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~1\DOCUME~1\6191~1\2023~1\)FC5A~1\-69BB~1\7BFB~1.-\Приложение к сборнику Регионы России.Социально-экономические показатели\"/>
    </mc:Choice>
  </mc:AlternateContent>
  <bookViews>
    <workbookView xWindow="0" yWindow="0" windowWidth="11670" windowHeight="8220" tabRatio="896" activeTab="1"/>
  </bookViews>
  <sheets>
    <sheet name="Раздел 3" sheetId="858" r:id="rId1"/>
    <sheet name="3.1.1." sheetId="125" r:id="rId2"/>
    <sheet name="3.1.2." sheetId="126" r:id="rId3"/>
    <sheet name="3.1.3." sheetId="127" r:id="rId4"/>
    <sheet name="3.2." sheetId="43" r:id="rId5"/>
    <sheet name="3.3." sheetId="859" r:id="rId6"/>
    <sheet name="3.4." sheetId="44" r:id="rId7"/>
    <sheet name="3.5.1." sheetId="596" r:id="rId8"/>
    <sheet name="3.5.2." sheetId="597" r:id="rId9"/>
    <sheet name="3.5.3." sheetId="595" r:id="rId10"/>
    <sheet name="3.6." sheetId="857" r:id="rId11"/>
    <sheet name="3.7." sheetId="48" r:id="rId12"/>
    <sheet name="3.8.1." sheetId="619" r:id="rId13"/>
    <sheet name="3.8.2." sheetId="618" r:id="rId14"/>
    <sheet name="3.9." sheetId="346" r:id="rId15"/>
    <sheet name="3.10." sheetId="347" r:id="rId16"/>
    <sheet name="3.11." sheetId="349" r:id="rId17"/>
    <sheet name="3.12. " sheetId="659" r:id="rId18"/>
    <sheet name="3.13." sheetId="860" r:id="rId19"/>
    <sheet name="3.14." sheetId="350" r:id="rId20"/>
    <sheet name="3.15." sheetId="46" r:id="rId21"/>
    <sheet name="3.16." sheetId="862" r:id="rId22"/>
    <sheet name="3.17." sheetId="45" r:id="rId23"/>
    <sheet name="3.18." sheetId="121" r:id="rId24"/>
    <sheet name="3.19." sheetId="353" r:id="rId25"/>
    <sheet name="3.20." sheetId="356" r:id="rId26"/>
    <sheet name="3.21." sheetId="49" r:id="rId27"/>
    <sheet name="3.22." sheetId="122" r:id="rId28"/>
    <sheet name="3.23." sheetId="123" r:id="rId29"/>
    <sheet name="3.24." sheetId="124" r:id="rId30"/>
    <sheet name="3.25." sheetId="51" r:id="rId31"/>
    <sheet name="3.26." sheetId="120" r:id="rId32"/>
    <sheet name="3.27.1" sheetId="571" r:id="rId33"/>
    <sheet name="3.27.2." sheetId="570" r:id="rId34"/>
    <sheet name="3.27.3." sheetId="569" r:id="rId35"/>
    <sheet name="3.28." sheetId="52" r:id="rId36"/>
    <sheet name="3.29.1." sheetId="622" r:id="rId37"/>
    <sheet name="3.29.2." sheetId="623" r:id="rId38"/>
    <sheet name="3.29.3." sheetId="621" r:id="rId39"/>
    <sheet name="3.29.4." sheetId="620" r:id="rId40"/>
    <sheet name="3.30.1." sheetId="573" r:id="rId41"/>
    <sheet name="3.30.2." sheetId="572" r:id="rId42"/>
    <sheet name="3.31.1." sheetId="575" r:id="rId43"/>
    <sheet name="3.31.2." sheetId="838" r:id="rId44"/>
    <sheet name="3.31.3." sheetId="721" r:id="rId45"/>
    <sheet name="3.32.1." sheetId="191" r:id="rId46"/>
    <sheet name="3.32.2." sheetId="193" r:id="rId47"/>
    <sheet name="3.32.3." sheetId="192" r:id="rId48"/>
  </sheets>
  <externalReferences>
    <externalReference r:id="rId49"/>
    <externalReference r:id="rId50"/>
  </externalReferences>
  <calcPr calcId="162913"/>
  <fileRecoveryPr autoRecover="0"/>
</workbook>
</file>

<file path=xl/calcChain.xml><?xml version="1.0" encoding="utf-8"?>
<calcChain xmlns="http://schemas.openxmlformats.org/spreadsheetml/2006/main">
  <c r="K105" i="46" l="1"/>
  <c r="J105" i="46"/>
  <c r="I105" i="46"/>
  <c r="H105" i="46"/>
  <c r="F105" i="46"/>
  <c r="E105" i="46"/>
  <c r="D105" i="46"/>
  <c r="C105" i="46"/>
  <c r="B105" i="46"/>
  <c r="K104" i="46"/>
  <c r="J104" i="46"/>
  <c r="I104" i="46"/>
  <c r="H104" i="46"/>
  <c r="F104" i="46"/>
  <c r="E104" i="46"/>
  <c r="D104" i="46"/>
  <c r="C104" i="46"/>
  <c r="B104" i="46"/>
  <c r="K103" i="46"/>
  <c r="J103" i="46"/>
  <c r="I103" i="46"/>
  <c r="H103" i="46"/>
  <c r="F103" i="46"/>
  <c r="E103" i="46"/>
  <c r="D103" i="46"/>
  <c r="C103" i="46"/>
  <c r="B103" i="46"/>
  <c r="K102" i="46"/>
  <c r="J102" i="46"/>
  <c r="I102" i="46"/>
  <c r="H102" i="46"/>
  <c r="F102" i="46"/>
  <c r="E102" i="46"/>
  <c r="D102" i="46"/>
  <c r="C102" i="46"/>
  <c r="B102" i="46"/>
  <c r="K101" i="46"/>
  <c r="J101" i="46"/>
  <c r="I101" i="46"/>
  <c r="H101" i="46"/>
  <c r="F101" i="46"/>
  <c r="E101" i="46"/>
  <c r="D101" i="46"/>
  <c r="C101" i="46"/>
  <c r="B101" i="46"/>
  <c r="K100" i="46"/>
  <c r="J100" i="46"/>
  <c r="I100" i="46"/>
  <c r="H100" i="46"/>
  <c r="F100" i="46"/>
  <c r="E100" i="46"/>
  <c r="D100" i="46"/>
  <c r="C100" i="46"/>
  <c r="B100" i="46"/>
  <c r="K99" i="46"/>
  <c r="J99" i="46"/>
  <c r="I99" i="46"/>
  <c r="H99" i="46"/>
  <c r="F99" i="46"/>
  <c r="E99" i="46"/>
  <c r="D99" i="46"/>
  <c r="C99" i="46"/>
  <c r="B99" i="46"/>
  <c r="K98" i="46"/>
  <c r="J98" i="46"/>
  <c r="I98" i="46"/>
  <c r="H98" i="46"/>
  <c r="F98" i="46"/>
  <c r="E98" i="46"/>
  <c r="D98" i="46"/>
  <c r="K97" i="46"/>
  <c r="J97" i="46"/>
  <c r="I97" i="46"/>
  <c r="H97" i="46"/>
  <c r="F97" i="46"/>
  <c r="E97" i="46"/>
  <c r="D97" i="46"/>
  <c r="C97" i="46"/>
  <c r="B97" i="46"/>
  <c r="K96" i="46"/>
  <c r="J96" i="46"/>
  <c r="I96" i="46"/>
  <c r="H96" i="46"/>
  <c r="F96" i="46"/>
  <c r="E96" i="46"/>
  <c r="D96" i="46"/>
  <c r="C96" i="46"/>
  <c r="B96" i="46"/>
  <c r="K95" i="46"/>
  <c r="J95" i="46"/>
  <c r="I95" i="46"/>
  <c r="H95" i="46"/>
  <c r="F95" i="46"/>
  <c r="E95" i="46"/>
  <c r="D95" i="46"/>
  <c r="C95" i="46"/>
  <c r="B95" i="46"/>
  <c r="K93" i="46"/>
  <c r="J93" i="46"/>
  <c r="I93" i="46"/>
  <c r="H93" i="46"/>
  <c r="F93" i="46"/>
  <c r="E93" i="46"/>
  <c r="D93" i="46"/>
  <c r="C93" i="46"/>
  <c r="B93" i="46"/>
  <c r="K92" i="46"/>
  <c r="J92" i="46"/>
  <c r="I92" i="46"/>
  <c r="H92" i="46"/>
  <c r="F92" i="46"/>
  <c r="E92" i="46"/>
  <c r="D92" i="46"/>
  <c r="C92" i="46"/>
  <c r="B92" i="46"/>
  <c r="K91" i="46"/>
  <c r="J91" i="46"/>
  <c r="I91" i="46"/>
  <c r="H91" i="46"/>
  <c r="F91" i="46"/>
  <c r="E91" i="46"/>
  <c r="D91" i="46"/>
  <c r="C91" i="46"/>
  <c r="K90" i="46"/>
  <c r="J90" i="46"/>
  <c r="I90" i="46"/>
  <c r="H90" i="46"/>
  <c r="F90" i="46"/>
  <c r="E90" i="46"/>
  <c r="D90" i="46"/>
  <c r="C90" i="46"/>
  <c r="K89" i="46"/>
  <c r="J89" i="46"/>
  <c r="I89" i="46"/>
  <c r="H89" i="46"/>
  <c r="F89" i="46"/>
  <c r="E89" i="46"/>
  <c r="D89" i="46"/>
  <c r="C89" i="46"/>
  <c r="B89" i="46"/>
  <c r="K88" i="46"/>
  <c r="J88" i="46"/>
  <c r="I88" i="46"/>
  <c r="H88" i="46"/>
  <c r="F88" i="46"/>
  <c r="E88" i="46"/>
  <c r="D88" i="46"/>
  <c r="C88" i="46"/>
  <c r="B88" i="46"/>
  <c r="K87" i="46"/>
  <c r="J87" i="46"/>
  <c r="I87" i="46"/>
  <c r="H87" i="46"/>
  <c r="F87" i="46"/>
  <c r="E87" i="46"/>
  <c r="D87" i="46"/>
  <c r="C87" i="46"/>
  <c r="B87" i="46"/>
  <c r="K86" i="46"/>
  <c r="J86" i="46"/>
  <c r="I86" i="46"/>
  <c r="H86" i="46"/>
  <c r="F86" i="46"/>
  <c r="E86" i="46"/>
  <c r="D86" i="46"/>
  <c r="C86" i="46"/>
  <c r="B86" i="46"/>
  <c r="K85" i="46"/>
  <c r="J85" i="46"/>
  <c r="I85" i="46"/>
  <c r="H85" i="46"/>
  <c r="F85" i="46"/>
  <c r="E85" i="46"/>
  <c r="D85" i="46"/>
  <c r="C85" i="46"/>
  <c r="B85" i="46"/>
  <c r="K84" i="46"/>
  <c r="J84" i="46"/>
  <c r="I84" i="46"/>
  <c r="H84" i="46"/>
  <c r="F84" i="46"/>
  <c r="E84" i="46"/>
  <c r="D84" i="46"/>
  <c r="C84" i="46"/>
  <c r="B84" i="46"/>
  <c r="K82" i="46"/>
  <c r="J82" i="46"/>
  <c r="I82" i="46"/>
  <c r="H82" i="46"/>
  <c r="F82" i="46"/>
  <c r="E82" i="46"/>
  <c r="D82" i="46"/>
  <c r="C82" i="46"/>
  <c r="B82" i="46"/>
  <c r="K80" i="46"/>
  <c r="J80" i="46"/>
  <c r="I80" i="46"/>
  <c r="H80" i="46"/>
  <c r="F80" i="46"/>
  <c r="E80" i="46"/>
  <c r="D80" i="46"/>
  <c r="C80" i="46"/>
  <c r="B80" i="46"/>
  <c r="K79" i="46"/>
  <c r="J79" i="46"/>
  <c r="I79" i="46"/>
  <c r="H79" i="46"/>
  <c r="F79" i="46"/>
  <c r="E79" i="46"/>
  <c r="D79" i="46"/>
  <c r="C79" i="46"/>
  <c r="B79" i="46"/>
  <c r="K77" i="46"/>
  <c r="J77" i="46"/>
  <c r="I77" i="46"/>
  <c r="H77" i="46"/>
  <c r="F77" i="46"/>
  <c r="E77" i="46"/>
  <c r="D77" i="46"/>
  <c r="C77" i="46"/>
  <c r="B77" i="46"/>
  <c r="K76" i="46"/>
  <c r="J76" i="46"/>
  <c r="I76" i="46"/>
  <c r="H76" i="46"/>
  <c r="F76" i="46"/>
  <c r="E76" i="46"/>
  <c r="D76" i="46"/>
  <c r="C76" i="46"/>
  <c r="B76" i="46"/>
  <c r="K75" i="46"/>
  <c r="J75" i="46"/>
  <c r="I75" i="46"/>
  <c r="H75" i="46"/>
  <c r="F75" i="46"/>
  <c r="E75" i="46"/>
  <c r="D75" i="46"/>
  <c r="C75" i="46"/>
  <c r="B75" i="46"/>
  <c r="K73" i="46"/>
  <c r="J73" i="46"/>
  <c r="I73" i="46"/>
  <c r="H73" i="46"/>
  <c r="F73" i="46"/>
  <c r="E73" i="46"/>
  <c r="D73" i="46"/>
  <c r="C73" i="46"/>
  <c r="B73" i="46"/>
  <c r="K72" i="46"/>
  <c r="J72" i="46"/>
  <c r="I72" i="46"/>
  <c r="H72" i="46"/>
  <c r="F72" i="46"/>
  <c r="E72" i="46"/>
  <c r="D72" i="46"/>
  <c r="C72" i="46"/>
  <c r="B72" i="46"/>
  <c r="K71" i="46"/>
  <c r="J71" i="46"/>
  <c r="I71" i="46"/>
  <c r="H71" i="46"/>
  <c r="F71" i="46"/>
  <c r="E71" i="46"/>
  <c r="D71" i="46"/>
  <c r="C71" i="46"/>
  <c r="B71" i="46"/>
  <c r="K70" i="46"/>
  <c r="J70" i="46"/>
  <c r="I70" i="46"/>
  <c r="H70" i="46"/>
  <c r="F70" i="46"/>
  <c r="E70" i="46"/>
  <c r="D70" i="46"/>
  <c r="C70" i="46"/>
  <c r="B70" i="46"/>
  <c r="K69" i="46"/>
  <c r="J69" i="46"/>
  <c r="I69" i="46"/>
  <c r="H69" i="46"/>
  <c r="F69" i="46"/>
  <c r="E69" i="46"/>
  <c r="D69" i="46"/>
  <c r="C69" i="46"/>
  <c r="B69" i="46"/>
  <c r="K68" i="46"/>
  <c r="J68" i="46"/>
  <c r="I68" i="46"/>
  <c r="H68" i="46"/>
  <c r="F68" i="46"/>
  <c r="E68" i="46"/>
  <c r="D68" i="46"/>
  <c r="C68" i="46"/>
  <c r="B68" i="46"/>
  <c r="K67" i="46"/>
  <c r="J67" i="46"/>
  <c r="I67" i="46"/>
  <c r="H67" i="46"/>
  <c r="F67" i="46"/>
  <c r="E67" i="46"/>
  <c r="D67" i="46"/>
  <c r="C67" i="46"/>
  <c r="B67" i="46"/>
  <c r="K66" i="46"/>
  <c r="J66" i="46"/>
  <c r="I66" i="46"/>
  <c r="H66" i="46"/>
  <c r="F66" i="46"/>
  <c r="E66" i="46"/>
  <c r="D66" i="46"/>
  <c r="C66" i="46"/>
  <c r="B66" i="46"/>
  <c r="K65" i="46"/>
  <c r="J65" i="46"/>
  <c r="I65" i="46"/>
  <c r="H65" i="46"/>
  <c r="F65" i="46"/>
  <c r="E65" i="46"/>
  <c r="D65" i="46"/>
  <c r="C65" i="46"/>
  <c r="B65" i="46"/>
  <c r="K64" i="46"/>
  <c r="J64" i="46"/>
  <c r="I64" i="46"/>
  <c r="H64" i="46"/>
  <c r="F64" i="46"/>
  <c r="E64" i="46"/>
  <c r="D64" i="46"/>
  <c r="C64" i="46"/>
  <c r="B64" i="46"/>
  <c r="K63" i="46"/>
  <c r="J63" i="46"/>
  <c r="I63" i="46"/>
  <c r="H63" i="46"/>
  <c r="F63" i="46"/>
  <c r="E63" i="46"/>
  <c r="D63" i="46"/>
  <c r="C63" i="46"/>
  <c r="B63" i="46"/>
  <c r="K62" i="46"/>
  <c r="J62" i="46"/>
  <c r="I62" i="46"/>
  <c r="H62" i="46"/>
  <c r="F62" i="46"/>
  <c r="E62" i="46"/>
  <c r="D62" i="46"/>
  <c r="C62" i="46"/>
  <c r="B62" i="46"/>
  <c r="K61" i="46"/>
  <c r="J61" i="46"/>
  <c r="I61" i="46"/>
  <c r="H61" i="46"/>
  <c r="F61" i="46"/>
  <c r="E61" i="46"/>
  <c r="D61" i="46"/>
  <c r="C61" i="46"/>
  <c r="B61" i="46"/>
  <c r="K60" i="46"/>
  <c r="J60" i="46"/>
  <c r="I60" i="46"/>
  <c r="H60" i="46"/>
  <c r="F60" i="46"/>
  <c r="E60" i="46"/>
  <c r="D60" i="46"/>
  <c r="C60" i="46"/>
  <c r="B60" i="46"/>
  <c r="K58" i="46"/>
  <c r="J58" i="46"/>
  <c r="I58" i="46"/>
  <c r="H58" i="46"/>
  <c r="F58" i="46"/>
  <c r="E58" i="46"/>
  <c r="D58" i="46"/>
  <c r="C58" i="46"/>
  <c r="B58" i="46"/>
  <c r="K56" i="46"/>
  <c r="J56" i="46"/>
  <c r="I56" i="46"/>
  <c r="H56" i="46"/>
  <c r="F56" i="46"/>
  <c r="E56" i="46"/>
  <c r="D56" i="46"/>
  <c r="C56" i="46"/>
  <c r="B56" i="46"/>
  <c r="K55" i="46"/>
  <c r="J55" i="46"/>
  <c r="I55" i="46"/>
  <c r="H55" i="46"/>
  <c r="F55" i="46"/>
  <c r="E55" i="46"/>
  <c r="D55" i="46"/>
  <c r="C55" i="46"/>
  <c r="B55" i="46"/>
  <c r="K54" i="46"/>
  <c r="J54" i="46"/>
  <c r="I54" i="46"/>
  <c r="H54" i="46"/>
  <c r="F54" i="46"/>
  <c r="E54" i="46"/>
  <c r="D54" i="46"/>
  <c r="C54" i="46"/>
  <c r="B54" i="46"/>
  <c r="K53" i="46"/>
  <c r="J53" i="46"/>
  <c r="I53" i="46"/>
  <c r="H53" i="46"/>
  <c r="F53" i="46"/>
  <c r="E53" i="46"/>
  <c r="D53" i="46"/>
  <c r="C53" i="46"/>
  <c r="B53" i="46"/>
  <c r="K52" i="46"/>
  <c r="J52" i="46"/>
  <c r="I52" i="46"/>
  <c r="H52" i="46"/>
  <c r="F52" i="46"/>
  <c r="E52" i="46"/>
  <c r="D52" i="46"/>
  <c r="C52" i="46"/>
  <c r="B52" i="46"/>
  <c r="K51" i="46"/>
  <c r="J51" i="46"/>
  <c r="I51" i="46"/>
  <c r="H51" i="46"/>
  <c r="F51" i="46"/>
  <c r="E51" i="46"/>
  <c r="D51" i="46"/>
  <c r="C51" i="46"/>
  <c r="B51" i="46"/>
  <c r="K49" i="46"/>
  <c r="J49" i="46"/>
  <c r="I49" i="46"/>
  <c r="H49" i="46"/>
  <c r="F49" i="46"/>
  <c r="E49" i="46"/>
  <c r="D49" i="46"/>
  <c r="C49" i="46"/>
  <c r="B49" i="46"/>
  <c r="K48" i="46"/>
  <c r="J48" i="46"/>
  <c r="I48" i="46"/>
  <c r="H48" i="46"/>
  <c r="F48" i="46"/>
  <c r="E48" i="46"/>
  <c r="D48" i="46"/>
  <c r="C48" i="46"/>
  <c r="B48" i="46"/>
  <c r="K47" i="46"/>
  <c r="J47" i="46"/>
  <c r="I47" i="46"/>
  <c r="H47" i="46"/>
  <c r="F47" i="46"/>
  <c r="E47" i="46"/>
  <c r="D47" i="46"/>
  <c r="C47" i="46"/>
  <c r="B47" i="46"/>
  <c r="K46" i="46"/>
  <c r="J46" i="46"/>
  <c r="I46" i="46"/>
  <c r="H46" i="46"/>
  <c r="F46" i="46"/>
  <c r="E46" i="46"/>
  <c r="D46" i="46"/>
  <c r="C46" i="46"/>
  <c r="B46" i="46"/>
  <c r="K44" i="46"/>
  <c r="J44" i="46"/>
  <c r="I44" i="46"/>
  <c r="H44" i="46"/>
  <c r="F44" i="46"/>
  <c r="E44" i="46"/>
  <c r="D44" i="46"/>
  <c r="C44" i="46"/>
  <c r="B44" i="46"/>
  <c r="K43" i="46"/>
  <c r="J43" i="46"/>
  <c r="I43" i="46"/>
  <c r="H43" i="46"/>
  <c r="F43" i="46"/>
  <c r="E43" i="46"/>
  <c r="D43" i="46"/>
  <c r="C43" i="46"/>
  <c r="B43" i="46"/>
  <c r="D42" i="46"/>
  <c r="C42" i="46"/>
  <c r="B42" i="46"/>
  <c r="K41" i="46"/>
  <c r="J41" i="46"/>
  <c r="I41" i="46"/>
  <c r="H41" i="46"/>
  <c r="F41" i="46"/>
  <c r="E41" i="46"/>
  <c r="D41" i="46"/>
  <c r="C41" i="46"/>
  <c r="B41" i="46"/>
  <c r="K40" i="46"/>
  <c r="J40" i="46"/>
  <c r="I40" i="46"/>
  <c r="H40" i="46"/>
  <c r="F40" i="46"/>
  <c r="E40" i="46"/>
  <c r="D40" i="46"/>
  <c r="C40" i="46"/>
  <c r="B40" i="46"/>
  <c r="K39" i="46"/>
  <c r="J39" i="46"/>
  <c r="I39" i="46"/>
  <c r="H39" i="46"/>
  <c r="F39" i="46"/>
  <c r="E39" i="46"/>
  <c r="D39" i="46"/>
  <c r="C39" i="46"/>
  <c r="B39" i="46"/>
  <c r="K38" i="46"/>
  <c r="J38" i="46"/>
  <c r="I38" i="46"/>
  <c r="H38" i="46"/>
  <c r="F38" i="46"/>
  <c r="E38" i="46"/>
  <c r="D38" i="46"/>
  <c r="C38" i="46"/>
  <c r="B38" i="46"/>
  <c r="K37" i="46"/>
  <c r="J37" i="46"/>
  <c r="I37" i="46"/>
  <c r="H37" i="46"/>
  <c r="F37" i="46"/>
  <c r="E37" i="46"/>
  <c r="D37" i="46"/>
  <c r="C37" i="46"/>
  <c r="B37" i="46"/>
  <c r="K36" i="46"/>
  <c r="J36" i="46"/>
  <c r="I36" i="46"/>
  <c r="H36" i="46"/>
  <c r="F36" i="46"/>
  <c r="E36" i="46"/>
  <c r="D36" i="46"/>
  <c r="C36" i="46"/>
  <c r="B36" i="46"/>
  <c r="K35" i="46"/>
  <c r="J35" i="46"/>
  <c r="I35" i="46"/>
  <c r="H35" i="46"/>
  <c r="F35" i="46"/>
  <c r="E35" i="46"/>
  <c r="D35" i="46"/>
  <c r="C35" i="46"/>
  <c r="B35" i="46"/>
  <c r="K33" i="46"/>
  <c r="J33" i="46"/>
  <c r="I33" i="46"/>
  <c r="H33" i="46"/>
  <c r="F33" i="46"/>
  <c r="E33" i="46"/>
  <c r="D33" i="46"/>
  <c r="C33" i="46"/>
  <c r="B33" i="46"/>
  <c r="K31" i="46"/>
  <c r="J31" i="46"/>
  <c r="I31" i="46"/>
  <c r="H31" i="46"/>
  <c r="F31" i="46"/>
  <c r="E31" i="46"/>
  <c r="D31" i="46"/>
  <c r="C31" i="46"/>
  <c r="B31" i="46"/>
  <c r="K30" i="46"/>
  <c r="J30" i="46"/>
  <c r="I30" i="46"/>
  <c r="H30" i="46"/>
  <c r="F30" i="46"/>
  <c r="E30" i="46"/>
  <c r="D30" i="46"/>
  <c r="C30" i="46"/>
  <c r="B30" i="46"/>
  <c r="K29" i="46"/>
  <c r="J29" i="46"/>
  <c r="I29" i="46"/>
  <c r="H29" i="46"/>
  <c r="F29" i="46"/>
  <c r="E29" i="46"/>
  <c r="D29" i="46"/>
  <c r="C29" i="46"/>
  <c r="B29" i="46"/>
  <c r="D28" i="46"/>
  <c r="C28" i="46"/>
  <c r="B28" i="46"/>
  <c r="K27" i="46"/>
  <c r="J27" i="46"/>
  <c r="I27" i="46"/>
  <c r="H27" i="46"/>
  <c r="F27" i="46"/>
  <c r="E27" i="46"/>
  <c r="D27" i="46"/>
  <c r="C27" i="46"/>
  <c r="B27" i="46"/>
  <c r="K26" i="46"/>
  <c r="J26" i="46"/>
  <c r="I26" i="46"/>
  <c r="H26" i="46"/>
  <c r="F26" i="46"/>
  <c r="E26" i="46"/>
  <c r="D26" i="46"/>
  <c r="C26" i="46"/>
  <c r="B26" i="46"/>
  <c r="K25" i="46"/>
  <c r="J25" i="46"/>
  <c r="I25" i="46"/>
  <c r="H25" i="46"/>
  <c r="F25" i="46"/>
  <c r="E25" i="46"/>
  <c r="D25" i="46"/>
  <c r="C25" i="46"/>
  <c r="B25" i="46"/>
  <c r="K24" i="46"/>
  <c r="J24" i="46"/>
  <c r="I24" i="46"/>
  <c r="H24" i="46"/>
  <c r="F24" i="46"/>
  <c r="E24" i="46"/>
  <c r="D24" i="46"/>
  <c r="C24" i="46"/>
  <c r="B24" i="46"/>
  <c r="K23" i="46"/>
  <c r="J23" i="46"/>
  <c r="I23" i="46"/>
  <c r="H23" i="46"/>
  <c r="F23" i="46"/>
  <c r="E23" i="46"/>
  <c r="D23" i="46"/>
  <c r="C23" i="46"/>
  <c r="B23" i="46"/>
  <c r="K22" i="46"/>
  <c r="J22" i="46"/>
  <c r="I22" i="46"/>
  <c r="H22" i="46"/>
  <c r="F22" i="46"/>
  <c r="E22" i="46"/>
  <c r="D22" i="46"/>
  <c r="C22" i="46"/>
  <c r="B22" i="46"/>
  <c r="K21" i="46"/>
  <c r="J21" i="46"/>
  <c r="I21" i="46"/>
  <c r="H21" i="46"/>
  <c r="F21" i="46"/>
  <c r="E21" i="46"/>
  <c r="D21" i="46"/>
  <c r="C21" i="46"/>
  <c r="B21" i="46"/>
  <c r="K20" i="46"/>
  <c r="J20" i="46"/>
  <c r="I20" i="46"/>
  <c r="H20" i="46"/>
  <c r="F20" i="46"/>
  <c r="E20" i="46"/>
  <c r="D20" i="46"/>
  <c r="C20" i="46"/>
  <c r="B20" i="46"/>
  <c r="K19" i="46"/>
  <c r="J19" i="46"/>
  <c r="I19" i="46"/>
  <c r="H19" i="46"/>
  <c r="F19" i="46"/>
  <c r="E19" i="46"/>
  <c r="D19" i="46"/>
  <c r="C19" i="46"/>
  <c r="B19" i="46"/>
  <c r="K18" i="46"/>
  <c r="J18" i="46"/>
  <c r="I18" i="46"/>
  <c r="H18" i="46"/>
  <c r="F18" i="46"/>
  <c r="E18" i="46"/>
  <c r="D18" i="46"/>
  <c r="C18" i="46"/>
  <c r="B18" i="46"/>
  <c r="K17" i="46"/>
  <c r="J17" i="46"/>
  <c r="I17" i="46"/>
  <c r="H17" i="46"/>
  <c r="F17" i="46"/>
  <c r="E17" i="46"/>
  <c r="D17" i="46"/>
  <c r="C17" i="46"/>
  <c r="B17" i="46"/>
  <c r="K16" i="46"/>
  <c r="J16" i="46"/>
  <c r="I16" i="46"/>
  <c r="H16" i="46"/>
  <c r="F16" i="46"/>
  <c r="E16" i="46"/>
  <c r="D16" i="46"/>
  <c r="C16" i="46"/>
  <c r="B16" i="46"/>
  <c r="K15" i="46"/>
  <c r="J15" i="46"/>
  <c r="I15" i="46"/>
  <c r="H15" i="46"/>
  <c r="F15" i="46"/>
  <c r="E15" i="46"/>
  <c r="D15" i="46"/>
  <c r="C15" i="46"/>
  <c r="B15" i="46"/>
  <c r="K14" i="46"/>
  <c r="J14" i="46"/>
  <c r="I14" i="46"/>
  <c r="H14" i="46"/>
  <c r="F14" i="46"/>
  <c r="E14" i="46"/>
  <c r="D14" i="46"/>
  <c r="C14" i="46"/>
  <c r="B14" i="46"/>
  <c r="K13" i="46"/>
  <c r="J13" i="46"/>
  <c r="I13" i="46"/>
  <c r="H13" i="46"/>
  <c r="F13" i="46"/>
  <c r="E13" i="46"/>
  <c r="D13" i="46"/>
  <c r="C13" i="46"/>
  <c r="B13" i="46"/>
  <c r="K12" i="46"/>
  <c r="J12" i="46"/>
  <c r="I12" i="46"/>
  <c r="H12" i="46"/>
  <c r="F12" i="46"/>
  <c r="E12" i="46"/>
  <c r="D12" i="46"/>
  <c r="C12" i="46"/>
  <c r="B12" i="46"/>
  <c r="K11" i="46"/>
  <c r="J11" i="46"/>
  <c r="I11" i="46"/>
  <c r="H11" i="46"/>
  <c r="F11" i="46"/>
  <c r="E11" i="46"/>
  <c r="D11" i="46"/>
  <c r="C11" i="46"/>
  <c r="B11" i="46"/>
  <c r="K10" i="46"/>
  <c r="J10" i="46"/>
  <c r="I10" i="46"/>
  <c r="H10" i="46"/>
  <c r="F10" i="46"/>
  <c r="E10" i="46"/>
  <c r="D10" i="46"/>
  <c r="C10" i="46"/>
  <c r="B10" i="46"/>
  <c r="K8" i="46"/>
  <c r="J8" i="46"/>
  <c r="H8" i="46"/>
  <c r="C8" i="46"/>
  <c r="T82" i="619" l="1"/>
  <c r="P82" i="619"/>
  <c r="O82" i="619"/>
  <c r="N82" i="619"/>
  <c r="M82" i="619"/>
  <c r="L82" i="619"/>
  <c r="K82" i="619"/>
  <c r="J82" i="619"/>
  <c r="I82" i="619"/>
  <c r="H82" i="619"/>
  <c r="G82" i="619"/>
  <c r="F82" i="619"/>
  <c r="E82" i="619"/>
  <c r="D82" i="619"/>
  <c r="C82" i="619"/>
  <c r="B82" i="619"/>
  <c r="T84" i="193" l="1"/>
  <c r="T95" i="191" l="1"/>
  <c r="T84" i="191"/>
  <c r="T82" i="191"/>
  <c r="T52" i="191"/>
  <c r="T95" i="838"/>
  <c r="T35" i="838"/>
  <c r="T84" i="575"/>
  <c r="T82" i="575"/>
  <c r="K42" i="569" l="1"/>
  <c r="J42" i="569"/>
  <c r="I42" i="569"/>
  <c r="H42" i="569"/>
  <c r="K95" i="571" l="1"/>
  <c r="J95" i="571"/>
  <c r="I95" i="571"/>
  <c r="H95" i="571"/>
  <c r="F95" i="571"/>
  <c r="E95" i="571"/>
  <c r="D95" i="571"/>
  <c r="C95" i="571"/>
  <c r="B95" i="571"/>
  <c r="K84" i="571"/>
  <c r="J84" i="571"/>
  <c r="I84" i="571"/>
  <c r="H84" i="571"/>
  <c r="F84" i="571"/>
  <c r="E84" i="571"/>
  <c r="D84" i="571"/>
  <c r="C84" i="571"/>
  <c r="B84" i="571"/>
  <c r="K82" i="571"/>
  <c r="J82" i="571"/>
  <c r="I82" i="571"/>
  <c r="H82" i="571"/>
  <c r="F82" i="571"/>
  <c r="E82" i="571"/>
  <c r="D82" i="571"/>
  <c r="C82" i="571"/>
  <c r="B82" i="571"/>
  <c r="K52" i="571"/>
  <c r="J52" i="571"/>
  <c r="I52" i="571"/>
  <c r="H52" i="571"/>
  <c r="F52" i="571"/>
  <c r="E52" i="571"/>
  <c r="D52" i="571"/>
  <c r="C52" i="571"/>
  <c r="B52" i="571"/>
  <c r="K43" i="571"/>
  <c r="J43" i="571"/>
  <c r="I43" i="571"/>
  <c r="H43" i="571"/>
  <c r="F43" i="571"/>
  <c r="E43" i="571"/>
  <c r="D43" i="571"/>
  <c r="C43" i="571"/>
  <c r="B43" i="571"/>
  <c r="K35" i="571"/>
  <c r="J35" i="571"/>
  <c r="I35" i="571"/>
  <c r="H35" i="571"/>
  <c r="F35" i="571"/>
  <c r="E35" i="571"/>
  <c r="D35" i="571"/>
  <c r="C35" i="571"/>
  <c r="B35" i="571"/>
  <c r="T95" i="192" l="1"/>
  <c r="S95" i="192"/>
  <c r="R95" i="192"/>
  <c r="Q95" i="192"/>
  <c r="P95" i="192"/>
  <c r="O95" i="192"/>
  <c r="N95" i="192"/>
  <c r="M95" i="192"/>
  <c r="L95" i="192"/>
  <c r="K95" i="192"/>
  <c r="J95" i="192"/>
  <c r="I95" i="192"/>
  <c r="H95" i="192"/>
  <c r="G95" i="192"/>
  <c r="F95" i="192"/>
  <c r="E95" i="192"/>
  <c r="D95" i="192"/>
  <c r="C95" i="192"/>
  <c r="B95" i="192"/>
  <c r="T84" i="192"/>
  <c r="S84" i="192"/>
  <c r="R84" i="192"/>
  <c r="Q84" i="192"/>
  <c r="P84" i="192"/>
  <c r="O84" i="192"/>
  <c r="N84" i="192"/>
  <c r="M84" i="192"/>
  <c r="L84" i="192"/>
  <c r="K84" i="192"/>
  <c r="J84" i="192"/>
  <c r="I84" i="192"/>
  <c r="H84" i="192"/>
  <c r="G84" i="192"/>
  <c r="F84" i="192"/>
  <c r="E84" i="192"/>
  <c r="D84" i="192"/>
  <c r="C84" i="192"/>
  <c r="B84" i="192"/>
  <c r="T82" i="192"/>
  <c r="S82" i="192"/>
  <c r="R82" i="192"/>
  <c r="Q82" i="192"/>
  <c r="P82" i="192"/>
  <c r="O82" i="192"/>
  <c r="N82" i="192"/>
  <c r="M82" i="192"/>
  <c r="L82" i="192"/>
  <c r="K82" i="192"/>
  <c r="J82" i="192"/>
  <c r="I82" i="192"/>
  <c r="H82" i="192"/>
  <c r="G82" i="192"/>
  <c r="F82" i="192"/>
  <c r="E82" i="192"/>
  <c r="D82" i="192"/>
  <c r="C82" i="192"/>
  <c r="B82" i="192"/>
  <c r="T52" i="192"/>
  <c r="S52" i="192"/>
  <c r="R52" i="192"/>
  <c r="Q52" i="192"/>
  <c r="P52" i="192"/>
  <c r="O52" i="192"/>
  <c r="N52" i="192"/>
  <c r="M52" i="192"/>
  <c r="L52" i="192"/>
  <c r="K52" i="192"/>
  <c r="J52" i="192"/>
  <c r="I52" i="192"/>
  <c r="H52" i="192"/>
  <c r="G52" i="192"/>
  <c r="F52" i="192"/>
  <c r="E52" i="192"/>
  <c r="D52" i="192"/>
  <c r="C52" i="192"/>
  <c r="B52" i="192"/>
  <c r="T43" i="192"/>
  <c r="S43" i="192"/>
  <c r="R43" i="192"/>
  <c r="Q43" i="192"/>
  <c r="P43" i="192"/>
  <c r="O43" i="192"/>
  <c r="N43" i="192"/>
  <c r="M43" i="192"/>
  <c r="L43" i="192"/>
  <c r="K43" i="192"/>
  <c r="J43" i="192"/>
  <c r="I43" i="192"/>
  <c r="H43" i="192"/>
  <c r="G43" i="192"/>
  <c r="F43" i="192"/>
  <c r="E43" i="192"/>
  <c r="D43" i="192"/>
  <c r="C43" i="192"/>
  <c r="B43" i="192"/>
  <c r="T35" i="192"/>
  <c r="S35" i="192"/>
  <c r="R35" i="192"/>
  <c r="Q35" i="192"/>
  <c r="P35" i="192"/>
  <c r="O35" i="192"/>
  <c r="N35" i="192"/>
  <c r="M35" i="192"/>
  <c r="L35" i="192"/>
  <c r="K35" i="192"/>
  <c r="J35" i="192"/>
  <c r="I35" i="192"/>
  <c r="H35" i="192"/>
  <c r="G35" i="192"/>
  <c r="F35" i="192"/>
  <c r="E35" i="192"/>
  <c r="D35" i="192"/>
  <c r="C35" i="192"/>
  <c r="B35" i="192"/>
  <c r="S95" i="193"/>
  <c r="R95" i="193"/>
  <c r="Q95" i="193"/>
  <c r="P95" i="193"/>
  <c r="O95" i="193"/>
  <c r="N95" i="193"/>
  <c r="M95" i="193"/>
  <c r="L95" i="193"/>
  <c r="K95" i="193"/>
  <c r="J95" i="193"/>
  <c r="I95" i="193"/>
  <c r="H95" i="193"/>
  <c r="G95" i="193"/>
  <c r="F95" i="193"/>
  <c r="E95" i="193"/>
  <c r="D95" i="193"/>
  <c r="C95" i="193"/>
  <c r="B95" i="193"/>
  <c r="S84" i="193"/>
  <c r="R84" i="193"/>
  <c r="Q84" i="193"/>
  <c r="P84" i="193"/>
  <c r="O84" i="193"/>
  <c r="N84" i="193"/>
  <c r="M84" i="193"/>
  <c r="L84" i="193"/>
  <c r="K84" i="193"/>
  <c r="J84" i="193"/>
  <c r="I84" i="193"/>
  <c r="H84" i="193"/>
  <c r="G84" i="193"/>
  <c r="F84" i="193"/>
  <c r="E84" i="193"/>
  <c r="D84" i="193"/>
  <c r="B84" i="193"/>
  <c r="S82" i="193"/>
  <c r="R82" i="193"/>
  <c r="Q82" i="193"/>
  <c r="P82" i="193"/>
  <c r="O82" i="193"/>
  <c r="N82" i="193"/>
  <c r="M82" i="193"/>
  <c r="L82" i="193"/>
  <c r="K82" i="193"/>
  <c r="J82" i="193"/>
  <c r="I82" i="193"/>
  <c r="H82" i="193"/>
  <c r="G82" i="193"/>
  <c r="F82" i="193"/>
  <c r="E82" i="193"/>
  <c r="D82" i="193"/>
  <c r="C82" i="193"/>
  <c r="B82" i="193"/>
  <c r="S52" i="193"/>
  <c r="R52" i="193"/>
  <c r="Q52" i="193"/>
  <c r="P52" i="193"/>
  <c r="O52" i="193"/>
  <c r="N52" i="193"/>
  <c r="M52" i="193"/>
  <c r="L52" i="193"/>
  <c r="K52" i="193"/>
  <c r="J52" i="193"/>
  <c r="I52" i="193"/>
  <c r="H52" i="193"/>
  <c r="G52" i="193"/>
  <c r="F52" i="193"/>
  <c r="E52" i="193"/>
  <c r="D52" i="193"/>
  <c r="C52" i="193"/>
  <c r="B52" i="193"/>
  <c r="S43" i="193"/>
  <c r="R43" i="193"/>
  <c r="Q43" i="193"/>
  <c r="P43" i="193"/>
  <c r="O43" i="193"/>
  <c r="N43" i="193"/>
  <c r="M43" i="193"/>
  <c r="L43" i="193"/>
  <c r="K43" i="193"/>
  <c r="J43" i="193"/>
  <c r="I43" i="193"/>
  <c r="H43" i="193"/>
  <c r="G43" i="193"/>
  <c r="F43" i="193"/>
  <c r="E43" i="193"/>
  <c r="D43" i="193"/>
  <c r="C43" i="193"/>
  <c r="B43" i="193"/>
  <c r="S35" i="193"/>
  <c r="R35" i="193"/>
  <c r="Q35" i="193"/>
  <c r="P35" i="193"/>
  <c r="O35" i="193"/>
  <c r="N35" i="193"/>
  <c r="M35" i="193"/>
  <c r="L35" i="193"/>
  <c r="K35" i="193"/>
  <c r="J35" i="193"/>
  <c r="I35" i="193"/>
  <c r="H35" i="193"/>
  <c r="G35" i="193"/>
  <c r="F35" i="193"/>
  <c r="E35" i="193"/>
  <c r="D35" i="193"/>
  <c r="C35" i="193"/>
  <c r="B35" i="193"/>
  <c r="S95" i="191"/>
  <c r="R95" i="191"/>
  <c r="Q95" i="191"/>
  <c r="P95" i="191"/>
  <c r="O95" i="191"/>
  <c r="N95" i="191"/>
  <c r="M95" i="191"/>
  <c r="L95" i="191"/>
  <c r="K95" i="191"/>
  <c r="J95" i="191"/>
  <c r="I95" i="191"/>
  <c r="H95" i="191"/>
  <c r="G95" i="191"/>
  <c r="F95" i="191"/>
  <c r="E95" i="191"/>
  <c r="D95" i="191"/>
  <c r="C95" i="191"/>
  <c r="B95" i="191"/>
  <c r="S84" i="191"/>
  <c r="R84" i="191"/>
  <c r="Q84" i="191"/>
  <c r="P84" i="191"/>
  <c r="O84" i="191"/>
  <c r="N84" i="191"/>
  <c r="M84" i="191"/>
  <c r="L84" i="191"/>
  <c r="K84" i="191"/>
  <c r="J84" i="191"/>
  <c r="I84" i="191"/>
  <c r="H84" i="191"/>
  <c r="G84" i="191"/>
  <c r="F84" i="191"/>
  <c r="E84" i="191"/>
  <c r="D84" i="191"/>
  <c r="C84" i="191"/>
  <c r="B84" i="191"/>
  <c r="S82" i="191"/>
  <c r="R82" i="191"/>
  <c r="Q82" i="191"/>
  <c r="P82" i="191"/>
  <c r="O82" i="191"/>
  <c r="N82" i="191"/>
  <c r="M82" i="191"/>
  <c r="L82" i="191"/>
  <c r="K82" i="191"/>
  <c r="J82" i="191"/>
  <c r="I82" i="191"/>
  <c r="H82" i="191"/>
  <c r="G82" i="191"/>
  <c r="F82" i="191"/>
  <c r="E82" i="191"/>
  <c r="D82" i="191"/>
  <c r="C82" i="191"/>
  <c r="B82" i="191"/>
  <c r="S52" i="191"/>
  <c r="R52" i="191"/>
  <c r="Q52" i="191"/>
  <c r="P52" i="191"/>
  <c r="O52" i="191"/>
  <c r="N52" i="191"/>
  <c r="M52" i="191"/>
  <c r="L52" i="191"/>
  <c r="K52" i="191"/>
  <c r="J52" i="191"/>
  <c r="I52" i="191"/>
  <c r="H52" i="191"/>
  <c r="G52" i="191"/>
  <c r="F52" i="191"/>
  <c r="E52" i="191"/>
  <c r="D52" i="191"/>
  <c r="C52" i="191"/>
  <c r="B52" i="191"/>
  <c r="S43" i="191"/>
  <c r="R43" i="191"/>
  <c r="Q43" i="191"/>
  <c r="P43" i="191"/>
  <c r="O43" i="191"/>
  <c r="N43" i="191"/>
  <c r="M43" i="191"/>
  <c r="L43" i="191"/>
  <c r="K43" i="191"/>
  <c r="J43" i="191"/>
  <c r="I43" i="191"/>
  <c r="H43" i="191"/>
  <c r="G43" i="191"/>
  <c r="F43" i="191"/>
  <c r="E43" i="191"/>
  <c r="D43" i="191"/>
  <c r="C43" i="191"/>
  <c r="B43" i="191"/>
  <c r="S35" i="191"/>
  <c r="R35" i="191"/>
  <c r="Q35" i="191"/>
  <c r="P35" i="191"/>
  <c r="O35" i="191"/>
  <c r="N35" i="191"/>
  <c r="M35" i="191"/>
  <c r="L35" i="191"/>
  <c r="K35" i="191"/>
  <c r="J35" i="191"/>
  <c r="I35" i="191"/>
  <c r="H35" i="191"/>
  <c r="G35" i="191"/>
  <c r="F35" i="191"/>
  <c r="E35" i="191"/>
  <c r="D35" i="191"/>
  <c r="C35" i="191"/>
  <c r="B35" i="191"/>
  <c r="L95" i="721"/>
  <c r="K95" i="721"/>
  <c r="J95" i="721"/>
  <c r="I95" i="721"/>
  <c r="H95" i="721"/>
  <c r="G95" i="721"/>
  <c r="F95" i="721"/>
  <c r="E95" i="721"/>
  <c r="D95" i="721"/>
  <c r="C95" i="721"/>
  <c r="B95" i="721"/>
  <c r="I84" i="721"/>
  <c r="H84" i="721"/>
  <c r="G84" i="721"/>
  <c r="F84" i="721"/>
  <c r="E84" i="721"/>
  <c r="D84" i="721"/>
  <c r="C84" i="721"/>
  <c r="B84" i="721"/>
  <c r="S95" i="838"/>
  <c r="R95" i="838"/>
  <c r="Q95" i="838"/>
  <c r="P95" i="838"/>
  <c r="O95" i="838"/>
  <c r="N95" i="838"/>
  <c r="M95" i="838"/>
  <c r="L95" i="838"/>
  <c r="K95" i="838"/>
  <c r="J95" i="838"/>
  <c r="I95" i="838"/>
  <c r="H95" i="838"/>
  <c r="G95" i="838"/>
  <c r="S84" i="838"/>
  <c r="R84" i="838"/>
  <c r="Q84" i="838"/>
  <c r="P84" i="838"/>
  <c r="O84" i="838"/>
  <c r="N84" i="838"/>
  <c r="M84" i="838"/>
  <c r="L84" i="838"/>
  <c r="K84" i="838"/>
  <c r="J84" i="838"/>
  <c r="I84" i="838"/>
  <c r="H84" i="838"/>
  <c r="G84" i="838"/>
  <c r="S82" i="838"/>
  <c r="R82" i="838"/>
  <c r="Q82" i="838"/>
  <c r="P82" i="838"/>
  <c r="O82" i="838"/>
  <c r="N82" i="838"/>
  <c r="M82" i="838"/>
  <c r="L82" i="838"/>
  <c r="K82" i="838"/>
  <c r="J82" i="838"/>
  <c r="I82" i="838"/>
  <c r="H82" i="838"/>
  <c r="G82" i="838"/>
  <c r="S52" i="838"/>
  <c r="R52" i="838"/>
  <c r="Q52" i="838"/>
  <c r="L52" i="838"/>
  <c r="G52" i="838"/>
  <c r="S43" i="838"/>
  <c r="R43" i="838"/>
  <c r="Q43" i="838"/>
  <c r="L43" i="838"/>
  <c r="G43" i="838"/>
  <c r="S35" i="838"/>
  <c r="R35" i="838"/>
  <c r="Q35" i="838"/>
  <c r="P35" i="838"/>
  <c r="O35" i="838"/>
  <c r="N35" i="838"/>
  <c r="M35" i="838"/>
  <c r="L35" i="838"/>
  <c r="K35" i="838"/>
  <c r="J35" i="838"/>
  <c r="I35" i="838"/>
  <c r="H35" i="838"/>
  <c r="G35" i="838"/>
  <c r="S95" i="575"/>
  <c r="R95" i="575"/>
  <c r="Q95" i="575"/>
  <c r="P95" i="575"/>
  <c r="O95" i="575"/>
  <c r="N95" i="575"/>
  <c r="M95" i="575"/>
  <c r="L95" i="575"/>
  <c r="K95" i="575"/>
  <c r="J95" i="575"/>
  <c r="I95" i="575"/>
  <c r="H95" i="575"/>
  <c r="G95" i="575"/>
  <c r="F95" i="575"/>
  <c r="E95" i="575"/>
  <c r="D95" i="575"/>
  <c r="C95" i="575"/>
  <c r="B95" i="575"/>
  <c r="S84" i="575"/>
  <c r="R84" i="575"/>
  <c r="Q84" i="575"/>
  <c r="P84" i="575"/>
  <c r="O84" i="575"/>
  <c r="N84" i="575"/>
  <c r="M84" i="575"/>
  <c r="L84" i="575"/>
  <c r="K84" i="575"/>
  <c r="J84" i="575"/>
  <c r="I84" i="575"/>
  <c r="H84" i="575"/>
  <c r="G84" i="575"/>
  <c r="F84" i="575"/>
  <c r="E84" i="575"/>
  <c r="D84" i="575"/>
  <c r="C84" i="575"/>
  <c r="B84" i="575"/>
  <c r="S82" i="575"/>
  <c r="R82" i="575"/>
  <c r="Q82" i="575"/>
  <c r="P82" i="575"/>
  <c r="O82" i="575"/>
  <c r="N82" i="575"/>
  <c r="M82" i="575"/>
  <c r="L82" i="575"/>
  <c r="K82" i="575"/>
  <c r="J82" i="575"/>
  <c r="I82" i="575"/>
  <c r="H82" i="575"/>
  <c r="G82" i="575"/>
  <c r="F82" i="575"/>
  <c r="E82" i="575"/>
  <c r="D82" i="575"/>
  <c r="C82" i="575"/>
  <c r="B82" i="575"/>
  <c r="S75" i="575"/>
  <c r="R75" i="575"/>
  <c r="Q75" i="575"/>
  <c r="L75" i="575"/>
  <c r="G75" i="575"/>
  <c r="S60" i="575"/>
  <c r="R60" i="575"/>
  <c r="Q60" i="575"/>
  <c r="L60" i="575"/>
  <c r="G60" i="575"/>
  <c r="S52" i="575"/>
  <c r="R52" i="575"/>
  <c r="Q52" i="575"/>
  <c r="L52" i="575"/>
  <c r="G52" i="575"/>
  <c r="S43" i="575"/>
  <c r="R43" i="575"/>
  <c r="Q43" i="575"/>
  <c r="L43" i="575"/>
  <c r="G43" i="575"/>
  <c r="S29" i="575"/>
  <c r="R29" i="575"/>
  <c r="Q29" i="575"/>
  <c r="L29" i="575"/>
  <c r="G29" i="575"/>
  <c r="S10" i="575"/>
  <c r="R10" i="575"/>
  <c r="Q10" i="575"/>
  <c r="L10" i="575"/>
  <c r="G10" i="575"/>
  <c r="L9" i="575" l="1"/>
  <c r="Q9" i="575"/>
  <c r="S9" i="575"/>
  <c r="R9" i="575"/>
  <c r="G9" i="575"/>
</calcChain>
</file>

<file path=xl/sharedStrings.xml><?xml version="1.0" encoding="utf-8"?>
<sst xmlns="http://schemas.openxmlformats.org/spreadsheetml/2006/main" count="6181" uniqueCount="611">
  <si>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</si>
  <si>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</si>
  <si>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</si>
  <si>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</si>
  <si>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</si>
  <si>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</si>
  <si>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</si>
  <si>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</si>
  <si>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</si>
  <si>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</si>
  <si>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</si>
  <si>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</si>
  <si>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</si>
  <si>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</si>
  <si>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</si>
  <si>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</si>
  <si>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</si>
  <si>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</si>
  <si>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</si>
  <si>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</si>
  <si>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</si>
  <si>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</si>
  <si>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</si>
  <si>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</si>
  <si>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</si>
  <si>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</si>
  <si>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</si>
  <si>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</si>
  <si>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</si>
  <si>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</si>
  <si>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</si>
  <si>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</si>
  <si>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</si>
  <si>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</si>
  <si>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</si>
  <si>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</si>
  <si>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</si>
  <si>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</si>
  <si>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</si>
  <si>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</si>
  <si>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</si>
  <si>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</si>
  <si>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</si>
  <si>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</si>
  <si>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</si>
  <si>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</si>
  <si>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</si>
  <si>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</si>
  <si>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</si>
  <si>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</si>
  <si>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</si>
  <si>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</si>
  <si>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</si>
  <si>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</si>
  <si>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</si>
  <si>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</si>
  <si>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</si>
  <si>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</si>
  <si>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</si>
  <si>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</si>
  <si>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</si>
  <si>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</si>
  <si>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</si>
  <si>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</si>
  <si>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</si>
  <si>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</si>
  <si>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</si>
  <si>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</si>
  <si>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</si>
  <si>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</si>
  <si>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</si>
  <si>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</si>
  <si>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</si>
  <si>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</si>
  <si>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</si>
  <si>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</si>
  <si>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</si>
  <si>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</si>
  <si>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</si>
  <si>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</si>
  <si>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</si>
  <si>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</si>
  <si>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</si>
  <si>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</si>
  <si>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</si>
  <si>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</si>
  <si>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</si>
  <si>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</si>
  <si>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</si>
  <si>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</si>
  <si>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</si>
  <si>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</si>
  <si>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</si>
  <si>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</si>
  <si>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</si>
  <si>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</si>
  <si>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</si>
  <si>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</si>
  <si>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</si>
  <si>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Республика Северная Осетия -Алания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</si>
  <si>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</si>
  <si>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</si>
  <si>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</si>
  <si>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</si>
  <si>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</si>
  <si>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</si>
  <si>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</si>
  <si>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</si>
  <si>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</si>
  <si>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</si>
  <si>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3.2.</t>
  </si>
  <si>
    <t>Уральский             федеральный округ</t>
  </si>
  <si>
    <t>(тысяч человек)</t>
  </si>
  <si>
    <t>Северо-Кавказский       федеральный округ</t>
  </si>
  <si>
    <t>Сибирский         федеральный округ</t>
  </si>
  <si>
    <t>(в процентах к предыдущему году)</t>
  </si>
  <si>
    <t>Южный              федеральный округ</t>
  </si>
  <si>
    <t>Центральный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</si>
  <si>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</si>
  <si>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</si>
  <si>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</si>
  <si>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</si>
  <si>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</si>
  <si>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</si>
  <si>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</si>
  <si>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</si>
  <si>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</si>
  <si>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</si>
  <si>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</si>
  <si>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</si>
  <si>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</si>
  <si>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</si>
  <si>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</si>
  <si>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</si>
  <si>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</si>
  <si>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</si>
  <si>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</si>
  <si>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</si>
  <si>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3.1.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</si>
  <si>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</si>
  <si>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</si>
  <si>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</si>
  <si>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</si>
  <si>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</si>
  <si>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</si>
  <si>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</si>
  <si>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</si>
  <si>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</si>
  <si>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</si>
  <si>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</si>
  <si>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</si>
  <si>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3.15.</t>
  </si>
  <si>
    <t>3.16.</t>
  </si>
  <si>
    <t>3.17.</t>
  </si>
  <si>
    <t>3.18.</t>
  </si>
  <si>
    <t>3.19.</t>
  </si>
  <si>
    <t>3.20.</t>
  </si>
  <si>
    <t>3.21.</t>
  </si>
  <si>
    <t>3.22.</t>
  </si>
  <si>
    <t>3.23.</t>
  </si>
  <si>
    <t>3.24.</t>
  </si>
  <si>
    <t>3.25.</t>
  </si>
  <si>
    <t>3.26.</t>
  </si>
  <si>
    <t>3.27.</t>
  </si>
  <si>
    <t>3.28.</t>
  </si>
  <si>
    <t>3.29.</t>
  </si>
  <si>
    <t>ДЕНЕЖНЫЕ ДОХОДЫ НАСЕЛЕНИЯ</t>
  </si>
  <si>
    <t xml:space="preserve">Реальные доходы населения  </t>
  </si>
  <si>
    <t xml:space="preserve">Средний размер назначенных пенсий  </t>
  </si>
  <si>
    <t xml:space="preserve">Численность занятых, приходящихся на одного пенсионера  </t>
  </si>
  <si>
    <t xml:space="preserve">Структура денежных доходов населения  </t>
  </si>
  <si>
    <t xml:space="preserve">Структура социальных выплат  </t>
  </si>
  <si>
    <t xml:space="preserve">Величина прожиточного минимума пенсионера в целях установления социальной доплаты к пенсии  </t>
  </si>
  <si>
    <t xml:space="preserve">Потребительские расходы в среднем на душу населения  </t>
  </si>
  <si>
    <t xml:space="preserve">Структура использования денежных доходов населения  </t>
  </si>
  <si>
    <t xml:space="preserve">Структура потребительских расходов домашних хозяйств  </t>
  </si>
  <si>
    <t xml:space="preserve">Число собственных легковых автомобилей на 1000 человек населения  </t>
  </si>
  <si>
    <t>ПОТРЕБЛЕНИЕ ПРОДУКТОВ ПИТАНИЯ</t>
  </si>
  <si>
    <t>ЖИЛИЩНЫЕ УСЛОВИЯ НАСЕЛЕНИЯ</t>
  </si>
  <si>
    <t xml:space="preserve">Жилищный фонд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</si>
  <si>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</si>
  <si>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</si>
  <si>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</si>
  <si>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</si>
  <si>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</si>
  <si>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</si>
  <si>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</si>
  <si>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Пермский  край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</si>
  <si>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</si>
  <si>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</si>
  <si>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</si>
  <si>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</si>
  <si>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Уральский                федеральный округ</t>
  </si>
  <si>
    <t xml:space="preserve"> </t>
  </si>
  <si>
    <t>Уральский               федеральный округ</t>
  </si>
  <si>
    <t>Реальная начисленная заработная плата работников организаций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</si>
  <si>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</si>
  <si>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</si>
  <si>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</si>
  <si>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</si>
  <si>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</si>
  <si>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</si>
  <si>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(в месяц; рублей)</t>
  </si>
  <si>
    <t>(рублей)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</si>
  <si>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</si>
  <si>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</si>
  <si>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</si>
  <si>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</si>
  <si>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</si>
  <si>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(в процентах от общей численности населения  субъекта)</t>
  </si>
  <si>
    <t>… </t>
  </si>
  <si>
    <t>Центральный      федеральный округ</t>
  </si>
  <si>
    <t>Архангельская область        без автономного округа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</si>
  <si>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</si>
  <si>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</si>
  <si>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</si>
  <si>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(в год; килограммов)</t>
  </si>
  <si>
    <t>Кабардино-Балкарская    Республика</t>
  </si>
  <si>
    <t xml:space="preserve"> (в год; килограммов)</t>
  </si>
  <si>
    <t>(на конец года; квадратных метров)</t>
  </si>
  <si>
    <t>Дальневосточный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</si>
  <si>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</si>
  <si>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</si>
  <si>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</si>
  <si>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</si>
  <si>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</si>
  <si>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</si>
  <si>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Всего</t>
  </si>
  <si>
    <t>Тюменская область     без автономных округов</t>
  </si>
  <si>
    <t>Карачаево-Черкесская   Республика</t>
  </si>
  <si>
    <t>Ямало-Ненецкий      автономный округ</t>
  </si>
  <si>
    <t>(на конец года; штук)</t>
  </si>
  <si>
    <t>...</t>
  </si>
  <si>
    <t xml:space="preserve">Красноярский край </t>
  </si>
  <si>
    <t>Республика Северная    Осетия – Алания</t>
  </si>
  <si>
    <t>Кабардино-Балкарская         Республика</t>
  </si>
  <si>
    <t>Карачаево-Черкесская        Республика</t>
  </si>
  <si>
    <t>Республика Северная       Осетия - Алания</t>
  </si>
  <si>
    <t>Республика      Башкортостан</t>
  </si>
  <si>
    <t>Еврейская автономная    область</t>
  </si>
  <si>
    <t>(в год; штук)</t>
  </si>
  <si>
    <t>Тюменская область   без автономных округов</t>
  </si>
  <si>
    <t>Республика Северная Осетия-Алания</t>
  </si>
  <si>
    <t>Кабардино-Балкарская      Республика</t>
  </si>
  <si>
    <t>Карачаево-Черкесская      Республика</t>
  </si>
  <si>
    <t>Карачаево-Черкесская     Республика</t>
  </si>
  <si>
    <t>Ненецкий автономный    округ</t>
  </si>
  <si>
    <t>Ямало-Ненецкий    автономный округ</t>
  </si>
  <si>
    <t>(тысяч)</t>
  </si>
  <si>
    <t>Еврейская автономная   область</t>
  </si>
  <si>
    <t>__________</t>
  </si>
  <si>
    <t>Ханты-Мансийский автономный      округ – Югра</t>
  </si>
  <si>
    <t>Оплата труда</t>
  </si>
  <si>
    <t>Чукотский автономный     округ</t>
  </si>
  <si>
    <t>Ханты-Мансийский автономный    округ - Югра</t>
  </si>
  <si>
    <t xml:space="preserve">Российская Федерация </t>
  </si>
  <si>
    <t>Тюменская область    без автономного округа</t>
  </si>
  <si>
    <t>(в среднем за год; человек)</t>
  </si>
  <si>
    <t>(в процентах от общего объема денежных доходов)</t>
  </si>
  <si>
    <t>Доходы от собственности</t>
  </si>
  <si>
    <t>Другие доходы (включая «скрытые», от продажи валюты, денежные переводы и пр.)</t>
  </si>
  <si>
    <t>Социальные выплаты</t>
  </si>
  <si>
    <t>Доходы от предпринимательской деятельности</t>
  </si>
  <si>
    <t xml:space="preserve">Ямало-Ненецкий    автономный округ </t>
  </si>
  <si>
    <t>Ненецкий     автономный округ</t>
  </si>
  <si>
    <t>Тюменская область без автономного округа</t>
  </si>
  <si>
    <t>Чукотский автономный      округ</t>
  </si>
  <si>
    <t>Республика Северная  Осетия-Алания</t>
  </si>
  <si>
    <t>Саратовская  область</t>
  </si>
  <si>
    <t>Новосибирская  область</t>
  </si>
  <si>
    <t>(рублей в месяц)</t>
  </si>
  <si>
    <t>Вологодская  область</t>
  </si>
  <si>
    <t>Мурманская  область</t>
  </si>
  <si>
    <t>Новгородская  область</t>
  </si>
  <si>
    <t>Псковская  область</t>
  </si>
  <si>
    <t xml:space="preserve">Астраханская область </t>
  </si>
  <si>
    <t xml:space="preserve">Кабардино-Балкарская Республика </t>
  </si>
  <si>
    <t xml:space="preserve">Карачаево-Черкесская Республика </t>
  </si>
  <si>
    <t>Покупка товаров и оплата услуг</t>
  </si>
  <si>
    <t>Прирост финансовых активов</t>
  </si>
  <si>
    <t>Покупка непродовольственных товаров</t>
  </si>
  <si>
    <t>(по итогам выборочного обследования бюджетов домашних хозяйств; в процентах)</t>
  </si>
  <si>
    <t>Покупка алкогольных напитков</t>
  </si>
  <si>
    <t>Оплата услуг</t>
  </si>
  <si>
    <t>г. Санкт- Петербург</t>
  </si>
  <si>
    <t>(общая площадь жилых помещений; миллионов квадратных метров)</t>
  </si>
  <si>
    <t>Городской жилищный фонд</t>
  </si>
  <si>
    <t>Сельский жилищный фонд</t>
  </si>
  <si>
    <t>(по итогам выборочного обследования бюджетов домашних хозяйств)</t>
  </si>
  <si>
    <t>Обязательные платежи и разнообразные взносы</t>
  </si>
  <si>
    <t>Приобретение недвижимости</t>
  </si>
  <si>
    <t>В процентах от общей суммы расходов на оплату услуг</t>
  </si>
  <si>
    <t>В процентах от общей суммы потребительских расходов</t>
  </si>
  <si>
    <t>(на конец года; тысяч)</t>
  </si>
  <si>
    <t>(на конец отчетного периода; рублей)</t>
  </si>
  <si>
    <t>Среднедушевые денежные доходы населения</t>
  </si>
  <si>
    <t>Среднемесячная начисленная заработная плата работников органов местного самоуправления</t>
  </si>
  <si>
    <t>Среднемесячная номинальная начисленная заработная плата работников организаций</t>
  </si>
  <si>
    <t>В представительных органах муниципальных образований</t>
  </si>
  <si>
    <t>В местных администрациях (исполнительно-распорядительных органах муниципальных образований)</t>
  </si>
  <si>
    <t>Численность пенсионеров</t>
  </si>
  <si>
    <r>
      <t>1)</t>
    </r>
    <r>
      <rPr>
        <sz val="6"/>
        <rFont val="Arial"/>
        <family val="2"/>
        <charset val="204"/>
      </rPr>
      <t xml:space="preserve"> Данные приведены по состоянию на 1 января отчетного года.</t>
    </r>
  </si>
  <si>
    <t>на 1000 человек населения</t>
  </si>
  <si>
    <t>пенсии</t>
  </si>
  <si>
    <t>пособия и социальная помощь</t>
  </si>
  <si>
    <t>стипендии</t>
  </si>
  <si>
    <t>страховые возмещения-</t>
  </si>
  <si>
    <t>прочие выплаты</t>
  </si>
  <si>
    <t xml:space="preserve">Потребление молока и молочных продуктов на душу населения </t>
  </si>
  <si>
    <t xml:space="preserve">Потребления яиц на душу населения </t>
  </si>
  <si>
    <t xml:space="preserve">Потребления сахара на душу населения </t>
  </si>
  <si>
    <t xml:space="preserve">Потребление растительного масла на душу населения </t>
  </si>
  <si>
    <t xml:space="preserve">Потребление хлебных продуктов на душу населения </t>
  </si>
  <si>
    <t>3. УРОВЕНЬ ЖИЗНИ НАСЕЛЕНИЯ</t>
  </si>
  <si>
    <r>
      <t>1)</t>
    </r>
    <r>
      <rPr>
        <sz val="6"/>
        <rFont val="Arial"/>
        <family val="2"/>
        <charset val="204"/>
      </rPr>
      <t xml:space="preserve">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начиная с 2013 года, формируется не по полному кругу единиц учета.</t>
    </r>
  </si>
  <si>
    <t>Общая площадь жилых помещений, приходящаяся в среднем на одного жителя</t>
  </si>
  <si>
    <t>Предоставление гражданам жилых помещений</t>
  </si>
  <si>
    <t>Число семей, состоявших на учете в качестве нуждающихся в жилых помещениях</t>
  </si>
  <si>
    <t>Удельный вес семей, состоявших на учете в качестве нуждающихся в жилых помещениях, в общем числе семей</t>
  </si>
  <si>
    <t>Число семей, получивших жилые помещения и улучшивших жилищные условия за год</t>
  </si>
  <si>
    <t>Удельный вес семей, получивших жилые помещения, в числе семей, состоявших на учете в качестве нуждающихся в жилых помещениях</t>
  </si>
  <si>
    <t>Удельный вес расходов домашних хозяйств на оплату жилищно-коммунальных услуг</t>
  </si>
  <si>
    <t>Предоставление гражданам субсидий на оплату жилого помещения  и коммунальных услуг</t>
  </si>
  <si>
    <t>Число семей, получавших субсидии на оплату жилого помещения и коммунальных услуг</t>
  </si>
  <si>
    <t xml:space="preserve"> Среднемесячный размер субсидий на семью</t>
  </si>
  <si>
    <t>Предоставление гражданам социальной поддержки (льгот) по оплате жилого помещения и коммунальных услуг</t>
  </si>
  <si>
    <t>Численность граждан, пользующихся социальной поддержкой по  оплате жилого помещения и коммунальных услуг</t>
  </si>
  <si>
    <t xml:space="preserve"> 3. УРОВЕНЬ ЖИЗНИ НАСЕЛЕНИЯ</t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</si>
  <si>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Единовременная денежная выплата</t>
    </r>
    <r>
      <rPr>
        <vertAlign val="superscript"/>
        <sz val="6"/>
        <rFont val="Arial"/>
        <family val="2"/>
        <charset val="204"/>
      </rPr>
      <t xml:space="preserve">, </t>
    </r>
    <r>
      <rPr>
        <sz val="6"/>
        <rFont val="Arial"/>
        <family val="2"/>
        <charset val="204"/>
      </rPr>
      <t>назначенная в соответствии с Федеральным законом от 22 ноября 2016 г.  № 385-ФЗ в размере 5 тысяч рублей.</t>
    </r>
  </si>
  <si>
    <t>3.  УРОВЕНЬ ЖИЗНИ НАСЕЛЕНИЯ</t>
  </si>
  <si>
    <t>3.1.1.</t>
  </si>
  <si>
    <t>3.1.2.</t>
  </si>
  <si>
    <t>3.1.3.</t>
  </si>
  <si>
    <t>_____________</t>
  </si>
  <si>
    <t>______________</t>
  </si>
  <si>
    <t>________</t>
  </si>
  <si>
    <t>____________________</t>
  </si>
  <si>
    <t>(на 1 января; рублей)</t>
  </si>
  <si>
    <t>Среднемесячный размер социальной поддержки на одного пользователя</t>
  </si>
  <si>
    <t>Объем средств, предусмотренных на предоставление гражданам социальной поддержки по оплате жилого помещения и коммунальных услуг</t>
  </si>
  <si>
    <r>
      <t xml:space="preserve">1) </t>
    </r>
    <r>
      <rPr>
        <sz val="6"/>
        <rFont val="Arial"/>
        <family val="2"/>
        <charset val="204"/>
      </rPr>
      <t>2015 г. – в целях обеспечения статистической сопоставимости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</si>
  <si>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t>(по состоянию на конец отчетного периода; тысяч)</t>
  </si>
  <si>
    <t>Общая сумма начисленных субсидий на оплату жилого помещения и коммунальных услуг</t>
  </si>
  <si>
    <t>Социально-экономические показатели по субъектам Российской Федерации</t>
  </si>
  <si>
    <t xml:space="preserve">Потребление мяса и мясопродуктов  (включая субпродукты II категории и жир-сырец) на душу населения 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</si>
  <si>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</si>
  <si>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 xml:space="preserve">1) </t>
    </r>
    <r>
      <rPr>
        <sz val="6"/>
        <rFont val="Arial"/>
        <family val="2"/>
        <charset val="204"/>
      </rPr>
      <t>Данные по автономным округам, входящим в состав областей, не разрабатывались в связи с отсутствием информационной базы.</t>
    </r>
  </si>
  <si>
    <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</si>
  <si>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</si>
  <si>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</si>
  <si>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</si>
  <si>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</si>
  <si>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</si>
  <si>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</si>
  <si>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</si>
  <si>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Южный  федеральный округ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</si>
  <si>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</si>
  <si>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120</t>
    </r>
    <r>
      <rPr>
        <vertAlign val="superscript"/>
        <sz val="7"/>
        <rFont val="Arial"/>
        <family val="2"/>
        <charset val="204"/>
      </rPr>
      <t>2)</t>
    </r>
  </si>
  <si>
    <r>
      <t>3.1.1. Реальные  доходы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</si>
  <si>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Южный      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</si>
  <si>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</si>
  <si>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t>Прочие денежные поступления</t>
  </si>
  <si>
    <t>страховые возмещения</t>
  </si>
  <si>
    <r>
      <t>Южный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</si>
  <si>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из него прирост (уменьшение) денег у населения</t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</si>
  <si>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</si>
  <si>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ё</t>
  </si>
  <si>
    <r>
      <t>Покупка продуктов питания</t>
    </r>
    <r>
      <rPr>
        <vertAlign val="superscript"/>
        <sz val="7"/>
        <rFont val="Arial"/>
        <family val="2"/>
        <charset val="204"/>
      </rPr>
      <t>1)</t>
    </r>
  </si>
  <si>
    <r>
      <t xml:space="preserve">  Дальневосточный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</si>
  <si>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</si>
  <si>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Сибирский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</si>
  <si>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Южный 
федеральный округ</t>
  </si>
  <si>
    <r>
      <t>3.1.2. Реальная начисленная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</si>
  <si>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МВД России о числе зарегистрированных легковых автомобилей, находящихся в собственности граждан.</t>
    </r>
  </si>
  <si>
    <r>
      <t xml:space="preserve">1) </t>
    </r>
    <r>
      <rPr>
        <sz val="7"/>
        <rFont val="Arial"/>
        <family val="2"/>
        <charset val="204"/>
      </rPr>
      <t>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</si>
  <si>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</si>
  <si>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</si>
  <si>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</si>
  <si>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Включая питание вне дома.</t>
    </r>
  </si>
  <si>
    <r>
      <t xml:space="preserve">    Сибирский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</si>
  <si>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</si>
  <si>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>В 2000 г. - Южный федеральный округ, включая Северо-Кавказский федеральный округ.</t>
    </r>
  </si>
  <si>
    <t>(по данным Выборочного обследования бюджетов домашних хозяйств)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</si>
  <si>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</si>
  <si>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8</t>
    </r>
    <r>
      <rPr>
        <vertAlign val="superscript"/>
        <sz val="7"/>
        <rFont val="Arial"/>
        <family val="2"/>
        <charset val="204"/>
      </rPr>
      <t>3)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</si>
  <si>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2012 г. в связи с отсутствием информации по жилищному фонду у органов местного самоуправления.</t>
    </r>
  </si>
  <si>
    <r>
      <t>3)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</si>
  <si>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t>1047,0</t>
  </si>
  <si>
    <t>272,0</t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</si>
  <si>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</si>
  <si>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Северо-Кавказский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</si>
  <si>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>2000-2005 г. - без учета данных по Чеченской Республике.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</si>
  <si>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 xml:space="preserve"> 2); 3)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</si>
  <si>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</si>
  <si>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2015 г. – в целях обеспечения статистической сопостовимости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</si>
  <si>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r>
      <t>3.1.3. Реальный размер назначенных пенсий</t>
    </r>
    <r>
      <rPr>
        <b/>
        <vertAlign val="superscript"/>
        <sz val="8"/>
        <rFont val="Arial"/>
        <family val="2"/>
        <charset val="204"/>
      </rPr>
      <t>1);2)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</si>
  <si>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</si>
  <si>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</si>
  <si>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…</t>
    </r>
    <r>
      <rPr>
        <vertAlign val="superscript"/>
        <sz val="7"/>
        <rFont val="Arial"/>
        <family val="2"/>
        <charset val="204"/>
      </rPr>
      <t>4</t>
    </r>
    <r>
      <rPr>
        <vertAlign val="superscript"/>
        <sz val="6"/>
        <rFont val="Arial"/>
        <family val="2"/>
        <charset val="204"/>
      </rPr>
      <t>)</t>
    </r>
  </si>
  <si>
    <r>
      <t>…</t>
    </r>
    <r>
      <rPr>
        <vertAlign val="superscript"/>
        <sz val="6"/>
        <rFont val="Arial"/>
        <family val="2"/>
        <charset val="204"/>
      </rPr>
      <t>4)</t>
    </r>
  </si>
  <si>
    <r>
      <t>Сибирский        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</si>
  <si>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</si>
  <si>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</si>
  <si>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</si>
  <si>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</si>
  <si>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</si>
  <si>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</si>
  <si>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6"/>
        <rFont val="Arial"/>
        <family val="2"/>
        <charset val="204"/>
      </rPr>
      <t>Единовременная денежная выплата, назначенная в соответствии с Федеральным законом от 22 ноября 2016 г.  № 385-ФЗ в размере 5 тысяч рублей.</t>
    </r>
  </si>
  <si>
    <r>
      <t xml:space="preserve">3)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</si>
  <si>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2)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</si>
  <si>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1)</t>
    </r>
    <r>
      <rPr>
        <sz val="6"/>
        <rFont val="Arial"/>
        <family val="2"/>
        <charset val="204"/>
      </rPr>
      <t xml:space="preserve"> С 2015 г. в расчете показателя использованы данные, сформированные в соответствии с актуализированной методикой расчета баланса трудовых ресурсов и оценки затрат труда.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</si>
  <si>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</si>
  <si>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января.2010 г. № 82.</t>
    </r>
  </si>
  <si>
    <r>
      <t xml:space="preserve">Сибирский  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</si>
  <si>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</si>
  <si>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</si>
  <si>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t>4)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</si>
  <si>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r>
      <t xml:space="preserve">Сибирский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</si>
  <si>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Дальневосточный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</si>
  <si>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3)</t>
    </r>
  </si>
  <si>
    <r>
      <t>Пермский край</t>
    </r>
    <r>
      <rPr>
        <vertAlign val="superscript"/>
        <sz val="7"/>
        <rFont val="Arial"/>
        <family val="2"/>
        <charset val="204"/>
      </rPr>
      <t>4)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</si>
  <si>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</si>
  <si>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Красноярский край</t>
    </r>
    <r>
      <rPr>
        <vertAlign val="superscript"/>
        <sz val="7"/>
        <rFont val="Arial"/>
        <family val="2"/>
        <charset val="204"/>
      </rPr>
      <t>5)</t>
    </r>
  </si>
  <si>
    <r>
      <t>Иркутская область</t>
    </r>
    <r>
      <rPr>
        <vertAlign val="superscript"/>
        <sz val="7"/>
        <rFont val="Arial"/>
        <family val="2"/>
        <charset val="204"/>
      </rPr>
      <t>6)</t>
    </r>
  </si>
  <si>
    <r>
      <t>Забайкальский край</t>
    </r>
    <r>
      <rPr>
        <vertAlign val="superscript"/>
        <sz val="7"/>
        <rFont val="Arial"/>
        <family val="2"/>
        <charset val="204"/>
      </rPr>
      <t xml:space="preserve">7) </t>
    </r>
  </si>
  <si>
    <r>
      <t>Камчатский край</t>
    </r>
    <r>
      <rPr>
        <vertAlign val="superscript"/>
        <sz val="7"/>
        <rFont val="Arial"/>
        <family val="2"/>
        <charset val="204"/>
      </rPr>
      <t>8)</t>
    </r>
  </si>
  <si>
    <r>
      <t>3)</t>
    </r>
    <r>
      <rPr>
        <sz val="6"/>
        <rFont val="Arial"/>
        <family val="2"/>
        <charset val="204"/>
      </rPr>
      <t xml:space="preserve"> Величина прожиточного минимума органами власти не устанавливается.</t>
    </r>
  </si>
  <si>
    <r>
      <t xml:space="preserve">5) </t>
    </r>
    <r>
      <rPr>
        <sz val="6"/>
        <rFont val="Arial"/>
        <family val="2"/>
        <charset val="204"/>
      </rPr>
      <t>До 2008 г. - Красноярский край без учета Таймырского (Долгано-Ненецкого) и Эвенкийского автономных округов.</t>
    </r>
  </si>
  <si>
    <r>
      <t>6)</t>
    </r>
    <r>
      <rPr>
        <sz val="6"/>
        <rFont val="Arial"/>
        <family val="2"/>
        <charset val="204"/>
      </rPr>
      <t xml:space="preserve"> До 2008 г. - Иркутская область без учета Усть-Ордынского Бурятского автономного округа.</t>
    </r>
  </si>
  <si>
    <r>
      <t>7)</t>
    </r>
    <r>
      <rPr>
        <sz val="6"/>
        <rFont val="Arial"/>
        <family val="2"/>
        <charset val="204"/>
      </rPr>
      <t xml:space="preserve"> До 2009 г. - Читинская область без учета Агинского Бурятского автономного округа.</t>
    </r>
  </si>
  <si>
    <r>
      <t>8)</t>
    </r>
    <r>
      <rPr>
        <sz val="6"/>
        <rFont val="Arial"/>
        <family val="2"/>
        <charset val="204"/>
      </rPr>
      <t xml:space="preserve"> До 2007 г. - Камчатская область без учета Корякского автономного округа.</t>
    </r>
  </si>
  <si>
    <r>
      <t xml:space="preserve">Дальневосточный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</si>
  <si>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 3)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</si>
  <si>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Медианная заработная плата работников организаций</t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</si>
  <si>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До 2013 г. (для относительных показателей - до 2014 г.)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 (для относительных показателей - с 2014 г.),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</si>
  <si>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t xml:space="preserve">2)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 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</si>
  <si>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Разработка показателя осуществляется с 2005 года. Периодичность проведения обследования - 1 раз в 2 года по нечетным годам.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</si>
  <si>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2005, 2007, 2009 гг. – включая данные по субъектам Северо-Кавказского федерального округа. 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</si>
  <si>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</si>
  <si>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</si>
  <si>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t>2)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</si>
  <si>
    <r>
      <t>0,3</t>
    </r>
    <r>
      <rPr>
        <vertAlign val="superscript"/>
        <sz val="7"/>
        <rFont val="Arial"/>
        <family val="2"/>
        <charset val="204"/>
      </rPr>
      <t>2)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</si>
  <si>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</si>
  <si>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t/>
  </si>
  <si>
    <t>3.1. РЕАЛЬНЫЕ ДЕНЕЖНЫЕ ДОХОДЫ</t>
  </si>
  <si>
    <r>
      <t>Архангельская область</t>
    </r>
    <r>
      <rPr>
        <vertAlign val="superscript"/>
        <sz val="7"/>
        <rFont val="Arial"/>
        <family val="2"/>
        <charset val="204"/>
      </rPr>
      <t>2)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</si>
  <si>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</si>
  <si>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1)</t>
    </r>
    <r>
      <rPr>
        <sz val="6"/>
        <rFont val="Arial"/>
        <family val="2"/>
        <charset val="204"/>
      </rPr>
      <t xml:space="preserve"> 2000 г. по Российской Федерации – 1285 рублей в месяц. 
С 2000 г. - изменена методология расчета величины прожиточного минимума; приведены данные, установленные Правительством Российской Федерации в соответствии с Федеральным законом от 24 октября 1997 г. № 134-ФЗ "О прожиточном минимуме в Российской Федерации". 
С 2017 г.- приведены данные, установленные Минтрудом России в соответствии с Федеральным законом от 24 октября 1997 г. № 134-ФЗ "О прожиточном минимуме в Российской Федерации".
С 2005 г. - изменен состав потребительской корзины для определения величины прожиточного минимума на основании Федерального закона от 31 марта 2006 г. № 44-ФЗ "О потребительской корзине в целом по Российской Федерации". 
С 2013 г. - изменен порядок расчета величины прожиточного минимума на основании Федерального закона от 3 декабря 2012 г. № 233-ФЗ "О внесении изменений в Федеральный закон "О прожиточном минимуме в Российской Федерации" и состав потребительской корзины для определения величины прожиточного минимума на основании Федерального закона от 3 декабря 2012 г. № 227-ФЗ "О потребительской корзине в целом по Российской Федерации". 
</t>
    </r>
  </si>
  <si>
    <r>
      <t xml:space="preserve">2) </t>
    </r>
    <r>
      <rPr>
        <sz val="6"/>
        <rFont val="Arial"/>
        <family val="2"/>
        <charset val="204"/>
      </rPr>
      <t xml:space="preserve">С 2000 г. - изменена методология расчета величины прожиточного минимума; приведены данные, установленные органами  исполнительной власти субъектов Российской Федерации. 
С 2005 г. - изменен состав потребительской корзины для определения величины прожиточного минимума. 
С  2013 г. -   изменен порядок расчета величины прожиточного минимума и состав потребительской корзины –  в порядке установленном законами субъектов Российской Федерации. </t>
    </r>
    <r>
      <rPr>
        <vertAlign val="superscript"/>
        <sz val="6"/>
        <rFont val="Arial"/>
        <family val="2"/>
        <charset val="204"/>
      </rPr>
      <t xml:space="preserve">
</t>
    </r>
  </si>
  <si>
    <r>
      <t>4)</t>
    </r>
    <r>
      <rPr>
        <sz val="6"/>
        <rFont val="Arial"/>
        <family val="2"/>
        <charset val="204"/>
      </rPr>
      <t xml:space="preserve"> До 2006 г. - Пермская область без учета Коми-Пермяцкого автономного округа.</t>
    </r>
  </si>
  <si>
    <r>
      <t>Южный   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</si>
  <si>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</si>
  <si>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</si>
  <si>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2)</t>
    </r>
    <r>
      <rPr>
        <sz val="6"/>
        <rFont val="Arial"/>
        <family val="2"/>
        <charset val="204"/>
      </rPr>
      <t xml:space="preserve"> Включая избирательные комиссии муниципальных образований.</t>
    </r>
  </si>
  <si>
    <r>
      <t xml:space="preserve">4) </t>
    </r>
    <r>
      <rPr>
        <sz val="6"/>
        <rFont val="Arial"/>
        <family val="2"/>
        <charset val="204"/>
      </rPr>
      <t>2015 г. – без учета данных по Республике Крым и г. Севастополю.</t>
    </r>
  </si>
  <si>
    <r>
      <t>Южный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</si>
  <si>
    <t>_________</t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</si>
  <si>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</si>
  <si>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6"/>
        <rFont val="Arial"/>
        <family val="2"/>
        <charset val="204"/>
      </rPr>
      <t>С 2011 г. – включая данные по Чеченской Республике,  с 2016 г. –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</si>
  <si>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До 2010 г. -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</si>
  <si>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до 2017 г. включительно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
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</si>
  <si>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связи с тем, что информация, представленная Пенсионным фондом Российской Федерации, не подлежит пересчету.</t>
    </r>
  </si>
  <si>
    <r>
      <t>3)</t>
    </r>
    <r>
      <rPr>
        <sz val="6"/>
        <rFont val="Arial"/>
        <family val="2"/>
        <charset val="204"/>
      </rPr>
      <t xml:space="preserve"> 2015 г. – без учета данных по Республике Крым и г. Севастополю.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</si>
  <si>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</si>
  <si>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t>Южный федеральный округ</t>
  </si>
  <si>
    <t xml:space="preserve">Реальный размер назначенных пенсий </t>
  </si>
  <si>
    <t xml:space="preserve"> Медианный среднедушевой денежный доход населения </t>
  </si>
  <si>
    <t>Дальневосточный  федеральный округ</t>
  </si>
  <si>
    <t>Уральский федеральный округ</t>
  </si>
  <si>
    <t>–</t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</si>
  <si>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2008-2017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</si>
  <si>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Показатель разрабатывается с 2008 г. </t>
    </r>
  </si>
  <si>
    <r>
      <t>3)</t>
    </r>
    <r>
      <rPr>
        <sz val="6"/>
        <rFont val="Arial"/>
        <family val="2"/>
        <charset val="204"/>
      </rPr>
      <t xml:space="preserve"> 2008 г. – включая данные по субъектам Северо-Кавказского федерального округа.</t>
    </r>
  </si>
  <si>
    <r>
      <t xml:space="preserve">1) </t>
    </r>
    <r>
      <rPr>
        <sz val="6"/>
        <rFont val="Arial"/>
        <family val="2"/>
        <charset val="204"/>
      </rPr>
      <t xml:space="preserve">Показатель разрабатывается с 2008 г. </t>
    </r>
  </si>
  <si>
    <r>
      <t xml:space="preserve">3) </t>
    </r>
    <r>
      <rPr>
        <sz val="6"/>
        <rFont val="Arial"/>
        <family val="2"/>
        <charset val="204"/>
      </rPr>
      <t>2008 г. – включая данные по субъектам Северо-Кавказского федерального округа.</t>
    </r>
  </si>
  <si>
    <r>
      <t xml:space="preserve">5) </t>
    </r>
    <r>
      <rPr>
        <sz val="6"/>
        <rFont val="Arial"/>
        <family val="2"/>
        <charset val="204"/>
      </rPr>
      <t>Данные за 2008-2017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</si>
  <si>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3.5.1.</t>
  </si>
  <si>
    <t>3.5.2.</t>
  </si>
  <si>
    <t>3.5.3.</t>
  </si>
  <si>
    <t>3.8.1.</t>
  </si>
  <si>
    <t>3.8.2.</t>
  </si>
  <si>
    <t>3.30.</t>
  </si>
  <si>
    <t>3.30.2.</t>
  </si>
  <si>
    <r>
      <t>3.11. СТРУКТУРА СОЦИАЛЬНЫХ ВЫПЛАТ</t>
    </r>
    <r>
      <rPr>
        <b/>
        <vertAlign val="superscript"/>
        <sz val="8"/>
        <rFont val="Arial"/>
        <family val="2"/>
        <charset val="204"/>
      </rPr>
      <t>1);2);3)</t>
    </r>
  </si>
  <si>
    <r>
      <t>3.10. СТРУКТУРА ДЕНЕЖНЫХ ДОХОДОВ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</si>
  <si>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3.9. ЧИСЛЕННОСТЬ ЗАНЯТЫХ, ПРИХОДЯЩИХСЯ НА ОДНОГО ПЕНСИОНЕРА</t>
    </r>
    <r>
      <rPr>
        <b/>
        <vertAlign val="superscript"/>
        <sz val="8"/>
        <rFont val="Arial"/>
        <family val="2"/>
        <charset val="204"/>
      </rPr>
      <t>1)</t>
    </r>
  </si>
  <si>
    <t>3.8. ЧИСЛЕННОСТЬ ПЕНСИОНЕРОВ</t>
  </si>
  <si>
    <r>
      <t>3.8.2. на 1000 человек населения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</si>
  <si>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 xml:space="preserve"> 3.8. ЧИСЛЕННОСТЬ ПЕНСИОНЕРОВ</t>
    </r>
    <r>
      <rPr>
        <b/>
        <vertAlign val="superscript"/>
        <sz val="8"/>
        <rFont val="Arial"/>
        <family val="2"/>
        <charset val="204"/>
      </rPr>
      <t>1)</t>
    </r>
  </si>
  <si>
    <t>3.8.1. Всего</t>
  </si>
  <si>
    <r>
      <t>3.7. СРЕДНИЙ РАЗМЕР НАЗНАЧЕННЫХ ПЕНСИЙ</t>
    </r>
    <r>
      <rPr>
        <b/>
        <vertAlign val="superscript"/>
        <sz val="8"/>
        <rFont val="Arial"/>
        <family val="2"/>
        <charset val="204"/>
      </rPr>
      <t>1)</t>
    </r>
  </si>
  <si>
    <r>
      <t>3.6. МЕДИАННАЯ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</si>
  <si>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3.5. СРЕДНЕМЕСЯЧНАЯ НАЧИСЛЕННАЯ ЗАРАБОТНАЯ ПЛАТА МУНИЦИПАЛЬНЫХ СЛУЖАЩИХ ОРГАНОВ МЕСТНОГО САМОУПРАВЛЕНИЯ</t>
    </r>
    <r>
      <rPr>
        <b/>
        <vertAlign val="superscript"/>
        <sz val="8"/>
        <rFont val="Arial"/>
        <family val="2"/>
        <charset val="204"/>
      </rPr>
      <t>1);2)</t>
    </r>
  </si>
  <si>
    <t>3.5.3.  В местных администрациях (исполнительно-распорядительных органах муниципальных образований)</t>
  </si>
  <si>
    <t>3.5.2. В представительных органах муниципальных образований</t>
  </si>
  <si>
    <t>3.5.1. Всего</t>
  </si>
  <si>
    <t>3.4. СРЕДНЕМЕСЯЧНАЯ НОМИНАЛЬНАЯ НАЧИСЛЕННАЯ ЗАРАБОТНАЯ ПЛАТА РАБОТНИКОВ ОРГАНИЗАЦИЙ</t>
  </si>
  <si>
    <r>
      <t>3.3. Медианный среднедушевой денежный доход населения</t>
    </r>
    <r>
      <rPr>
        <b/>
        <vertAlign val="superscript"/>
        <sz val="8"/>
        <rFont val="Arial"/>
        <family val="2"/>
        <charset val="204"/>
      </rPr>
      <t>1);2)</t>
    </r>
  </si>
  <si>
    <t xml:space="preserve">Реальные денежные доходы </t>
  </si>
  <si>
    <t>(без субъектов малого предпринимательства; по данным выборочных обследований; за апрель; рублей)</t>
  </si>
  <si>
    <t>Архангельская область
без автономного округа</t>
  </si>
  <si>
    <t xml:space="preserve"> Величина прожиточного минимума, установленная в целом по Российской Федерации  и в субъектах Российской Федерации в IV квартале 2001-2020 гг.    </t>
  </si>
  <si>
    <t xml:space="preserve"> Величина прожиточного минимума, установленная в целом по Российской Федерации  и в субъектах Российской Федерации </t>
  </si>
  <si>
    <t>(рублей )</t>
  </si>
  <si>
    <t>Северо-Кавказский 
федеральный округ</t>
  </si>
  <si>
    <t>Сибирский  федеральный округ</t>
  </si>
  <si>
    <t xml:space="preserve">Кемеровская область </t>
  </si>
  <si>
    <t>Дальневосточный     
федеральный округ</t>
  </si>
  <si>
    <r>
      <t>2)</t>
    </r>
    <r>
      <rPr>
        <sz val="6"/>
        <rFont val="Arial"/>
        <family val="2"/>
        <charset val="204"/>
      </rPr>
      <t xml:space="preserve"> Величина прожиточного минимума органами власти не устанавливается.</t>
    </r>
  </si>
  <si>
    <t>Граница бедности</t>
  </si>
  <si>
    <t>3.30.1.</t>
  </si>
  <si>
    <t>3.31.</t>
  </si>
  <si>
    <t>3.31.1.</t>
  </si>
  <si>
    <t>3.31.2.</t>
  </si>
  <si>
    <t>3.32.</t>
  </si>
  <si>
    <t>3.32.2.</t>
  </si>
  <si>
    <t>3.32.3.</t>
  </si>
  <si>
    <r>
      <t>3.14. ВЕЛИЧИНА ПРОЖИТОЧНОГО МИНИМУМА ПЕНСИОНЕРА В ЦЕЛЯХ УСТАНОВЛЕНИЯ СОЦИАЛЬНОЙ ДОПЛАТЫ К ПЕНСИИ</t>
    </r>
    <r>
      <rPr>
        <b/>
        <vertAlign val="superscript"/>
        <sz val="8"/>
        <rFont val="Arial"/>
        <family val="2"/>
        <charset val="204"/>
      </rPr>
      <t>1)</t>
    </r>
  </si>
  <si>
    <r>
      <t>3.16. ГРАНИЦА БЕДНОСТИ</t>
    </r>
    <r>
      <rPr>
        <b/>
        <vertAlign val="superscript"/>
        <sz val="8"/>
        <rFont val="Arial"/>
        <family val="2"/>
        <charset val="204"/>
      </rPr>
      <t>1)</t>
    </r>
  </si>
  <si>
    <t>(на душу населения; рублей в месяц)</t>
  </si>
  <si>
    <r>
      <t>3.12. ВЕЛИЧИНА ПРОЖИТОЧНОГО МИНИМУМА, УСТАНОВЛЕННАЯ В ЦЕЛОМ ПО РОССИЙСКОЙ ФЕДЕРАЦИИ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>И В СУБЪЕКТАХ РОССИЙСКОЙ ФЕДЕРАЦИИ</t>
    </r>
    <r>
      <rPr>
        <b/>
        <vertAlign val="superscript"/>
        <sz val="8"/>
        <rFont val="Arial"/>
        <family val="2"/>
        <charset val="204"/>
      </rPr>
      <t>2)</t>
    </r>
    <r>
      <rPr>
        <b/>
        <sz val="8"/>
        <rFont val="Arial"/>
        <family val="2"/>
        <charset val="204"/>
      </rPr>
      <t xml:space="preserve"> в IV квартале 2001-2020 гг.  </t>
    </r>
  </si>
  <si>
    <t>(на год, на душу населения; рублей в месяц)</t>
  </si>
  <si>
    <r>
      <t>3.13. ВЕЛИЧИНА ПРОЖИТОЧНОГО МИНИМУМА, УСТАНОВЛЕННАЯ В ЦЕЛОМ ПО РОССИЙСКОЙ ФЕДЕРАЦИИ</t>
    </r>
    <r>
      <rPr>
        <b/>
        <vertAlign val="superscript"/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И В СУБЪЕКТАХ РОССИЙСКОЙ ФЕДЕРАЦИИ</t>
    </r>
    <r>
      <rPr>
        <b/>
        <vertAlign val="superscript"/>
        <sz val="8"/>
        <rFont val="Arial"/>
        <family val="2"/>
        <charset val="204"/>
      </rPr>
      <t xml:space="preserve">1)  </t>
    </r>
  </si>
  <si>
    <r>
      <t>17,8</t>
    </r>
    <r>
      <rPr>
        <b/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</si>
  <si>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Разработка показателя ведется с 2021 г. В соответствии с постановлением Правительства Российской Федерации от 26 ноября 2021 г. № 2049 утверждены правила определения границ бедности, используемые в оценке показателя "Уровень бедности" в целом по Российской Федерации и по субъектам Российской Федерации.</t>
    </r>
  </si>
  <si>
    <t>3.27.1.</t>
  </si>
  <si>
    <t>3.27.2.</t>
  </si>
  <si>
    <t>3.27.3.</t>
  </si>
  <si>
    <t>3.29.1.</t>
  </si>
  <si>
    <t>3.29.2.</t>
  </si>
  <si>
    <t>3.29.3.</t>
  </si>
  <si>
    <t>3.29.4.</t>
  </si>
  <si>
    <t>3.31.3.</t>
  </si>
  <si>
    <t>3.32.1</t>
  </si>
  <si>
    <r>
      <t xml:space="preserve">3.18. СТРУКТУРА ИСПОЛЬЗОВАНИЯ ДЕНЕЖНЫХ ДОХОДОВ НАСЕЛЕНИЯ </t>
    </r>
    <r>
      <rPr>
        <b/>
        <vertAlign val="superscript"/>
        <sz val="8"/>
        <rFont val="Arial"/>
        <family val="2"/>
        <charset val="204"/>
      </rPr>
      <t>1);2)</t>
    </r>
  </si>
  <si>
    <r>
      <t>3.27. ЖИЛИЩНЫЙ ФОНД</t>
    </r>
    <r>
      <rPr>
        <b/>
        <vertAlign val="superscript"/>
        <sz val="8"/>
        <rFont val="Arial"/>
        <family val="2"/>
        <charset val="204"/>
      </rPr>
      <t>1)</t>
    </r>
  </si>
  <si>
    <t>3.27.1.  Всего</t>
  </si>
  <si>
    <t>3.27.2. Городской жилищный фонд</t>
  </si>
  <si>
    <t>3.27.3. Сельский жилищный фонд</t>
  </si>
  <si>
    <t xml:space="preserve">3.29. ПРЕДОСТАВЛЕНИЕ ГРАЖДАНАМ ЖИЛЫХ ПОМЕЩЕНИЙ </t>
  </si>
  <si>
    <t xml:space="preserve">3.29.1. Число семей, состоявших на учете в качестве нуждающихся в жилых помещениях </t>
  </si>
  <si>
    <t>3.29.2. Удельный вес семей, состоявших на учете в качестве нуждающихся в жилых помещениях, в общем числе семей</t>
  </si>
  <si>
    <t>3.29.3. Число семей, получивших жилые помещения и улучшивших жилищные условия за год</t>
  </si>
  <si>
    <t xml:space="preserve"> 3.29.4. Удельный вес семей, получивших жилые помещения, в числе семей, состоявших на учете в качестве нуждающихся в жилых помещениях</t>
  </si>
  <si>
    <t>3.30. УДЕЛЬНЫЙ ВЕС РАСХОДОВ ДОМАШНИХ ХОЗЯЙСТВ НА ОПЛАТУ ЖИЛИЩНО-КОММУНАЛЬНЫХ УСЛУГ</t>
  </si>
  <si>
    <t>3.31. ПРЕДОСТАВЛЕНИЕ ГРАЖДАНАМ СУБСИДИЙ НА ОПЛАТУ ЖИЛОГО ПОМЕЩЕНИЯ  И КОММУНАЛЬНЫХ УСЛУГ</t>
  </si>
  <si>
    <t>3.31.1. Число семей, получавших субсидии на оплату жилого помещения и коммунальных услуг</t>
  </si>
  <si>
    <t>3.31.  ПРЕДОСТАВЛЕНИЕ ГРАЖДАНАМ СУБСИДИЙ НА ОПЛАТУ ЖИЛОГО ПОМЕЩЕНИЯ  И КОММУНАЛЬНЫХ УСЛУГ</t>
  </si>
  <si>
    <t>3.31.2. Общая сумма начисленных субсидий на оплату жилого помещения и коммунальных услуг</t>
  </si>
  <si>
    <t>3.31.3. Среднемесячный размер субсидий на семью</t>
  </si>
  <si>
    <t>3.32. ПРЕДОСТАВЛЕНИЕ ГРАЖДАНАМ СОЦИАЛЬНОЙ ПОДДЕРЖКИ (ЛЬГОТ) ПО ОПЛАТЕ ЖИЛОГО ПОМЕЩЕНИЯ И КОММУНАЛЬНЫХ УСЛУГ</t>
  </si>
  <si>
    <t>3.32.1. Численность граждан, пользующихся социальной поддержкой по  оплате жилого помещения и коммунальных услуг</t>
  </si>
  <si>
    <t>3.32.2. Объем средств, предусмотренных на предоставление гражданам социальной поддержки по оплате жилого помещения и коммунальных услуг</t>
  </si>
  <si>
    <t>3.32.3. Среднемесячный размер социальной поддержки на одного пользователя</t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</si>
  <si>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2015 г. -  в целях обеспечения статистической сопоставимости относительные показатели рассчитаны без учета данных по Республике Крым и г. Севастополю.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</si>
  <si>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Показатель разрабатывается с 2013 г.</t>
    </r>
  </si>
  <si>
    <r>
      <t xml:space="preserve">1) </t>
    </r>
    <r>
      <rPr>
        <sz val="6"/>
        <rFont val="Arial"/>
        <family val="2"/>
        <charset val="204"/>
      </rPr>
      <t>По данным Фонда пенсионного и социального страхования Российской Федерации (2000-2001 гг. - органов социальной защиты населения, 2002-2022 гг. - Пенсионного фонда Российской Федерации).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</si>
  <si>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По данным Фонда пенсионного и социального страхования Российской Федерации (2000-2001 гг. - органов социальной защиты населения, 2002-2022 гг. - Пенсионного фонда Российской Федерации), данные приведены по состоянию на 1 января отчетного года. C 2022 г. - с учетом данных по г. Байконуру. В отдельных случаях незначительные расхождения между итогом и суммой слагаемых объясняются округлением данных.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</si>
  <si>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</si>
  <si>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3.23. ПОТРЕБЛЕНИЕ ЯИЦ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</si>
  <si>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3.24. ПОТРЕБЛЕНИЕ САХАРА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</si>
  <si>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2)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</si>
  <si>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3.25. ПОТРЕБЛЕНИЕ РАСТИТЕЛЬНОГО МАСЛА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</si>
  <si>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3.26. ПОТРЕБЛЕНИЕ ХЛЕБНЫХ ПРОДУКТОВ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</si>
  <si>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3.20. ЧИСЛО СОБСТВЕННЫХ ЛЕГКОВЫХ АВТОМОБИЛЕЙ</t>
    </r>
    <r>
      <rPr>
        <sz val="7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на 1000 человек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</si>
  <si>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2) </t>
    </r>
    <r>
      <rPr>
        <sz val="6"/>
        <rFont val="Arial"/>
        <family val="2"/>
        <charset val="204"/>
      </rPr>
      <t>Данные за 2011-2021 годы публикуются без учета итогов ВПН-2020.</t>
    </r>
  </si>
  <si>
    <r>
      <t>3.2. СРЕДНЕДУШЕВЫЕ ДЕНЕЖНЫЕ ДОХОДЫ НАСЕЛЕНИЯ</t>
    </r>
    <r>
      <rPr>
        <b/>
        <vertAlign val="superscript"/>
        <sz val="8"/>
        <rFont val="Arial"/>
        <family val="2"/>
        <charset val="204"/>
      </rPr>
      <t>1);2);3)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</si>
  <si>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</si>
  <si>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</si>
  <si>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</si>
  <si>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Данные за 2011-2021 годы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</si>
  <si>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</si>
  <si>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r>
      <rPr>
        <vertAlign val="superscript"/>
        <sz val="7"/>
        <rFont val="Arial"/>
        <family val="2"/>
        <charset val="204"/>
      </rPr>
      <t>5)</t>
    </r>
    <r>
      <rPr>
        <sz val="7"/>
        <rFont val="Arial"/>
        <family val="2"/>
        <charset val="204"/>
      </rPr>
      <t xml:space="preserve"> Данные до 2017 г. включительно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</si>
  <si>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Разработка показателя ведется с 2010 г. В 2022 г. приведены  данные о величине прожиточного минимума пенсионера, установленной с 1 июня 2022 г.  (с учетом  индексации  на 10 %) в соответствии с  постановлением Правительства Российской Федерации 
от 28 мая 2022 г. № 973.</t>
    </r>
  </si>
  <si>
    <r>
      <t>2)</t>
    </r>
    <r>
      <rPr>
        <sz val="6"/>
        <rFont val="Arial"/>
        <family val="2"/>
        <charset val="204"/>
      </rPr>
      <t xml:space="preserve"> Величина прожиточного минимума пенсионера органами законодательной власти не устанавливается.</t>
    </r>
  </si>
  <si>
    <r>
      <t>3.17. ПОТРЕБИТЕЛЬСКИЕ РАСХОДЫ В СРЕДНЕМ НА ДУШУ НАСЕЛЕНИЯ</t>
    </r>
    <r>
      <rPr>
        <b/>
        <vertAlign val="superscript"/>
        <sz val="8"/>
        <rFont val="Arial"/>
        <family val="2"/>
        <charset val="204"/>
      </rPr>
      <t>1);2);3)</t>
    </r>
  </si>
  <si>
    <t>3) Данные за 2011-2021 годы публикуются без учета итогов ВПН-2020.</t>
  </si>
  <si>
    <r>
      <t>Сибирский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</si>
  <si>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t>4)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</si>
  <si>
    <t>5)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</si>
  <si>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t>3.19.СТРУКТУРА ПОТРЕБИТЕЛЬСКИХ РАСХОДОВ ДОМАШНИХ ХОЗЯЙСТВ*)</t>
  </si>
  <si>
    <r>
      <t>3.28. ОБЩАЯ ПЛОЩАДЬ ЖИЛЫХ ПОМЕЩЕНИЙ, ПРИХОДЯЩАЯСЯ В СРЕДНЕМ НА ОДНОГО ЖИТЕЛЯ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</si>
  <si>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1) </t>
    </r>
    <r>
      <rPr>
        <sz val="6"/>
        <rFont val="Arial"/>
        <family val="2"/>
        <charset val="204"/>
      </rPr>
      <t>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начиная с 2013 года, формируется не по полному кругу единиц учета.</t>
    </r>
  </si>
  <si>
    <r>
      <t>1)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</si>
  <si>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3.21. ПОТРЕБЛЕНИЕ МЯСА И МЯСОПРОДУКТОВ (включая субпродукты II категории и жир-сырец)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</si>
  <si>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2011-2021 годы публикуются без учета итогов ВПН-2020.</t>
    </r>
  </si>
  <si>
    <r>
      <t>3.22. ПОТРЕБЛЕНИЕ  МОЛОКА И МОЛОЧНЫХ ПРОДУКТОВ на душу населения</t>
    </r>
    <r>
      <rPr>
        <vertAlign val="superscript"/>
        <sz val="8"/>
        <color theme="1"/>
        <rFont val="Arial"/>
        <family val="2"/>
        <charset val="204"/>
      </rPr>
      <t>1);2)</t>
    </r>
  </si>
  <si>
    <t>141 833</t>
  </si>
  <si>
    <t>Тюменская область              без автономных округов</t>
  </si>
  <si>
    <t>117 675</t>
  </si>
  <si>
    <t>200 623</t>
  </si>
  <si>
    <r>
      <t xml:space="preserve">3.15. ЧИСЛЕННОСТЬ НАСЕЛЕНИЯ С ДЕНЕЖНЫМИ ДОХОДАМИ НИЖЕ ГРАНИЦЫ БЕДНОСТИ/ВЕЛИЧИНЫ ПРОЖИТОЧНОГО МИНИМУМА 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</si>
  <si>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1) </t>
    </r>
    <r>
      <rPr>
        <sz val="7"/>
        <rFont val="Arial"/>
        <family val="2"/>
        <charset val="204"/>
      </rPr>
      <t>Оценка по итогам выборочных обследований  домашних хозяйств и макроэкономического показателя денежных доходов населения. Данные до 2012 г. включительно  рассчитаны с использованием величины макроэкономического показателя среднедушевых денежных доходов населения, определенной в соответствии с  Методикой расчета баланса денежных доходов и расходов населения (постановление Госкомстата России от 16 июля 1996 г. № 61); Начиная с 2013 года - в соответствии с Методологическими положениями по расчету показателей денежных  доходов и расходов населения (приказ Росстата от 2 июля 2014 г. № 465 с изменениями от 20 ноября 2018 г. № 680). Данные за 2011-2022 гг.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</si>
  <si>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2013 г. изменен порядок расчета величины прожиточного минимума на основании Федерального закона от 3 декабря 2012 г. № 233-ФЗ «О внесении изменений в Федеральный закон «О прожиточном минимуме в Российской Федерации», кроме Самарской области.
</t>
    </r>
  </si>
  <si>
    <r>
      <rPr>
        <sz val="7"/>
        <rFont val="Arial"/>
        <family val="2"/>
        <charset val="204"/>
      </rPr>
      <t>3) 2005 г. - на основании Федерального закона от 24 сентября 1997 г. № 134-ФЗ «О прожиточном минимуме в Российской Федерации» осуществлен пересмотр состава потребительской корзины, в соответствии с которой определяется величина прожиточного минимума. При анализе динамики бедности необходимо принять во внимание, что при использовании данных о величине прожиточного минимума определяемой в сопоставимой методологии, тенденция к сокращению уровня бедности не менялась.</t>
    </r>
    <r>
      <rPr>
        <vertAlign val="superscript"/>
        <sz val="7"/>
        <rFont val="Arial"/>
        <family val="2"/>
        <charset val="204"/>
      </rPr>
      <t xml:space="preserve">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</si>
  <si>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Оценка на основании данных выборочного обследования домашних хозяйств и макроэкономического показателя денежных доходов населения. Данные рассчитаны с использованием величины макроэкономического показателя среднедушевых денежных доходов населения, определенной в соответствии с Методологическими положениями по расчету показателей денежных  доходов и расходов населения (приказ Росстата от 2 июля 2014 года № 465 с изменениями от 20 ноября 2018 года). Данные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</si>
  <si>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Начиная с 2019 г. –</t>
    </r>
    <r>
      <rPr>
        <vertAlign val="superscript"/>
        <sz val="7"/>
        <rFont val="Arial"/>
        <family val="2"/>
        <charset val="204"/>
      </rPr>
      <t xml:space="preserve">  </t>
    </r>
    <r>
      <rPr>
        <sz val="7"/>
        <rFont val="Arial"/>
        <family val="2"/>
        <charset val="204"/>
      </rPr>
      <t xml:space="preserve">медиана среднедушевого денежного дохода (медианный среднедушевой денежный доход) рассчитана исходя из 3-ей оценки макроэкономического показателя среднедушевого денежного дохода (пункт 1.9.1. Федерального плана статистических работ, утвержденного распоряжением Правительства Российской Федерации от 6 мая 2008 г. № 671-р с изменениями.).
</t>
    </r>
  </si>
  <si>
    <r>
      <t>1)</t>
    </r>
    <r>
      <rPr>
        <sz val="6"/>
        <rFont val="Arial"/>
        <family val="2"/>
        <charset val="204"/>
      </rPr>
      <t xml:space="preserve"> Данные приведены по состоянию на 1 января соответствующего года. Данные на 1 января 2012 - на 1 января 2022 публикуются без учета итогов ВПН-2020.</t>
    </r>
  </si>
  <si>
    <r>
      <t>1)</t>
    </r>
    <r>
      <rPr>
        <sz val="7"/>
        <rFont val="Arial"/>
        <family val="2"/>
        <charset val="204"/>
      </rPr>
      <t xml:space="preserve"> С 2021 г. изменена периодичность установления величины прожиточного минимума с ежеквартальной на ежегодную (Федеральным законом от 29 декабря 2020 г. № 473-ФЗ "О внесении изменений в отдельные законодательные акты Российской Федерации" внесены изменения в Федеральный закон от 24 октября 1997 г. № 134-ФЗ "О прожиточном минимуме в Российской Федерации"). 
В 2022 г. приведены  данные о величине прожиточного минимума, установленной с 1 июня 2022 г. (с учетом  индексации  на 10 %) в соответствии с  постановлением Правительства Российской Федерации от 28 мая 2022 г. № 973.</t>
    </r>
  </si>
  <si>
    <t>*) Данные за 2012-2022 годы публикуются без учета итогов ВПН-2020.</t>
  </si>
  <si>
    <r>
      <t>3.30.1. В процентах от общей суммы потребительских расходов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</si>
  <si>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   Сибирский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</si>
  <si>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 xml:space="preserve">  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</si>
  <si>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</si>
  <si>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2000- 20001 гг. - включая данные по субъектам  Северо-Кавказского федерального округа.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</si>
  <si>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2012-2022 годы публикуются без учета итогов ВПН-2020.</t>
    </r>
  </si>
  <si>
    <r>
      <t>3.30.2.  В процентах от общей суммы расходов на оплату услуг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</si>
  <si>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2012-2022 годы публикуются без учета итогов ВПН-2020.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</si>
  <si>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</si>
  <si>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 xml:space="preserve"> 2000 г. - включая данные по субъектам Северо-Кавказского федерального округа.</t>
    </r>
  </si>
  <si>
    <t>Численность населения с денежными доходами ниже границы бедности/величины прожиточного минимума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</si>
</sst>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5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Times New Roman"/>
      <family val="1"/>
      <charset val="204"/>
    </font>
    <font>
      <i/>
      <sz val="7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6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sz val="6"/>
      <name val="Calibri"/>
      <family val="2"/>
      <charset val="204"/>
      <scheme val="minor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b/>
      <i/>
      <sz val="7"/>
      <name val="Arial"/>
      <family val="2"/>
      <charset val="204"/>
    </font>
    <font>
      <b/>
      <vertAlign val="superscript"/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</font>
    <font>
      <vertAlign val="superscript"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31" fillId="0" borderId="0"/>
    <xf numFmtId="0" fontId="39" fillId="0" borderId="0"/>
    <xf numFmtId="0" fontId="42" fillId="0" borderId="0" applyNumberFormat="0" applyFill="0" applyBorder="0" applyAlignment="0" applyProtection="0"/>
    <xf numFmtId="0" fontId="37" fillId="0" borderId="0"/>
    <xf numFmtId="164" fontId="31" fillId="0" borderId="0" applyFont="0" applyFill="0" applyBorder="0" applyAlignment="0" applyProtection="0"/>
    <xf numFmtId="0" fontId="47" fillId="4" borderId="0" applyNumberFormat="0" applyBorder="0" applyAlignment="0" applyProtection="0"/>
    <xf numFmtId="0" fontId="31" fillId="0" borderId="0"/>
  </cellStyleXfs>
  <cellXfs count="7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Alignment="1"/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3" xfId="0" applyFont="1" applyBorder="1" applyAlignment="1">
      <alignment horizontal="left" vertical="center" wrapText="1" indent="3"/>
    </xf>
    <xf numFmtId="165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vertical="center" wrapText="1"/>
    </xf>
    <xf numFmtId="165" fontId="3" fillId="0" borderId="0" xfId="0" applyNumberFormat="1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vertical="center" wrapText="1"/>
    </xf>
    <xf numFmtId="0" fontId="10" fillId="0" borderId="0" xfId="0" applyFont="1"/>
    <xf numFmtId="165" fontId="4" fillId="0" borderId="0" xfId="0" applyNumberFormat="1" applyFont="1" applyAlignment="1">
      <alignment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vertical="center" wrapText="1"/>
    </xf>
    <xf numFmtId="0" fontId="13" fillId="0" borderId="0" xfId="0" applyFont="1"/>
    <xf numFmtId="0" fontId="12" fillId="0" borderId="3" xfId="0" applyFont="1" applyBorder="1" applyAlignment="1">
      <alignment vertical="center" wrapText="1"/>
    </xf>
    <xf numFmtId="165" fontId="8" fillId="0" borderId="0" xfId="0" applyNumberFormat="1" applyFont="1" applyAlignment="1">
      <alignment horizontal="right" vertical="center" wrapText="1"/>
    </xf>
    <xf numFmtId="165" fontId="12" fillId="0" borderId="0" xfId="0" applyNumberFormat="1" applyFont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16" fillId="0" borderId="0" xfId="0" applyFont="1"/>
    <xf numFmtId="165" fontId="8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1"/>
    </xf>
    <xf numFmtId="165" fontId="3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Alignment="1"/>
    <xf numFmtId="0" fontId="8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5" fontId="12" fillId="0" borderId="0" xfId="0" applyNumberFormat="1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165" fontId="12" fillId="0" borderId="0" xfId="0" applyNumberFormat="1" applyFont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right" vertical="center" wrapText="1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 applyBorder="1" applyAlignment="1">
      <alignment horizontal="right" vertical="center" wrapText="1"/>
    </xf>
    <xf numFmtId="0" fontId="18" fillId="0" borderId="0" xfId="0" applyFont="1" applyBorder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6" fillId="0" borderId="0" xfId="0" applyFont="1" applyBorder="1"/>
    <xf numFmtId="0" fontId="20" fillId="0" borderId="0" xfId="0" applyFont="1" applyBorder="1"/>
    <xf numFmtId="1" fontId="20" fillId="0" borderId="0" xfId="0" applyNumberFormat="1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165" fontId="4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65" fontId="12" fillId="0" borderId="0" xfId="0" applyNumberFormat="1" applyFont="1" applyFill="1" applyBorder="1" applyAlignment="1">
      <alignment vertical="center" wrapText="1"/>
    </xf>
    <xf numFmtId="165" fontId="12" fillId="0" borderId="0" xfId="0" applyNumberFormat="1" applyFont="1" applyFill="1" applyBorder="1" applyAlignment="1">
      <alignment horizontal="right" vertical="center" wrapText="1"/>
    </xf>
    <xf numFmtId="165" fontId="12" fillId="0" borderId="0" xfId="0" applyNumberFormat="1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left" vertical="center" wrapText="1" indent="3"/>
    </xf>
    <xf numFmtId="0" fontId="8" fillId="0" borderId="14" xfId="0" applyFont="1" applyBorder="1" applyAlignment="1">
      <alignment vertical="center" wrapText="1"/>
    </xf>
    <xf numFmtId="0" fontId="13" fillId="0" borderId="4" xfId="0" applyFont="1" applyBorder="1"/>
    <xf numFmtId="0" fontId="13" fillId="0" borderId="7" xfId="0" applyFont="1" applyBorder="1"/>
    <xf numFmtId="0" fontId="8" fillId="0" borderId="0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 indent="3"/>
    </xf>
    <xf numFmtId="0" fontId="17" fillId="0" borderId="0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right" indent="1"/>
    </xf>
    <xf numFmtId="1" fontId="12" fillId="0" borderId="0" xfId="0" applyNumberFormat="1" applyFont="1" applyBorder="1" applyAlignment="1">
      <alignment horizontal="right" indent="1"/>
    </xf>
    <xf numFmtId="1" fontId="12" fillId="0" borderId="6" xfId="0" applyNumberFormat="1" applyFont="1" applyBorder="1" applyAlignment="1">
      <alignment horizontal="right" indent="1"/>
    </xf>
    <xf numFmtId="0" fontId="38" fillId="0" borderId="0" xfId="0" applyFont="1"/>
    <xf numFmtId="0" fontId="0" fillId="0" borderId="0" xfId="0" applyAlignment="1"/>
    <xf numFmtId="165" fontId="1" fillId="0" borderId="0" xfId="0" applyNumberFormat="1" applyFont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3" fillId="0" borderId="0" xfId="0" applyFont="1" applyFill="1"/>
    <xf numFmtId="0" fontId="8" fillId="0" borderId="14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 indent="1"/>
    </xf>
    <xf numFmtId="0" fontId="12" fillId="0" borderId="0" xfId="0" applyFont="1" applyBorder="1" applyAlignment="1">
      <alignment horizontal="right" wrapText="1" indent="1"/>
    </xf>
    <xf numFmtId="0" fontId="8" fillId="0" borderId="0" xfId="0" applyFont="1" applyAlignment="1">
      <alignment horizontal="right" indent="1"/>
    </xf>
    <xf numFmtId="0" fontId="12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wrapText="1" indent="1"/>
    </xf>
    <xf numFmtId="165" fontId="12" fillId="0" borderId="0" xfId="0" applyNumberFormat="1" applyFont="1" applyAlignment="1">
      <alignment horizontal="right" wrapText="1" indent="1"/>
    </xf>
    <xf numFmtId="0" fontId="8" fillId="0" borderId="0" xfId="0" applyFont="1" applyAlignment="1">
      <alignment horizontal="right" wrapText="1" indent="2"/>
    </xf>
    <xf numFmtId="0" fontId="12" fillId="0" borderId="0" xfId="0" applyFont="1" applyAlignment="1">
      <alignment horizontal="right" wrapText="1" indent="2"/>
    </xf>
    <xf numFmtId="0" fontId="12" fillId="0" borderId="0" xfId="0" applyFont="1" applyAlignment="1">
      <alignment horizontal="right" indent="2"/>
    </xf>
    <xf numFmtId="0" fontId="12" fillId="0" borderId="0" xfId="0" applyFont="1" applyBorder="1" applyAlignment="1">
      <alignment horizontal="right" wrapText="1" indent="2"/>
    </xf>
    <xf numFmtId="0" fontId="12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wrapText="1" indent="2"/>
    </xf>
    <xf numFmtId="0" fontId="13" fillId="0" borderId="0" xfId="0" applyFont="1" applyFill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wrapText="1" indent="2"/>
    </xf>
    <xf numFmtId="0" fontId="8" fillId="0" borderId="0" xfId="0" applyFont="1" applyBorder="1" applyAlignment="1">
      <alignment horizontal="right" indent="2"/>
    </xf>
    <xf numFmtId="0" fontId="12" fillId="0" borderId="0" xfId="0" applyFont="1" applyBorder="1" applyAlignment="1">
      <alignment horizontal="right" indent="2"/>
    </xf>
    <xf numFmtId="0" fontId="12" fillId="0" borderId="0" xfId="0" applyFont="1" applyFill="1" applyBorder="1" applyAlignment="1">
      <alignment horizontal="right" indent="2"/>
    </xf>
    <xf numFmtId="0" fontId="8" fillId="0" borderId="0" xfId="0" applyFont="1" applyAlignment="1">
      <alignment horizontal="right" indent="2"/>
    </xf>
    <xf numFmtId="0" fontId="13" fillId="0" borderId="0" xfId="0" applyFont="1" applyAlignment="1">
      <alignment horizontal="right" indent="2"/>
    </xf>
    <xf numFmtId="165" fontId="12" fillId="0" borderId="6" xfId="0" applyNumberFormat="1" applyFont="1" applyBorder="1" applyAlignment="1">
      <alignment horizontal="right" wrapText="1" indent="1"/>
    </xf>
    <xf numFmtId="0" fontId="12" fillId="0" borderId="0" xfId="0" applyFont="1" applyFill="1" applyAlignment="1">
      <alignment horizontal="right" indent="2"/>
    </xf>
    <xf numFmtId="0" fontId="8" fillId="0" borderId="0" xfId="0" applyFont="1" applyFill="1" applyAlignment="1">
      <alignment horizontal="right" indent="2"/>
    </xf>
    <xf numFmtId="165" fontId="8" fillId="0" borderId="8" xfId="0" applyNumberFormat="1" applyFont="1" applyBorder="1" applyAlignment="1">
      <alignment horizontal="right" indent="1"/>
    </xf>
    <xf numFmtId="165" fontId="8" fillId="0" borderId="8" xfId="0" applyNumberFormat="1" applyFont="1" applyFill="1" applyBorder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0" fontId="13" fillId="0" borderId="0" xfId="0" applyFont="1" applyFill="1" applyBorder="1" applyAlignment="1">
      <alignment horizontal="right" indent="1"/>
    </xf>
    <xf numFmtId="0" fontId="12" fillId="0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2" fillId="0" borderId="3" xfId="0" applyFont="1" applyFill="1" applyBorder="1" applyAlignment="1">
      <alignment horizontal="left" vertical="center" wrapText="1" indent="3"/>
    </xf>
    <xf numFmtId="0" fontId="12" fillId="0" borderId="6" xfId="0" applyFont="1" applyBorder="1" applyAlignment="1">
      <alignment horizontal="right" indent="1"/>
    </xf>
    <xf numFmtId="1" fontId="8" fillId="0" borderId="0" xfId="0" applyNumberFormat="1" applyFont="1" applyBorder="1" applyAlignment="1">
      <alignment horizontal="right" indent="2"/>
    </xf>
    <xf numFmtId="0" fontId="34" fillId="0" borderId="0" xfId="0" applyFont="1" applyBorder="1" applyAlignment="1">
      <alignment horizontal="right" indent="1"/>
    </xf>
    <xf numFmtId="0" fontId="8" fillId="0" borderId="8" xfId="0" applyFont="1" applyBorder="1" applyAlignment="1">
      <alignment horizontal="right" indent="1"/>
    </xf>
    <xf numFmtId="1" fontId="12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0" fontId="8" fillId="0" borderId="3" xfId="0" applyFont="1" applyFill="1" applyBorder="1" applyAlignment="1">
      <alignment vertical="center" wrapText="1"/>
    </xf>
    <xf numFmtId="165" fontId="12" fillId="0" borderId="0" xfId="0" applyNumberFormat="1" applyFont="1" applyFill="1" applyAlignment="1">
      <alignment horizontal="right" indent="1"/>
    </xf>
    <xf numFmtId="1" fontId="12" fillId="0" borderId="0" xfId="0" applyNumberFormat="1" applyFont="1" applyFill="1" applyAlignment="1">
      <alignment horizontal="right" indent="1"/>
    </xf>
    <xf numFmtId="0" fontId="27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indent="2"/>
    </xf>
    <xf numFmtId="0" fontId="8" fillId="0" borderId="0" xfId="0" applyFont="1" applyFill="1" applyBorder="1" applyAlignment="1">
      <alignment horizontal="right" indent="2"/>
    </xf>
    <xf numFmtId="0" fontId="8" fillId="0" borderId="8" xfId="0" applyFont="1" applyFill="1" applyBorder="1" applyAlignment="1">
      <alignment horizontal="right" indent="2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1" fontId="13" fillId="0" borderId="0" xfId="0" applyNumberFormat="1" applyFont="1" applyAlignment="1">
      <alignment horizontal="right" indent="1"/>
    </xf>
    <xf numFmtId="1" fontId="13" fillId="0" borderId="0" xfId="0" applyNumberFormat="1" applyFont="1" applyBorder="1" applyAlignment="1">
      <alignment horizontal="right" indent="1"/>
    </xf>
    <xf numFmtId="0" fontId="8" fillId="0" borderId="13" xfId="0" applyFont="1" applyFill="1" applyBorder="1" applyAlignment="1">
      <alignment vertical="center" wrapText="1"/>
    </xf>
    <xf numFmtId="0" fontId="13" fillId="0" borderId="0" xfId="0" applyFont="1" applyFill="1" applyBorder="1"/>
    <xf numFmtId="0" fontId="13" fillId="0" borderId="6" xfId="0" applyFont="1" applyFill="1" applyBorder="1"/>
    <xf numFmtId="1" fontId="8" fillId="0" borderId="0" xfId="0" applyNumberFormat="1" applyFont="1" applyFill="1" applyAlignment="1">
      <alignment horizontal="right" indent="1"/>
    </xf>
    <xf numFmtId="0" fontId="0" fillId="0" borderId="0" xfId="0" applyFont="1" applyFill="1"/>
    <xf numFmtId="165" fontId="8" fillId="0" borderId="4" xfId="0" applyNumberFormat="1" applyFont="1" applyFill="1" applyBorder="1" applyAlignment="1">
      <alignment horizontal="right" indent="1"/>
    </xf>
    <xf numFmtId="165" fontId="12" fillId="0" borderId="4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Alignment="1">
      <alignment horizontal="left"/>
    </xf>
    <xf numFmtId="0" fontId="12" fillId="0" borderId="14" xfId="0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65" fontId="8" fillId="0" borderId="9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2"/>
    </xf>
    <xf numFmtId="165" fontId="12" fillId="0" borderId="0" xfId="0" applyNumberFormat="1" applyFont="1" applyFill="1" applyBorder="1" applyAlignment="1">
      <alignment horizontal="right" indent="2"/>
    </xf>
    <xf numFmtId="1" fontId="12" fillId="0" borderId="0" xfId="0" applyNumberFormat="1" applyFont="1" applyFill="1" applyBorder="1" applyAlignment="1">
      <alignment horizontal="right" indent="2"/>
    </xf>
    <xf numFmtId="165" fontId="13" fillId="0" borderId="0" xfId="0" applyNumberFormat="1" applyFont="1" applyFill="1" applyAlignment="1">
      <alignment horizontal="right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7" xfId="0" applyNumberFormat="1" applyFont="1" applyFill="1" applyBorder="1" applyAlignment="1">
      <alignment horizontal="right" indent="1"/>
    </xf>
    <xf numFmtId="0" fontId="9" fillId="0" borderId="0" xfId="0" applyFont="1"/>
    <xf numFmtId="166" fontId="8" fillId="0" borderId="0" xfId="0" applyNumberFormat="1" applyFont="1" applyBorder="1" applyAlignment="1">
      <alignment horizontal="right" indent="1"/>
    </xf>
    <xf numFmtId="166" fontId="12" fillId="0" borderId="0" xfId="0" applyNumberFormat="1" applyFont="1" applyBorder="1" applyAlignment="1">
      <alignment horizontal="right" indent="1"/>
    </xf>
    <xf numFmtId="165" fontId="12" fillId="0" borderId="6" xfId="0" applyNumberFormat="1" applyFont="1" applyBorder="1" applyAlignment="1">
      <alignment horizontal="right" indent="1"/>
    </xf>
    <xf numFmtId="1" fontId="34" fillId="0" borderId="0" xfId="0" applyNumberFormat="1" applyFont="1" applyBorder="1" applyAlignment="1">
      <alignment horizontal="right" indent="1"/>
    </xf>
    <xf numFmtId="0" fontId="12" fillId="0" borderId="0" xfId="0" applyFont="1" applyBorder="1" applyAlignment="1">
      <alignment vertical="center" wrapText="1"/>
    </xf>
    <xf numFmtId="165" fontId="12" fillId="0" borderId="0" xfId="0" applyNumberFormat="1" applyFont="1" applyAlignment="1">
      <alignment horizontal="right"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right" vertical="center" wrapText="1"/>
    </xf>
    <xf numFmtId="166" fontId="8" fillId="0" borderId="8" xfId="0" applyNumberFormat="1" applyFont="1" applyBorder="1" applyAlignment="1">
      <alignment horizontal="right" indent="1"/>
    </xf>
    <xf numFmtId="0" fontId="44" fillId="0" borderId="13" xfId="0" applyFont="1" applyBorder="1" applyAlignment="1">
      <alignment horizontal="center" vertical="center" wrapText="1"/>
    </xf>
    <xf numFmtId="165" fontId="12" fillId="0" borderId="3" xfId="0" applyNumberFormat="1" applyFont="1" applyFill="1" applyBorder="1" applyAlignment="1">
      <alignment horizontal="right" indent="1"/>
    </xf>
    <xf numFmtId="166" fontId="12" fillId="0" borderId="0" xfId="0" applyNumberFormat="1" applyFont="1" applyFill="1" applyAlignment="1">
      <alignment horizontal="right" indent="1"/>
    </xf>
    <xf numFmtId="166" fontId="12" fillId="0" borderId="4" xfId="0" applyNumberFormat="1" applyFont="1" applyFill="1" applyBorder="1" applyAlignment="1">
      <alignment horizontal="right" indent="1"/>
    </xf>
    <xf numFmtId="166" fontId="12" fillId="0" borderId="3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indent="1"/>
    </xf>
    <xf numFmtId="166" fontId="24" fillId="0" borderId="4" xfId="0" applyNumberFormat="1" applyFont="1" applyFill="1" applyBorder="1" applyAlignment="1">
      <alignment horizontal="right" indent="1"/>
    </xf>
    <xf numFmtId="166" fontId="24" fillId="0" borderId="0" xfId="0" applyNumberFormat="1" applyFont="1" applyFill="1" applyBorder="1" applyAlignment="1">
      <alignment horizontal="right" indent="1"/>
    </xf>
    <xf numFmtId="0" fontId="20" fillId="0" borderId="0" xfId="0" applyFont="1"/>
    <xf numFmtId="0" fontId="26" fillId="0" borderId="0" xfId="0" applyFont="1"/>
    <xf numFmtId="1" fontId="20" fillId="0" borderId="0" xfId="0" applyNumberFormat="1" applyFont="1" applyAlignment="1">
      <alignment horizontal="right" vertical="center" wrapText="1"/>
    </xf>
    <xf numFmtId="165" fontId="24" fillId="0" borderId="0" xfId="0" applyNumberFormat="1" applyFont="1" applyAlignment="1">
      <alignment horizontal="right" vertical="center" wrapText="1"/>
    </xf>
    <xf numFmtId="165" fontId="24" fillId="0" borderId="0" xfId="0" applyNumberFormat="1" applyFont="1" applyBorder="1" applyAlignment="1">
      <alignment horizontal="right" vertical="center" wrapText="1"/>
    </xf>
    <xf numFmtId="1" fontId="8" fillId="0" borderId="0" xfId="1" quotePrefix="1" applyNumberFormat="1" applyFont="1" applyFill="1" applyBorder="1" applyAlignment="1">
      <alignment horizontal="right" indent="1"/>
    </xf>
    <xf numFmtId="1" fontId="12" fillId="0" borderId="0" xfId="1" quotePrefix="1" applyNumberFormat="1" applyFont="1" applyFill="1" applyBorder="1" applyAlignment="1">
      <alignment horizontal="right" indent="1"/>
    </xf>
    <xf numFmtId="2" fontId="12" fillId="0" borderId="0" xfId="0" applyNumberFormat="1" applyFont="1" applyFill="1" applyBorder="1" applyAlignment="1">
      <alignment horizontal="right" indent="1"/>
    </xf>
    <xf numFmtId="0" fontId="12" fillId="0" borderId="0" xfId="0" applyFont="1" applyFill="1" applyBorder="1" applyAlignment="1">
      <alignment horizontal="left" vertical="center"/>
    </xf>
    <xf numFmtId="2" fontId="8" fillId="0" borderId="8" xfId="0" applyNumberFormat="1" applyFont="1" applyBorder="1" applyAlignment="1">
      <alignment horizontal="right" indent="1"/>
    </xf>
    <xf numFmtId="2" fontId="8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2"/>
    </xf>
    <xf numFmtId="1" fontId="8" fillId="0" borderId="8" xfId="0" applyNumberFormat="1" applyFont="1" applyFill="1" applyBorder="1" applyAlignment="1">
      <alignment horizontal="right" indent="2"/>
    </xf>
    <xf numFmtId="0" fontId="12" fillId="0" borderId="0" xfId="0" applyFont="1" applyFill="1" applyAlignment="1">
      <alignment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8" fillId="0" borderId="21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left" vertical="center" wrapText="1" indent="2"/>
    </xf>
    <xf numFmtId="0" fontId="12" fillId="0" borderId="21" xfId="0" applyFont="1" applyFill="1" applyBorder="1" applyAlignment="1">
      <alignment horizontal="left" vertical="center" wrapText="1" indent="1"/>
    </xf>
    <xf numFmtId="0" fontId="12" fillId="0" borderId="11" xfId="0" applyFont="1" applyFill="1" applyBorder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165" fontId="43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Alignment="1">
      <alignment horizontal="right" indent="2"/>
    </xf>
    <xf numFmtId="49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Fill="1"/>
    <xf numFmtId="0" fontId="12" fillId="0" borderId="5" xfId="0" applyFont="1" applyBorder="1" applyAlignment="1">
      <alignment vertical="center" wrapText="1"/>
    </xf>
    <xf numFmtId="165" fontId="12" fillId="0" borderId="0" xfId="0" applyNumberFormat="1" applyFont="1" applyBorder="1" applyAlignment="1">
      <alignment horizontal="right" indent="1"/>
    </xf>
    <xf numFmtId="0" fontId="13" fillId="0" borderId="0" xfId="0" applyFont="1" applyAlignment="1">
      <alignment horizontal="right" indent="1"/>
    </xf>
    <xf numFmtId="165" fontId="8" fillId="0" borderId="8" xfId="0" applyNumberFormat="1" applyFont="1" applyFill="1" applyBorder="1" applyAlignment="1">
      <alignment horizontal="right" indent="2"/>
    </xf>
    <xf numFmtId="0" fontId="12" fillId="0" borderId="1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right" indent="1"/>
    </xf>
    <xf numFmtId="165" fontId="13" fillId="0" borderId="4" xfId="0" applyNumberFormat="1" applyFont="1" applyFill="1" applyBorder="1" applyAlignment="1">
      <alignment horizontal="right" indent="1"/>
    </xf>
    <xf numFmtId="0" fontId="8" fillId="0" borderId="0" xfId="0" applyFont="1" applyFill="1"/>
    <xf numFmtId="0" fontId="35" fillId="0" borderId="0" xfId="0" applyFont="1" applyBorder="1" applyAlignment="1">
      <alignment horizontal="right" indent="2"/>
    </xf>
    <xf numFmtId="49" fontId="43" fillId="0" borderId="0" xfId="0" applyNumberFormat="1" applyFont="1" applyBorder="1" applyAlignment="1">
      <alignment horizontal="right" indent="1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3" fillId="0" borderId="0" xfId="0" applyFont="1" applyFill="1" applyAlignment="1"/>
    <xf numFmtId="0" fontId="12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2" fillId="0" borderId="6" xfId="0" applyFont="1" applyFill="1" applyBorder="1" applyAlignment="1"/>
    <xf numFmtId="165" fontId="12" fillId="0" borderId="0" xfId="0" applyNumberFormat="1" applyFont="1" applyFill="1" applyBorder="1" applyAlignment="1">
      <alignment horizontal="right" indent="1"/>
    </xf>
    <xf numFmtId="3" fontId="8" fillId="0" borderId="8" xfId="0" applyNumberFormat="1" applyFont="1" applyFill="1" applyBorder="1" applyAlignment="1">
      <alignment horizontal="right" indent="2"/>
    </xf>
    <xf numFmtId="3" fontId="8" fillId="0" borderId="0" xfId="0" applyNumberFormat="1" applyFont="1" applyFill="1" applyBorder="1" applyAlignment="1">
      <alignment horizontal="right" indent="2"/>
    </xf>
    <xf numFmtId="3" fontId="12" fillId="0" borderId="0" xfId="0" applyNumberFormat="1" applyFont="1" applyFill="1" applyBorder="1" applyAlignment="1">
      <alignment horizontal="right" indent="2"/>
    </xf>
    <xf numFmtId="166" fontId="12" fillId="0" borderId="0" xfId="0" applyNumberFormat="1" applyFont="1" applyFill="1" applyBorder="1" applyAlignment="1">
      <alignment horizontal="right" indent="2"/>
    </xf>
    <xf numFmtId="166" fontId="8" fillId="0" borderId="8" xfId="0" applyNumberFormat="1" applyFont="1" applyFill="1" applyBorder="1" applyAlignment="1">
      <alignment horizontal="right" indent="1"/>
    </xf>
    <xf numFmtId="166" fontId="8" fillId="0" borderId="9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8" fillId="0" borderId="4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0" fontId="12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 indent="1"/>
    </xf>
    <xf numFmtId="0" fontId="13" fillId="0" borderId="0" xfId="0" applyFont="1" applyAlignment="1"/>
    <xf numFmtId="0" fontId="17" fillId="0" borderId="0" xfId="0" applyFont="1" applyAlignment="1">
      <alignment horizontal="left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/>
    <xf numFmtId="0" fontId="12" fillId="0" borderId="3" xfId="0" applyFont="1" applyBorder="1" applyAlignment="1">
      <alignment vertical="center" wrapText="1"/>
    </xf>
    <xf numFmtId="165" fontId="12" fillId="0" borderId="0" xfId="0" applyNumberFormat="1" applyFont="1" applyFill="1" applyBorder="1" applyAlignment="1">
      <alignment horizontal="right" inden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4" fillId="0" borderId="6" xfId="0" applyFont="1" applyFill="1" applyBorder="1" applyAlignment="1"/>
    <xf numFmtId="0" fontId="32" fillId="0" borderId="0" xfId="0" applyFont="1" applyFill="1" applyBorder="1" applyAlignment="1">
      <alignment horizontal="right" indent="1"/>
    </xf>
    <xf numFmtId="0" fontId="23" fillId="0" borderId="6" xfId="0" applyFont="1" applyFill="1" applyBorder="1"/>
    <xf numFmtId="0" fontId="12" fillId="0" borderId="2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23" fillId="0" borderId="0" xfId="0" applyFont="1" applyFill="1" applyBorder="1"/>
    <xf numFmtId="0" fontId="12" fillId="0" borderId="0" xfId="0" applyFont="1" applyFill="1" applyAlignment="1">
      <alignment horizontal="left"/>
    </xf>
    <xf numFmtId="1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5" fillId="0" borderId="0" xfId="0" applyFont="1" applyFill="1"/>
    <xf numFmtId="3" fontId="17" fillId="0" borderId="0" xfId="0" applyNumberFormat="1" applyFont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2" fontId="13" fillId="0" borderId="0" xfId="0" applyNumberFormat="1" applyFont="1" applyFill="1"/>
    <xf numFmtId="0" fontId="13" fillId="0" borderId="13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/>
    </xf>
    <xf numFmtId="166" fontId="8" fillId="0" borderId="14" xfId="0" applyNumberFormat="1" applyFont="1" applyFill="1" applyBorder="1" applyAlignment="1">
      <alignment horizontal="right" indent="1"/>
    </xf>
    <xf numFmtId="165" fontId="8" fillId="0" borderId="14" xfId="0" applyNumberFormat="1" applyFont="1" applyFill="1" applyBorder="1" applyAlignment="1">
      <alignment horizontal="right" indent="1"/>
    </xf>
    <xf numFmtId="166" fontId="8" fillId="0" borderId="3" xfId="0" applyNumberFormat="1" applyFont="1" applyFill="1" applyBorder="1" applyAlignment="1">
      <alignment horizontal="right" indent="1"/>
    </xf>
    <xf numFmtId="166" fontId="8" fillId="0" borderId="0" xfId="0" applyNumberFormat="1" applyFont="1" applyFill="1" applyAlignment="1">
      <alignment horizontal="right" indent="1"/>
    </xf>
    <xf numFmtId="165" fontId="8" fillId="0" borderId="19" xfId="0" applyNumberFormat="1" applyFont="1" applyFill="1" applyBorder="1" applyAlignment="1">
      <alignment horizontal="right" indent="1"/>
    </xf>
    <xf numFmtId="165" fontId="8" fillId="0" borderId="3" xfId="0" applyNumberFormat="1" applyFont="1" applyFill="1" applyBorder="1" applyAlignment="1">
      <alignment horizontal="right" indent="1"/>
    </xf>
    <xf numFmtId="165" fontId="12" fillId="0" borderId="19" xfId="0" applyNumberFormat="1" applyFont="1" applyFill="1" applyBorder="1" applyAlignment="1">
      <alignment horizontal="right" indent="1"/>
    </xf>
    <xf numFmtId="166" fontId="25" fillId="0" borderId="0" xfId="0" applyNumberFormat="1" applyFont="1" applyFill="1" applyBorder="1" applyAlignment="1">
      <alignment horizontal="right" indent="1"/>
    </xf>
    <xf numFmtId="166" fontId="25" fillId="0" borderId="3" xfId="0" applyNumberFormat="1" applyFont="1" applyFill="1" applyBorder="1" applyAlignment="1">
      <alignment horizontal="right" indent="1"/>
    </xf>
    <xf numFmtId="166" fontId="25" fillId="0" borderId="4" xfId="0" applyNumberFormat="1" applyFont="1" applyFill="1" applyBorder="1" applyAlignment="1">
      <alignment horizontal="right" indent="1"/>
    </xf>
    <xf numFmtId="166" fontId="13" fillId="0" borderId="3" xfId="0" applyNumberFormat="1" applyFont="1" applyFill="1" applyBorder="1" applyAlignment="1">
      <alignment horizontal="right" indent="1"/>
    </xf>
    <xf numFmtId="166" fontId="13" fillId="0" borderId="0" xfId="0" applyNumberFormat="1" applyFont="1" applyFill="1" applyBorder="1" applyAlignment="1">
      <alignment horizontal="right" indent="1"/>
    </xf>
    <xf numFmtId="166" fontId="13" fillId="0" borderId="4" xfId="0" applyNumberFormat="1" applyFont="1" applyFill="1" applyBorder="1" applyAlignment="1">
      <alignment horizontal="right" indent="1"/>
    </xf>
    <xf numFmtId="166" fontId="13" fillId="0" borderId="0" xfId="0" applyNumberFormat="1" applyFont="1" applyFill="1" applyAlignment="1">
      <alignment horizontal="right" indent="1"/>
    </xf>
    <xf numFmtId="165" fontId="12" fillId="0" borderId="5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vertical="center" wrapText="1"/>
    </xf>
    <xf numFmtId="166" fontId="12" fillId="0" borderId="0" xfId="0" applyNumberFormat="1" applyFont="1" applyFill="1" applyAlignment="1">
      <alignment horizontal="right" vertical="center" wrapText="1"/>
    </xf>
    <xf numFmtId="0" fontId="44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 vertical="top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left" vertical="center" wrapText="1" indent="3"/>
    </xf>
    <xf numFmtId="0" fontId="27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3" fillId="0" borderId="12" xfId="0" applyFont="1" applyFill="1" applyBorder="1"/>
    <xf numFmtId="0" fontId="34" fillId="0" borderId="0" xfId="0" applyFont="1" applyFill="1" applyBorder="1"/>
    <xf numFmtId="165" fontId="43" fillId="0" borderId="3" xfId="0" applyNumberFormat="1" applyFont="1" applyFill="1" applyBorder="1" applyAlignment="1">
      <alignment horizontal="right" indent="1"/>
    </xf>
    <xf numFmtId="165" fontId="43" fillId="0" borderId="4" xfId="0" applyNumberFormat="1" applyFont="1" applyFill="1" applyBorder="1" applyAlignment="1">
      <alignment horizontal="right" indent="1"/>
    </xf>
    <xf numFmtId="0" fontId="41" fillId="0" borderId="13" xfId="0" applyFont="1" applyFill="1" applyBorder="1" applyAlignment="1">
      <alignment vertical="center" wrapText="1"/>
    </xf>
    <xf numFmtId="0" fontId="40" fillId="0" borderId="6" xfId="0" applyFont="1" applyFill="1" applyBorder="1"/>
    <xf numFmtId="0" fontId="12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vertical="center"/>
    </xf>
    <xf numFmtId="49" fontId="43" fillId="0" borderId="0" xfId="0" applyNumberFormat="1" applyFont="1" applyFill="1" applyBorder="1" applyAlignment="1">
      <alignment horizontal="right" indent="1"/>
    </xf>
    <xf numFmtId="1" fontId="43" fillId="0" borderId="0" xfId="0" applyNumberFormat="1" applyFont="1" applyFill="1" applyBorder="1" applyAlignment="1">
      <alignment horizontal="right" indent="1"/>
    </xf>
    <xf numFmtId="165" fontId="12" fillId="0" borderId="0" xfId="0" applyNumberFormat="1" applyFont="1" applyFill="1" applyAlignment="1">
      <alignment horizontal="right" wrapText="1" indent="1"/>
    </xf>
    <xf numFmtId="0" fontId="12" fillId="0" borderId="0" xfId="0" applyFont="1" applyFill="1" applyAlignment="1">
      <alignment horizontal="right" indent="1"/>
    </xf>
    <xf numFmtId="0" fontId="12" fillId="0" borderId="0" xfId="0" applyFont="1" applyFill="1" applyBorder="1" applyAlignment="1">
      <alignment horizontal="right" wrapText="1" inden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8" fillId="0" borderId="0" xfId="0" applyNumberFormat="1" applyFont="1" applyFill="1" applyBorder="1" applyAlignment="1">
      <alignment horizontal="right" indent="1"/>
    </xf>
    <xf numFmtId="0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2"/>
    </xf>
    <xf numFmtId="165" fontId="8" fillId="0" borderId="0" xfId="0" applyNumberFormat="1" applyFont="1" applyBorder="1" applyAlignment="1">
      <alignment horizontal="right" wrapText="1" indent="1"/>
    </xf>
    <xf numFmtId="165" fontId="12" fillId="0" borderId="0" xfId="0" applyNumberFormat="1" applyFont="1" applyBorder="1" applyAlignment="1">
      <alignment horizontal="right" wrapText="1" indent="1"/>
    </xf>
    <xf numFmtId="0" fontId="13" fillId="0" borderId="0" xfId="0" applyFont="1" applyFill="1" applyAlignment="1"/>
    <xf numFmtId="0" fontId="23" fillId="0" borderId="6" xfId="0" applyFont="1" applyFill="1" applyBorder="1" applyAlignment="1">
      <alignment horizontal="left" vertical="center"/>
    </xf>
    <xf numFmtId="0" fontId="13" fillId="0" borderId="6" xfId="0" applyFont="1" applyBorder="1"/>
    <xf numFmtId="165" fontId="8" fillId="0" borderId="0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48" fillId="0" borderId="0" xfId="0" applyFont="1" applyFill="1"/>
    <xf numFmtId="0" fontId="48" fillId="0" borderId="0" xfId="0" applyFont="1" applyBorder="1" applyAlignment="1">
      <alignment horizontal="right" indent="1"/>
    </xf>
    <xf numFmtId="0" fontId="16" fillId="0" borderId="0" xfId="0" applyFont="1" applyBorder="1"/>
    <xf numFmtId="0" fontId="16" fillId="0" borderId="6" xfId="0" applyFont="1" applyBorder="1"/>
    <xf numFmtId="0" fontId="17" fillId="0" borderId="0" xfId="0" applyFont="1" applyFill="1" applyAlignment="1">
      <alignment horizontal="left" vertical="center"/>
    </xf>
    <xf numFmtId="165" fontId="8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right" indent="1"/>
    </xf>
    <xf numFmtId="165" fontId="8" fillId="0" borderId="4" xfId="0" applyNumberFormat="1" applyFont="1" applyBorder="1" applyAlignment="1">
      <alignment horizontal="right" indent="1"/>
    </xf>
    <xf numFmtId="165" fontId="12" fillId="0" borderId="4" xfId="0" applyNumberFormat="1" applyFont="1" applyBorder="1" applyAlignment="1">
      <alignment horizontal="right" indent="1"/>
    </xf>
    <xf numFmtId="0" fontId="48" fillId="0" borderId="0" xfId="0" applyFont="1" applyFill="1" applyAlignment="1"/>
    <xf numFmtId="0" fontId="48" fillId="0" borderId="0" xfId="0" applyFont="1" applyFill="1" applyBorder="1" applyAlignment="1"/>
    <xf numFmtId="0" fontId="48" fillId="0" borderId="0" xfId="0" applyFont="1" applyFill="1" applyBorder="1"/>
    <xf numFmtId="0" fontId="48" fillId="0" borderId="6" xfId="0" applyFont="1" applyFill="1" applyBorder="1"/>
    <xf numFmtId="0" fontId="12" fillId="0" borderId="0" xfId="0" applyFont="1" applyFill="1" applyBorder="1" applyAlignment="1">
      <alignment horizontal="justify" vertical="center" wrapText="1"/>
    </xf>
    <xf numFmtId="0" fontId="12" fillId="0" borderId="6" xfId="0" applyFont="1" applyFill="1" applyBorder="1" applyAlignment="1">
      <alignment horizontal="justify" vertical="center" wrapText="1"/>
    </xf>
    <xf numFmtId="0" fontId="49" fillId="0" borderId="0" xfId="0" applyFont="1"/>
    <xf numFmtId="1" fontId="48" fillId="0" borderId="0" xfId="0" applyNumberFormat="1" applyFont="1" applyFill="1" applyAlignment="1">
      <alignment horizontal="right" indent="1"/>
    </xf>
    <xf numFmtId="1" fontId="48" fillId="0" borderId="0" xfId="0" applyNumberFormat="1" applyFont="1" applyFill="1" applyBorder="1" applyAlignment="1">
      <alignment horizontal="right" indent="1"/>
    </xf>
    <xf numFmtId="0" fontId="48" fillId="0" borderId="0" xfId="0" applyFont="1"/>
    <xf numFmtId="0" fontId="48" fillId="0" borderId="0" xfId="0" applyFont="1" applyBorder="1"/>
    <xf numFmtId="0" fontId="16" fillId="0" borderId="0" xfId="0" applyFont="1" applyAlignment="1">
      <alignment horizontal="center"/>
    </xf>
    <xf numFmtId="0" fontId="12" fillId="0" borderId="3" xfId="0" applyFont="1" applyFill="1" applyBorder="1" applyAlignment="1">
      <alignment horizontal="justify" vertical="center" wrapText="1"/>
    </xf>
    <xf numFmtId="165" fontId="12" fillId="0" borderId="5" xfId="0" applyNumberFormat="1" applyFont="1" applyBorder="1" applyAlignment="1">
      <alignment horizontal="right" indent="1"/>
    </xf>
    <xf numFmtId="165" fontId="12" fillId="0" borderId="7" xfId="0" applyNumberFormat="1" applyFont="1" applyBorder="1" applyAlignment="1">
      <alignment horizontal="right" indent="1"/>
    </xf>
    <xf numFmtId="165" fontId="8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1" fontId="8" fillId="0" borderId="0" xfId="0" applyNumberFormat="1" applyFont="1" applyFill="1" applyBorder="1" applyAlignment="1" applyProtection="1">
      <alignment horizontal="right" indent="2"/>
    </xf>
    <xf numFmtId="1" fontId="12" fillId="0" borderId="0" xfId="0" applyNumberFormat="1" applyFont="1" applyFill="1" applyBorder="1" applyAlignment="1" applyProtection="1">
      <alignment horizontal="right" indent="2"/>
    </xf>
    <xf numFmtId="1" fontId="12" fillId="0" borderId="0" xfId="6" applyNumberFormat="1" applyFont="1" applyFill="1" applyBorder="1" applyAlignment="1" applyProtection="1">
      <alignment horizontal="right" indent="2"/>
    </xf>
    <xf numFmtId="1" fontId="12" fillId="0" borderId="0" xfId="7" applyNumberFormat="1" applyFont="1" applyFill="1" applyBorder="1" applyAlignment="1" applyProtection="1">
      <alignment horizontal="right" indent="2"/>
    </xf>
    <xf numFmtId="1" fontId="12" fillId="0" borderId="0" xfId="0" applyNumberFormat="1" applyFont="1" applyFill="1" applyAlignment="1">
      <alignment horizontal="right" indent="2"/>
    </xf>
    <xf numFmtId="1" fontId="12" fillId="0" borderId="0" xfId="2" applyNumberFormat="1" applyFont="1" applyFill="1" applyBorder="1" applyAlignment="1" applyProtection="1">
      <alignment horizontal="right" indent="2"/>
    </xf>
    <xf numFmtId="165" fontId="8" fillId="0" borderId="0" xfId="0" applyNumberFormat="1" applyFont="1" applyFill="1" applyAlignment="1">
      <alignment horizontal="right" indent="2"/>
    </xf>
    <xf numFmtId="165" fontId="8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right" indent="2"/>
    </xf>
    <xf numFmtId="165" fontId="12" fillId="0" borderId="0" xfId="0" applyNumberFormat="1" applyFont="1" applyAlignment="1">
      <alignment horizontal="center"/>
    </xf>
    <xf numFmtId="0" fontId="12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justify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left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48" fillId="0" borderId="6" xfId="0" applyFont="1" applyBorder="1"/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165" fontId="13" fillId="0" borderId="0" xfId="0" applyNumberFormat="1" applyFont="1" applyFill="1" applyBorder="1"/>
    <xf numFmtId="1" fontId="8" fillId="0" borderId="0" xfId="0" applyNumberFormat="1" applyFont="1" applyAlignment="1">
      <alignment horizontal="right" wrapText="1" indent="2"/>
    </xf>
    <xf numFmtId="1" fontId="12" fillId="0" borderId="0" xfId="0" applyNumberFormat="1" applyFont="1" applyAlignment="1">
      <alignment horizontal="right" wrapText="1" indent="2"/>
    </xf>
    <xf numFmtId="1" fontId="8" fillId="0" borderId="0" xfId="0" applyNumberFormat="1" applyFont="1" applyFill="1" applyAlignment="1">
      <alignment horizontal="right" wrapText="1" indent="2"/>
    </xf>
    <xf numFmtId="0" fontId="34" fillId="0" borderId="0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1" fontId="12" fillId="0" borderId="0" xfId="0" applyNumberFormat="1" applyFont="1" applyAlignment="1">
      <alignment horizontal="right" indent="2"/>
    </xf>
    <xf numFmtId="0" fontId="12" fillId="0" borderId="0" xfId="0" applyFont="1" applyAlignment="1">
      <alignment vertic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 applyProtection="1">
      <alignment horizontal="center"/>
    </xf>
    <xf numFmtId="1" fontId="12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 applyProtection="1">
      <alignment horizontal="center"/>
    </xf>
    <xf numFmtId="0" fontId="1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Alignment="1">
      <alignment horizontal="right" indent="2"/>
    </xf>
    <xf numFmtId="1" fontId="8" fillId="0" borderId="0" xfId="0" applyNumberFormat="1" applyFont="1" applyFill="1" applyAlignment="1">
      <alignment horizontal="right" indent="2"/>
    </xf>
    <xf numFmtId="3" fontId="12" fillId="0" borderId="0" xfId="0" applyNumberFormat="1" applyFont="1" applyFill="1" applyAlignment="1">
      <alignment horizontal="right" indent="2"/>
    </xf>
    <xf numFmtId="0" fontId="12" fillId="0" borderId="0" xfId="0" applyFont="1" applyBorder="1" applyAlignment="1">
      <alignment horizontal="right" vertical="center"/>
    </xf>
    <xf numFmtId="165" fontId="8" fillId="0" borderId="0" xfId="0" applyNumberFormat="1" applyFont="1" applyFill="1" applyAlignment="1">
      <alignment horizontal="right" vertical="center" wrapText="1"/>
    </xf>
    <xf numFmtId="165" fontId="8" fillId="0" borderId="0" xfId="0" applyNumberFormat="1" applyFont="1" applyFill="1" applyBorder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horizontal="right" vertical="center" wrapText="1"/>
    </xf>
    <xf numFmtId="165" fontId="8" fillId="0" borderId="0" xfId="0" applyNumberFormat="1" applyFont="1" applyFill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/>
    <xf numFmtId="0" fontId="17" fillId="0" borderId="0" xfId="0" applyFont="1" applyFill="1" applyAlignment="1">
      <alignment horizontal="left" vertical="center"/>
    </xf>
    <xf numFmtId="0" fontId="12" fillId="0" borderId="2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0" fillId="2" borderId="0" xfId="0" applyFill="1"/>
    <xf numFmtId="0" fontId="13" fillId="3" borderId="0" xfId="0" applyFont="1" applyFill="1"/>
    <xf numFmtId="0" fontId="0" fillId="3" borderId="0" xfId="0" applyFill="1"/>
    <xf numFmtId="0" fontId="17" fillId="0" borderId="0" xfId="0" applyFont="1" applyFill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0" fontId="1" fillId="0" borderId="0" xfId="0" applyFont="1"/>
    <xf numFmtId="165" fontId="8" fillId="0" borderId="0" xfId="0" applyNumberFormat="1" applyFont="1" applyAlignment="1">
      <alignment horizontal="right" indent="1"/>
    </xf>
    <xf numFmtId="165" fontId="12" fillId="0" borderId="0" xfId="0" applyNumberFormat="1" applyFont="1" applyAlignment="1">
      <alignment horizontal="right" indent="1"/>
    </xf>
    <xf numFmtId="0" fontId="12" fillId="0" borderId="0" xfId="0" applyFont="1" applyBorder="1"/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3" fillId="0" borderId="0" xfId="0" applyFont="1" applyFill="1" applyBorder="1"/>
    <xf numFmtId="0" fontId="12" fillId="0" borderId="0" xfId="0" applyFont="1" applyFill="1" applyBorder="1" applyAlignment="1">
      <alignment horizontal="right" indent="1"/>
    </xf>
    <xf numFmtId="0" fontId="13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wrapText="1" indent="1"/>
    </xf>
    <xf numFmtId="1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right" indent="2"/>
    </xf>
    <xf numFmtId="0" fontId="8" fillId="0" borderId="0" xfId="0" applyFont="1" applyFill="1" applyBorder="1" applyAlignment="1">
      <alignment horizontal="right" indent="2"/>
    </xf>
    <xf numFmtId="0" fontId="13" fillId="0" borderId="0" xfId="0" applyFont="1" applyBorder="1" applyAlignment="1">
      <alignment horizontal="right" indent="2"/>
    </xf>
    <xf numFmtId="1" fontId="8" fillId="0" borderId="0" xfId="0" applyNumberFormat="1" applyFont="1" applyFill="1" applyBorder="1" applyAlignment="1">
      <alignment horizontal="right" indent="2"/>
    </xf>
    <xf numFmtId="3" fontId="8" fillId="0" borderId="0" xfId="0" applyNumberFormat="1" applyFont="1" applyFill="1" applyBorder="1" applyAlignment="1">
      <alignment horizontal="right" indent="2"/>
    </xf>
    <xf numFmtId="3" fontId="12" fillId="0" borderId="0" xfId="0" applyNumberFormat="1" applyFont="1" applyFill="1" applyBorder="1" applyAlignment="1">
      <alignment horizontal="right" indent="2"/>
    </xf>
    <xf numFmtId="166" fontId="12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0" fontId="13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wrapText="1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right" wrapText="1" indent="2"/>
    </xf>
    <xf numFmtId="0" fontId="48" fillId="0" borderId="0" xfId="0" applyFont="1" applyAlignment="1">
      <alignment horizontal="righ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3" applyFont="1" applyFill="1" applyAlignment="1">
      <alignment vertical="center" wrapText="1"/>
    </xf>
    <xf numFmtId="0" fontId="48" fillId="0" borderId="0" xfId="3" applyFont="1" applyAlignment="1">
      <alignment horizontal="left" vertical="center" wrapText="1" indent="2"/>
    </xf>
    <xf numFmtId="0" fontId="48" fillId="0" borderId="0" xfId="3" applyFont="1" applyAlignment="1">
      <alignment vertical="center" wrapText="1"/>
    </xf>
    <xf numFmtId="0" fontId="48" fillId="0" borderId="0" xfId="0" applyFont="1" applyFill="1" applyAlignment="1">
      <alignment horizontal="right" vertical="center" wrapText="1"/>
    </xf>
    <xf numFmtId="0" fontId="48" fillId="0" borderId="0" xfId="0" applyNumberFormat="1" applyFont="1" applyAlignment="1">
      <alignment horizontal="right" vertical="center" wrapText="1"/>
    </xf>
    <xf numFmtId="1" fontId="12" fillId="0" borderId="0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7" xfId="0" applyBorder="1"/>
    <xf numFmtId="0" fontId="12" fillId="0" borderId="0" xfId="0" applyFont="1" applyFill="1" applyAlignment="1">
      <alignment horizontal="right" wrapText="1" indent="2"/>
    </xf>
    <xf numFmtId="0" fontId="8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22" fillId="2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4" fontId="8" fillId="0" borderId="8" xfId="0" applyNumberFormat="1" applyFont="1" applyBorder="1" applyAlignment="1">
      <alignment horizontal="right" wrapText="1" indent="1"/>
    </xf>
    <xf numFmtId="0" fontId="8" fillId="0" borderId="8" xfId="0" applyFont="1" applyBorder="1" applyAlignment="1">
      <alignment horizontal="right" wrapText="1" indent="1"/>
    </xf>
    <xf numFmtId="0" fontId="12" fillId="0" borderId="0" xfId="0" applyFont="1" applyAlignment="1">
      <alignment horizontal="right" wrapText="1" indent="1"/>
    </xf>
    <xf numFmtId="0" fontId="36" fillId="0" borderId="0" xfId="0" applyFont="1" applyAlignment="1">
      <alignment horizontal="right" wrapText="1" indent="1"/>
    </xf>
    <xf numFmtId="166" fontId="8" fillId="0" borderId="8" xfId="0" applyNumberFormat="1" applyFont="1" applyBorder="1" applyAlignment="1">
      <alignment horizontal="right" wrapText="1" indent="1"/>
    </xf>
    <xf numFmtId="1" fontId="8" fillId="0" borderId="0" xfId="0" applyNumberFormat="1" applyFont="1" applyFill="1" applyBorder="1" applyAlignment="1">
      <alignment horizontal="right" wrapText="1" indent="1"/>
    </xf>
    <xf numFmtId="1" fontId="12" fillId="0" borderId="0" xfId="0" applyNumberFormat="1" applyFont="1" applyBorder="1" applyAlignment="1">
      <alignment horizontal="right" wrapText="1" indent="1"/>
    </xf>
    <xf numFmtId="1" fontId="12" fillId="0" borderId="0" xfId="0" applyNumberFormat="1" applyFont="1" applyFill="1" applyBorder="1" applyAlignment="1">
      <alignment horizontal="right" wrapText="1" indent="1"/>
    </xf>
    <xf numFmtId="165" fontId="12" fillId="0" borderId="0" xfId="0" applyNumberFormat="1" applyFont="1" applyFill="1" applyAlignment="1">
      <alignment horizontal="center"/>
    </xf>
    <xf numFmtId="1" fontId="8" fillId="0" borderId="0" xfId="0" applyNumberFormat="1" applyFont="1" applyBorder="1" applyAlignment="1">
      <alignment horizontal="right" vertical="center" wrapText="1" indent="1"/>
    </xf>
    <xf numFmtId="165" fontId="8" fillId="0" borderId="8" xfId="0" applyNumberFormat="1" applyFont="1" applyBorder="1" applyAlignment="1">
      <alignment horizontal="right" vertical="center" wrapText="1"/>
    </xf>
    <xf numFmtId="165" fontId="8" fillId="0" borderId="8" xfId="0" applyNumberFormat="1" applyFont="1" applyBorder="1" applyAlignment="1">
      <alignment horizontal="right" vertical="center" wrapText="1" indent="1"/>
    </xf>
    <xf numFmtId="165" fontId="12" fillId="0" borderId="0" xfId="0" applyNumberFormat="1" applyFont="1" applyAlignment="1">
      <alignment horizontal="right" vertical="center" wrapText="1" indent="1"/>
    </xf>
    <xf numFmtId="165" fontId="8" fillId="0" borderId="0" xfId="0" applyNumberFormat="1" applyFont="1" applyAlignment="1">
      <alignment horizontal="right" vertical="center" wrapText="1" indent="1"/>
    </xf>
    <xf numFmtId="165" fontId="43" fillId="0" borderId="0" xfId="0" applyNumberFormat="1" applyFont="1" applyAlignment="1">
      <alignment horizontal="right" vertical="center" wrapText="1"/>
    </xf>
    <xf numFmtId="165" fontId="8" fillId="0" borderId="0" xfId="0" applyNumberFormat="1" applyFont="1" applyBorder="1" applyAlignment="1">
      <alignment horizontal="right" vertical="center" wrapText="1" indent="1"/>
    </xf>
    <xf numFmtId="165" fontId="12" fillId="0" borderId="0" xfId="0" applyNumberFormat="1" applyFont="1" applyBorder="1" applyAlignment="1">
      <alignment horizontal="right" vertical="center" wrapText="1" indent="1"/>
    </xf>
    <xf numFmtId="165" fontId="8" fillId="0" borderId="9" xfId="0" applyNumberFormat="1" applyFont="1" applyBorder="1" applyAlignment="1">
      <alignment horizontal="right" vertical="center" wrapText="1" indent="1"/>
    </xf>
    <xf numFmtId="165" fontId="12" fillId="0" borderId="4" xfId="0" applyNumberFormat="1" applyFont="1" applyBorder="1" applyAlignment="1">
      <alignment horizontal="right" vertical="center" wrapText="1" indent="1"/>
    </xf>
    <xf numFmtId="165" fontId="8" fillId="0" borderId="4" xfId="0" applyNumberFormat="1" applyFont="1" applyBorder="1" applyAlignment="1">
      <alignment horizontal="right" vertical="center" wrapText="1" indent="1"/>
    </xf>
    <xf numFmtId="165" fontId="12" fillId="0" borderId="4" xfId="0" applyNumberFormat="1" applyFont="1" applyBorder="1" applyAlignment="1">
      <alignment horizontal="right" vertical="center" wrapText="1"/>
    </xf>
    <xf numFmtId="165" fontId="8" fillId="0" borderId="8" xfId="0" applyNumberFormat="1" applyFont="1" applyBorder="1" applyAlignment="1">
      <alignment horizontal="right" wrapText="1" indent="1"/>
    </xf>
    <xf numFmtId="165" fontId="13" fillId="0" borderId="0" xfId="0" applyNumberFormat="1" applyFont="1" applyBorder="1" applyAlignment="1">
      <alignment horizontal="right" wrapText="1" indent="1"/>
    </xf>
    <xf numFmtId="17" fontId="48" fillId="0" borderId="0" xfId="0" applyNumberFormat="1" applyFont="1" applyFill="1" applyAlignment="1">
      <alignment horizontal="right" vertical="center" wrapText="1"/>
    </xf>
    <xf numFmtId="0" fontId="48" fillId="0" borderId="0" xfId="3" applyFont="1" applyAlignment="1">
      <alignment horizontal="left" vertical="center" wrapText="1" inden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3" fontId="12" fillId="0" borderId="0" xfId="0" applyNumberFormat="1" applyFont="1" applyFill="1" applyAlignment="1">
      <alignment horizontal="right" indent="1"/>
    </xf>
    <xf numFmtId="3" fontId="8" fillId="0" borderId="0" xfId="0" applyNumberFormat="1" applyFont="1" applyFill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5" fillId="0" borderId="6" xfId="0" applyFont="1" applyFill="1" applyBorder="1" applyAlignment="1">
      <alignment horizontal="left" vertical="center"/>
    </xf>
    <xf numFmtId="0" fontId="44" fillId="0" borderId="1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indent="1"/>
    </xf>
    <xf numFmtId="0" fontId="8" fillId="0" borderId="9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left" indent="1"/>
    </xf>
    <xf numFmtId="0" fontId="13" fillId="0" borderId="4" xfId="0" applyFont="1" applyFill="1" applyBorder="1"/>
    <xf numFmtId="0" fontId="12" fillId="0" borderId="4" xfId="0" applyFont="1" applyFill="1" applyBorder="1" applyAlignment="1">
      <alignment horizontal="right" indent="1"/>
    </xf>
    <xf numFmtId="0" fontId="13" fillId="0" borderId="7" xfId="0" applyFont="1" applyFill="1" applyBorder="1"/>
    <xf numFmtId="0" fontId="12" fillId="0" borderId="0" xfId="0" applyFont="1" applyFill="1" applyAlignment="1">
      <alignment horizontal="right" wrapText="1" indent="1"/>
    </xf>
    <xf numFmtId="0" fontId="8" fillId="0" borderId="0" xfId="0" applyFont="1" applyFill="1" applyAlignment="1">
      <alignment horizontal="right" wrapText="1" indent="1"/>
    </xf>
    <xf numFmtId="165" fontId="8" fillId="0" borderId="0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2" fillId="0" borderId="4" xfId="0" applyNumberFormat="1" applyFont="1" applyFill="1" applyBorder="1" applyAlignment="1">
      <alignment horizontal="center"/>
    </xf>
    <xf numFmtId="0" fontId="48" fillId="0" borderId="4" xfId="0" applyFont="1" applyFill="1" applyBorder="1"/>
    <xf numFmtId="165" fontId="8" fillId="0" borderId="14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" fontId="8" fillId="0" borderId="22" xfId="0" applyNumberFormat="1" applyFont="1" applyFill="1" applyBorder="1" applyAlignment="1" applyProtection="1">
      <alignment horizontal="right" indent="1"/>
    </xf>
    <xf numFmtId="1" fontId="8" fillId="0" borderId="0" xfId="0" applyNumberFormat="1" applyFont="1" applyFill="1" applyBorder="1" applyAlignment="1" applyProtection="1">
      <alignment horizontal="right" indent="1"/>
    </xf>
    <xf numFmtId="1" fontId="51" fillId="0" borderId="0" xfId="0" applyNumberFormat="1" applyFont="1" applyFill="1" applyBorder="1" applyAlignment="1" applyProtection="1">
      <alignment horizontal="right" indent="1"/>
    </xf>
    <xf numFmtId="1" fontId="34" fillId="0" borderId="0" xfId="0" applyNumberFormat="1" applyFont="1" applyFill="1" applyBorder="1" applyAlignment="1">
      <alignment horizontal="right" indent="1"/>
    </xf>
    <xf numFmtId="1" fontId="34" fillId="0" borderId="0" xfId="0" applyNumberFormat="1" applyFont="1" applyFill="1" applyAlignment="1">
      <alignment horizontal="right" indent="1"/>
    </xf>
    <xf numFmtId="1" fontId="13" fillId="0" borderId="0" xfId="0" applyNumberFormat="1" applyFont="1" applyFill="1" applyAlignment="1">
      <alignment horizontal="right" indent="1"/>
    </xf>
    <xf numFmtId="2" fontId="12" fillId="0" borderId="0" xfId="0" applyNumberFormat="1" applyFont="1" applyFill="1" applyBorder="1" applyAlignment="1">
      <alignment horizontal="right" wrapText="1" indent="1"/>
    </xf>
    <xf numFmtId="165" fontId="13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justify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2" fillId="0" borderId="5" xfId="0" applyFont="1" applyBorder="1"/>
    <xf numFmtId="0" fontId="12" fillId="0" borderId="6" xfId="0" applyFont="1" applyBorder="1"/>
    <xf numFmtId="0" fontId="48" fillId="0" borderId="0" xfId="0" applyFont="1" applyBorder="1" applyAlignment="1"/>
    <xf numFmtId="0" fontId="8" fillId="0" borderId="8" xfId="0" applyFont="1" applyBorder="1" applyAlignment="1">
      <alignment horizontal="right" wrapText="1" indent="2"/>
    </xf>
    <xf numFmtId="0" fontId="15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48" fillId="0" borderId="7" xfId="0" applyFont="1" applyFill="1" applyBorder="1"/>
    <xf numFmtId="0" fontId="27" fillId="0" borderId="0" xfId="0" applyFont="1" applyFill="1"/>
    <xf numFmtId="0" fontId="12" fillId="0" borderId="7" xfId="0" applyFont="1" applyBorder="1"/>
    <xf numFmtId="165" fontId="13" fillId="0" borderId="0" xfId="0" applyNumberFormat="1" applyFont="1"/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justify" vertical="center" wrapText="1"/>
    </xf>
    <xf numFmtId="0" fontId="8" fillId="0" borderId="0" xfId="0" applyNumberFormat="1" applyFont="1" applyBorder="1" applyAlignment="1">
      <alignment horizontal="right" indent="1"/>
    </xf>
    <xf numFmtId="0" fontId="12" fillId="0" borderId="0" xfId="0" applyNumberFormat="1" applyFont="1" applyBorder="1" applyAlignment="1">
      <alignment horizontal="right" indent="1"/>
    </xf>
    <xf numFmtId="0" fontId="34" fillId="0" borderId="0" xfId="0" applyFont="1" applyFill="1"/>
    <xf numFmtId="0" fontId="34" fillId="0" borderId="6" xfId="0" applyFont="1" applyFill="1" applyBorder="1"/>
    <xf numFmtId="0" fontId="12" fillId="0" borderId="0" xfId="0" applyFont="1" applyFill="1" applyBorder="1" applyAlignment="1"/>
    <xf numFmtId="0" fontId="12" fillId="0" borderId="1" xfId="0" applyFont="1" applyFill="1" applyBorder="1" applyAlignment="1">
      <alignment horizontal="center" wrapText="1"/>
    </xf>
    <xf numFmtId="1" fontId="12" fillId="0" borderId="0" xfId="0" applyNumberFormat="1" applyFont="1" applyFill="1" applyBorder="1" applyAlignment="1" applyProtection="1">
      <alignment horizontal="right" indent="1"/>
    </xf>
    <xf numFmtId="0" fontId="12" fillId="0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166" fontId="8" fillId="0" borderId="8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 wrapText="1"/>
    </xf>
    <xf numFmtId="166" fontId="12" fillId="0" borderId="0" xfId="0" applyNumberFormat="1" applyFont="1" applyFill="1" applyAlignment="1">
      <alignment horizontal="center" wrapText="1"/>
    </xf>
    <xf numFmtId="166" fontId="12" fillId="0" borderId="0" xfId="0" applyNumberFormat="1" applyFont="1" applyFill="1" applyAlignment="1">
      <alignment horizontal="center"/>
    </xf>
    <xf numFmtId="166" fontId="13" fillId="0" borderId="0" xfId="0" applyNumberFormat="1" applyFont="1" applyFill="1"/>
    <xf numFmtId="166" fontId="12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horizontal="center" wrapText="1"/>
    </xf>
    <xf numFmtId="0" fontId="34" fillId="0" borderId="0" xfId="0" applyFont="1"/>
    <xf numFmtId="166" fontId="8" fillId="0" borderId="0" xfId="0" applyNumberFormat="1" applyFont="1" applyFill="1"/>
    <xf numFmtId="166" fontId="12" fillId="0" borderId="0" xfId="0" applyNumberFormat="1" applyFont="1" applyFill="1"/>
    <xf numFmtId="166" fontId="8" fillId="0" borderId="14" xfId="0" applyNumberFormat="1" applyFont="1" applyFill="1" applyBorder="1" applyAlignment="1"/>
    <xf numFmtId="166" fontId="8" fillId="0" borderId="8" xfId="0" applyNumberFormat="1" applyFont="1" applyFill="1" applyBorder="1" applyAlignment="1"/>
    <xf numFmtId="166" fontId="12" fillId="0" borderId="0" xfId="0" applyNumberFormat="1" applyFont="1" applyFill="1" applyAlignment="1"/>
    <xf numFmtId="166" fontId="12" fillId="0" borderId="6" xfId="0" applyNumberFormat="1" applyFont="1" applyFill="1" applyBorder="1"/>
    <xf numFmtId="165" fontId="8" fillId="0" borderId="14" xfId="0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right"/>
    </xf>
    <xf numFmtId="166" fontId="8" fillId="0" borderId="0" xfId="0" applyNumberFormat="1" applyFont="1" applyFill="1" applyAlignment="1"/>
    <xf numFmtId="166" fontId="48" fillId="0" borderId="0" xfId="0" applyNumberFormat="1" applyFont="1" applyFill="1"/>
    <xf numFmtId="166" fontId="8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 applyFill="1" applyAlignment="1">
      <alignment horizontal="right"/>
    </xf>
    <xf numFmtId="0" fontId="8" fillId="0" borderId="1" xfId="0" applyFont="1" applyFill="1" applyBorder="1" applyAlignment="1">
      <alignment horizontal="center" vertical="center" wrapText="1"/>
    </xf>
    <xf numFmtId="0" fontId="38" fillId="0" borderId="6" xfId="0" applyFont="1" applyBorder="1"/>
    <xf numFmtId="0" fontId="38" fillId="0" borderId="0" xfId="0" applyFont="1" applyBorder="1"/>
    <xf numFmtId="0" fontId="8" fillId="0" borderId="8" xfId="0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left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23" fillId="0" borderId="6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justify" vertical="center" wrapText="1"/>
    </xf>
    <xf numFmtId="0" fontId="12" fillId="0" borderId="10" xfId="0" applyFont="1" applyFill="1" applyBorder="1" applyAlignment="1">
      <alignment horizontal="left" vertical="center"/>
    </xf>
    <xf numFmtId="0" fontId="48" fillId="0" borderId="11" xfId="0" applyFont="1" applyFill="1" applyBorder="1" applyAlignment="1">
      <alignment vertical="center"/>
    </xf>
    <xf numFmtId="0" fontId="48" fillId="0" borderId="11" xfId="0" applyFont="1" applyFill="1" applyBorder="1" applyAlignment="1"/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/>
    </xf>
    <xf numFmtId="0" fontId="23" fillId="0" borderId="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justify" vertical="center" wrapText="1"/>
    </xf>
    <xf numFmtId="0" fontId="28" fillId="0" borderId="0" xfId="0" applyFont="1" applyFill="1" applyBorder="1" applyAlignment="1">
      <alignment horizontal="justify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justify" vertical="center" wrapText="1"/>
    </xf>
    <xf numFmtId="0" fontId="15" fillId="0" borderId="6" xfId="0" applyFont="1" applyFill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justify" vertical="center" wrapText="1"/>
    </xf>
    <xf numFmtId="0" fontId="15" fillId="0" borderId="6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8" fillId="0" borderId="6" xfId="0" applyFont="1" applyFill="1" applyBorder="1" applyAlignment="1"/>
    <xf numFmtId="0" fontId="12" fillId="0" borderId="21" xfId="0" applyFont="1" applyFill="1" applyBorder="1" applyAlignment="1">
      <alignment horizontal="center" vertical="center"/>
    </xf>
    <xf numFmtId="0" fontId="13" fillId="0" borderId="0" xfId="0" applyFont="1" applyAlignment="1"/>
    <xf numFmtId="0" fontId="15" fillId="0" borderId="6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22" fillId="0" borderId="13" xfId="0" applyFont="1" applyFill="1" applyBorder="1" applyAlignment="1">
      <alignment horizontal="center" wrapText="1"/>
    </xf>
    <xf numFmtId="0" fontId="22" fillId="0" borderId="12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22" fillId="0" borderId="20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/>
    </xf>
    <xf numFmtId="1" fontId="12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36" fillId="0" borderId="10" xfId="0" applyFont="1" applyFill="1" applyBorder="1" applyAlignment="1">
      <alignment horizontal="left" vertical="center" wrapText="1" indent="5"/>
    </xf>
    <xf numFmtId="0" fontId="13" fillId="0" borderId="11" xfId="0" applyFont="1" applyFill="1" applyBorder="1" applyAlignment="1">
      <alignment horizontal="left" vertical="center" wrapText="1" indent="5"/>
    </xf>
    <xf numFmtId="0" fontId="6" fillId="0" borderId="0" xfId="0" applyFont="1" applyBorder="1" applyAlignment="1">
      <alignment vertical="center" wrapText="1"/>
    </xf>
    <xf numFmtId="0" fontId="15" fillId="0" borderId="6" xfId="0" applyFont="1" applyBorder="1" applyAlignment="1">
      <alignment horizontal="justify" vertical="center" wrapText="1"/>
    </xf>
    <xf numFmtId="0" fontId="28" fillId="0" borderId="3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3" fillId="0" borderId="6" xfId="0" applyFont="1" applyFill="1" applyBorder="1" applyAlignment="1">
      <alignment vertical="center" wrapText="1"/>
    </xf>
    <xf numFmtId="0" fontId="40" fillId="0" borderId="6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23" fillId="0" borderId="6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15" fillId="0" borderId="6" xfId="0" applyFont="1" applyBorder="1" applyAlignment="1">
      <alignment vertical="center" wrapText="1"/>
    </xf>
    <xf numFmtId="0" fontId="13" fillId="0" borderId="6" xfId="0" applyFont="1" applyBorder="1" applyAlignment="1"/>
    <xf numFmtId="0" fontId="28" fillId="0" borderId="0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vertical="center" wrapText="1"/>
    </xf>
    <xf numFmtId="0" fontId="30" fillId="0" borderId="0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</cellXfs>
  <cellStyles count="8">
    <cellStyle name="Normal" xfId="1"/>
    <cellStyle name="Normal 2" xfId="4"/>
    <cellStyle name="Гиперссылка" xfId="3" builtinId="8"/>
    <cellStyle name="Нейтральный" xfId="6" builtinId="28"/>
    <cellStyle name="Обычный" xfId="0" builtinId="0"/>
    <cellStyle name="Обычный 2" xfId="2"/>
    <cellStyle name="Обычный_balans" xfId="7"/>
    <cellStyle name="Финансовый 2" xfId="5"/>
  </cellStyles>
  <dxfs count="0"/>
  <tableStyles count="0" defaultTableStyle="TableStyleMedium2" defaultPivotStyle="PivotStyleLight16"/>
  <colors>
    <mruColors>
      <color rgb="FFE3F2D2"/>
      <color rgb="FFC7E6A4"/>
      <color rgb="FF92D050"/>
      <color rgb="FF78B832"/>
      <color rgb="FF74B230"/>
      <color rgb="FFFFFFFF"/>
      <color rgb="FF80C535"/>
      <color rgb="FF9999FF"/>
      <color rgb="FFFF9933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5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'&#1056;&#1072;&#1079;&#1076;&#1077;&#1083; 3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23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5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'&#1056;&#1072;&#1079;&#1076;&#1077;&#1083; 3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3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'&#1056;&#1072;&#1079;&#1076;&#1077;&#1083; 3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3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1058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11642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_ws0870\02_&#1044;&#1054;&#1061;&#1054;&#1044;&#1067;\&#1047;&#1040;&#1055;&#1054;&#1051;&#1053;&#1045;&#1053;&#1048;&#1045;%20&#1047;&#1040;&#1055;&#1056;&#1054;&#1057;&#1054;&#1042;-&#1057;&#1041;&#1054;&#1056;&#1053;&#1048;&#1050;&#1054;&#1042;\&#1056;&#1045;&#1043;&#1048;&#1054;&#1053;&#1067;%20&#1056;&#1054;&#1057;&#1057;&#1048;&#1048;\2019_&#1057;&#1086;&#1094;-&#1101;&#1082;&#1086;&#1085;&#1086;&#1084;.&#1087;&#1086;&#1082;&#1072;&#1079;&#1072;&#1090;&#1077;&#1083;&#1080;%20&#1074;%20&#1069;&#1051;.&#1042;&#1048;&#1044;&#1045;\&#1076;&#1072;&#1085;&#1085;&#1099;&#1077;%20&#1089;%20&#1045;&#1052;&#1048;&#1057;&#10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_IvanovNI/Desktop/&#1053;&#1080;&#1082;&#1080;&#1090;&#1072;/&#1057;&#1073;&#1086;&#1088;&#1085;&#1080;&#1082;&#1080;/2019/&#1056;&#1077;&#1075;&#1080;&#1086;&#1085;&#1099;%20&#1056;&#1086;&#1089;&#1089;&#1080;&#1080;.%20&#1057;&#1086;&#1094;&#1080;&#1072;&#1083;&#1100;&#1085;&#1086;-&#1101;&#1082;&#1086;&#1085;&#1086;&#1084;&#1080;&#1095;&#1077;&#1089;&#1082;&#1080;&#1077;%20&#1087;&#1086;&#1082;&#1072;&#1079;&#1072;&#1090;&#1077;&#1083;&#1080;.%202019/&#1057;&#1095;&#1080;&#1090;&#1082;&#1072;%20&#1087;&#1088;&#1080;&#1083;&#1086;&#1078;&#1077;&#1085;&#1080;&#1103;/&#1060;&#1040;&#1049;&#1051;&#1067;%20&#1048;&#1047;%20&#1054;&#1058;&#1044;&#1045;&#1051;&#1054;&#1042;/&#1046;&#1050;&#1061;/&#1042;&#1079;&#1072;&#1084;&#1077;&#1085;%20&#1086;&#1090;%2018.12.2019/&#1055;&#1088;&#1080;&#1083;&#1086;&#1078;&#1077;&#1085;&#1080;&#1077;%20&#1056;&#1056;%20&#1082;&#1086;&#1088;&#1088;&#1077;&#1082;&#1090;&#1091;&#1088;&#1072;%20&#1046;&#1050;&#1061;%20&#1042;&#1079;&#1072;&#1084;&#1077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</sheetNames>
    <sheetDataSet>
      <sheetData sheetId="0" refreshError="1">
        <row r="4">
          <cell r="D4">
            <v>27.5</v>
          </cell>
          <cell r="I4">
            <v>15.2</v>
          </cell>
          <cell r="K4">
            <v>13.4</v>
          </cell>
          <cell r="L4">
            <v>13</v>
          </cell>
        </row>
        <row r="6">
          <cell r="C6">
            <v>33.6</v>
          </cell>
          <cell r="D6">
            <v>29.1</v>
          </cell>
          <cell r="E6">
            <v>25.4</v>
          </cell>
          <cell r="F6">
            <v>22.9</v>
          </cell>
          <cell r="G6">
            <v>20.7</v>
          </cell>
          <cell r="I6">
            <v>15.1</v>
          </cell>
          <cell r="J6">
            <v>12.5</v>
          </cell>
          <cell r="K6">
            <v>10</v>
          </cell>
          <cell r="L6">
            <v>10.1</v>
          </cell>
        </row>
        <row r="7">
          <cell r="C7">
            <v>42.3</v>
          </cell>
          <cell r="D7">
            <v>35.799999999999997</v>
          </cell>
          <cell r="E7">
            <v>31.2</v>
          </cell>
          <cell r="F7">
            <v>26.7</v>
          </cell>
          <cell r="G7">
            <v>25.2</v>
          </cell>
          <cell r="I7">
            <v>19.399999999999999</v>
          </cell>
          <cell r="J7">
            <v>18.3</v>
          </cell>
          <cell r="K7">
            <v>15.7</v>
          </cell>
          <cell r="L7">
            <v>15.2</v>
          </cell>
        </row>
        <row r="8">
          <cell r="C8">
            <v>44.7</v>
          </cell>
          <cell r="D8">
            <v>40.700000000000003</v>
          </cell>
          <cell r="E8">
            <v>35.299999999999997</v>
          </cell>
          <cell r="F8">
            <v>30.3</v>
          </cell>
          <cell r="G8">
            <v>29.7</v>
          </cell>
          <cell r="I8">
            <v>25.5</v>
          </cell>
          <cell r="J8">
            <v>23.1</v>
          </cell>
          <cell r="K8">
            <v>19.899999999999999</v>
          </cell>
          <cell r="L8">
            <v>19.5</v>
          </cell>
        </row>
        <row r="9">
          <cell r="C9">
            <v>41.9</v>
          </cell>
          <cell r="D9">
            <v>36.6</v>
          </cell>
          <cell r="E9">
            <v>33.799999999999997</v>
          </cell>
          <cell r="F9">
            <v>28.9</v>
          </cell>
          <cell r="G9">
            <v>25.4</v>
          </cell>
          <cell r="I9">
            <v>20.2</v>
          </cell>
          <cell r="J9">
            <v>20</v>
          </cell>
          <cell r="K9">
            <v>18.2</v>
          </cell>
          <cell r="L9">
            <v>20.100000000000001</v>
          </cell>
        </row>
        <row r="10">
          <cell r="C10">
            <v>68.400000000000006</v>
          </cell>
          <cell r="D10">
            <v>68.2</v>
          </cell>
          <cell r="E10">
            <v>60.8</v>
          </cell>
          <cell r="F10">
            <v>53.3</v>
          </cell>
          <cell r="G10">
            <v>47.6</v>
          </cell>
          <cell r="I10">
            <v>34.6</v>
          </cell>
          <cell r="J10">
            <v>31.6</v>
          </cell>
          <cell r="K10">
            <v>22.6</v>
          </cell>
          <cell r="L10">
            <v>22.7</v>
          </cell>
        </row>
        <row r="11">
          <cell r="C11">
            <v>45.5</v>
          </cell>
          <cell r="D11">
            <v>40.299999999999997</v>
          </cell>
          <cell r="E11">
            <v>35</v>
          </cell>
          <cell r="F11">
            <v>29.6</v>
          </cell>
          <cell r="G11">
            <v>23.2</v>
          </cell>
          <cell r="I11">
            <v>17.399999999999999</v>
          </cell>
          <cell r="J11">
            <v>14</v>
          </cell>
          <cell r="K11">
            <v>12.9</v>
          </cell>
          <cell r="L11">
            <v>12.3</v>
          </cell>
        </row>
        <row r="12">
          <cell r="C12">
            <v>37.5</v>
          </cell>
          <cell r="D12">
            <v>36.6</v>
          </cell>
          <cell r="E12">
            <v>35.5</v>
          </cell>
          <cell r="F12">
            <v>33.1</v>
          </cell>
          <cell r="G12">
            <v>28.4</v>
          </cell>
          <cell r="I12">
            <v>18.899999999999999</v>
          </cell>
          <cell r="J12">
            <v>18.399999999999999</v>
          </cell>
          <cell r="K12">
            <v>18.2</v>
          </cell>
          <cell r="L12">
            <v>19</v>
          </cell>
        </row>
        <row r="13">
          <cell r="C13">
            <v>42.2</v>
          </cell>
          <cell r="D13">
            <v>39.5</v>
          </cell>
          <cell r="E13">
            <v>33.700000000000003</v>
          </cell>
          <cell r="F13">
            <v>30.7</v>
          </cell>
          <cell r="G13">
            <v>24.9</v>
          </cell>
          <cell r="I13">
            <v>15.3</v>
          </cell>
          <cell r="J13">
            <v>12.5</v>
          </cell>
          <cell r="K13">
            <v>11.1</v>
          </cell>
          <cell r="L13">
            <v>11.7</v>
          </cell>
        </row>
        <row r="14">
          <cell r="C14">
            <v>30.9</v>
          </cell>
          <cell r="D14">
            <v>24.8</v>
          </cell>
          <cell r="E14">
            <v>25.8</v>
          </cell>
          <cell r="F14">
            <v>22.2</v>
          </cell>
          <cell r="G14">
            <v>19.100000000000001</v>
          </cell>
          <cell r="I14">
            <v>11.6</v>
          </cell>
          <cell r="J14">
            <v>10.9</v>
          </cell>
          <cell r="K14">
            <v>10.5</v>
          </cell>
          <cell r="L14">
            <v>9.9</v>
          </cell>
        </row>
        <row r="15">
          <cell r="C15">
            <v>35.200000000000003</v>
          </cell>
          <cell r="D15">
            <v>30.9</v>
          </cell>
          <cell r="E15">
            <v>27.4</v>
          </cell>
          <cell r="F15">
            <v>26.1</v>
          </cell>
          <cell r="G15">
            <v>21.8</v>
          </cell>
          <cell r="I15">
            <v>13</v>
          </cell>
          <cell r="J15">
            <v>11</v>
          </cell>
          <cell r="K15">
            <v>9.3000000000000007</v>
          </cell>
          <cell r="L15">
            <v>10.6</v>
          </cell>
        </row>
        <row r="16">
          <cell r="C16">
            <v>41.6</v>
          </cell>
          <cell r="D16">
            <v>35.1</v>
          </cell>
          <cell r="E16">
            <v>30.6</v>
          </cell>
          <cell r="F16">
            <v>28</v>
          </cell>
          <cell r="G16">
            <v>24.3</v>
          </cell>
          <cell r="I16">
            <v>20.8</v>
          </cell>
          <cell r="J16">
            <v>19.399999999999999</v>
          </cell>
          <cell r="K16">
            <v>16.3</v>
          </cell>
          <cell r="L16">
            <v>17.5</v>
          </cell>
        </row>
        <row r="17">
          <cell r="C17">
            <v>49.3</v>
          </cell>
          <cell r="D17">
            <v>38.299999999999997</v>
          </cell>
          <cell r="E17">
            <v>31.3</v>
          </cell>
          <cell r="F17">
            <v>27.7</v>
          </cell>
          <cell r="G17">
            <v>27.9</v>
          </cell>
          <cell r="I17">
            <v>20.5</v>
          </cell>
          <cell r="J17">
            <v>17.3</v>
          </cell>
          <cell r="K17">
            <v>14.6</v>
          </cell>
          <cell r="L17">
            <v>15.9</v>
          </cell>
        </row>
        <row r="18">
          <cell r="C18">
            <v>29.8</v>
          </cell>
          <cell r="D18">
            <v>27</v>
          </cell>
          <cell r="E18">
            <v>25.2</v>
          </cell>
          <cell r="F18">
            <v>23.4</v>
          </cell>
          <cell r="G18">
            <v>21.2</v>
          </cell>
          <cell r="I18">
            <v>19.7</v>
          </cell>
          <cell r="J18">
            <v>18</v>
          </cell>
          <cell r="K18">
            <v>14.9</v>
          </cell>
          <cell r="L18">
            <v>15.4</v>
          </cell>
        </row>
        <row r="19">
          <cell r="C19">
            <v>45.9</v>
          </cell>
          <cell r="D19">
            <v>36.5</v>
          </cell>
          <cell r="E19">
            <v>27.2</v>
          </cell>
          <cell r="F19">
            <v>22.9</v>
          </cell>
          <cell r="G19">
            <v>21.3</v>
          </cell>
          <cell r="I19">
            <v>15</v>
          </cell>
          <cell r="J19">
            <v>13.7</v>
          </cell>
          <cell r="K19">
            <v>11.3</v>
          </cell>
          <cell r="L19">
            <v>11.9</v>
          </cell>
        </row>
        <row r="20">
          <cell r="C20">
            <v>51.5</v>
          </cell>
          <cell r="D20">
            <v>46.9</v>
          </cell>
          <cell r="E20">
            <v>38.700000000000003</v>
          </cell>
          <cell r="F20">
            <v>33.700000000000003</v>
          </cell>
          <cell r="G20">
            <v>26.2</v>
          </cell>
          <cell r="I20">
            <v>13.9</v>
          </cell>
          <cell r="J20">
            <v>14.8</v>
          </cell>
          <cell r="K20">
            <v>13.9</v>
          </cell>
          <cell r="L20">
            <v>14.1</v>
          </cell>
        </row>
        <row r="21">
          <cell r="C21">
            <v>32.200000000000003</v>
          </cell>
          <cell r="D21">
            <v>25.9</v>
          </cell>
          <cell r="E21">
            <v>21.8</v>
          </cell>
          <cell r="F21">
            <v>20.5</v>
          </cell>
          <cell r="G21">
            <v>20.100000000000001</v>
          </cell>
          <cell r="I21">
            <v>14.8</v>
          </cell>
          <cell r="J21">
            <v>14.5</v>
          </cell>
          <cell r="K21">
            <v>13.1</v>
          </cell>
          <cell r="L21">
            <v>12.5</v>
          </cell>
        </row>
        <row r="22">
          <cell r="C22">
            <v>30.7</v>
          </cell>
          <cell r="D22">
            <v>26.8</v>
          </cell>
          <cell r="E22">
            <v>21.4</v>
          </cell>
          <cell r="F22">
            <v>19.2</v>
          </cell>
          <cell r="G22">
            <v>16.5</v>
          </cell>
          <cell r="I22">
            <v>13.4</v>
          </cell>
          <cell r="J22">
            <v>14.8</v>
          </cell>
          <cell r="K22">
            <v>14.1</v>
          </cell>
          <cell r="L22">
            <v>15.6</v>
          </cell>
        </row>
        <row r="23">
          <cell r="C23">
            <v>23.6</v>
          </cell>
          <cell r="D23">
            <v>21.8</v>
          </cell>
          <cell r="E23">
            <v>20.7</v>
          </cell>
          <cell r="F23">
            <v>18.600000000000001</v>
          </cell>
          <cell r="G23">
            <v>14.7</v>
          </cell>
          <cell r="I23">
            <v>13.5</v>
          </cell>
          <cell r="J23">
            <v>11.9</v>
          </cell>
          <cell r="K23">
            <v>12.5</v>
          </cell>
          <cell r="L23">
            <v>10.3</v>
          </cell>
        </row>
        <row r="24">
          <cell r="C24" t="str">
            <v/>
          </cell>
          <cell r="D24" t="str">
            <v/>
          </cell>
          <cell r="E24" t="str">
            <v/>
          </cell>
        </row>
        <row r="25">
          <cell r="C25">
            <v>22.3</v>
          </cell>
          <cell r="D25">
            <v>23</v>
          </cell>
          <cell r="E25">
            <v>18.8</v>
          </cell>
          <cell r="F25">
            <v>18.899999999999999</v>
          </cell>
          <cell r="G25">
            <v>18.100000000000001</v>
          </cell>
          <cell r="I25">
            <v>14.6</v>
          </cell>
          <cell r="J25">
            <v>16</v>
          </cell>
          <cell r="K25">
            <v>15.6</v>
          </cell>
          <cell r="L25">
            <v>15.8</v>
          </cell>
        </row>
        <row r="26">
          <cell r="C26">
            <v>26.3</v>
          </cell>
          <cell r="D26">
            <v>21</v>
          </cell>
          <cell r="E26">
            <v>19.399999999999999</v>
          </cell>
          <cell r="F26">
            <v>18.399999999999999</v>
          </cell>
          <cell r="G26">
            <v>16.7</v>
          </cell>
          <cell r="I26">
            <v>14.6</v>
          </cell>
          <cell r="J26">
            <v>13.8</v>
          </cell>
          <cell r="K26">
            <v>15.1</v>
          </cell>
          <cell r="L26">
            <v>16.5</v>
          </cell>
        </row>
        <row r="27">
          <cell r="C27">
            <v>33.5</v>
          </cell>
          <cell r="D27">
            <v>27.4</v>
          </cell>
          <cell r="E27">
            <v>26.5</v>
          </cell>
          <cell r="F27">
            <v>23.5</v>
          </cell>
          <cell r="G27">
            <v>19.600000000000001</v>
          </cell>
          <cell r="I27">
            <v>17.2</v>
          </cell>
          <cell r="J27">
            <v>15.9</v>
          </cell>
          <cell r="K27">
            <v>14.4</v>
          </cell>
          <cell r="L27">
            <v>13.6</v>
          </cell>
        </row>
        <row r="28">
          <cell r="C28">
            <v>37.9</v>
          </cell>
          <cell r="D28">
            <v>26.9</v>
          </cell>
          <cell r="E28">
            <v>21.5</v>
          </cell>
          <cell r="F28">
            <v>8.3000000000000007</v>
          </cell>
          <cell r="G28">
            <v>8.1999999999999993</v>
          </cell>
          <cell r="I28">
            <v>8</v>
          </cell>
          <cell r="J28">
            <v>5.7</v>
          </cell>
          <cell r="K28">
            <v>5.6</v>
          </cell>
          <cell r="L28">
            <v>7.3</v>
          </cell>
        </row>
        <row r="31">
          <cell r="C31">
            <v>25.5</v>
          </cell>
          <cell r="D31">
            <v>23.1</v>
          </cell>
          <cell r="E31">
            <v>22.8</v>
          </cell>
          <cell r="F31">
            <v>20</v>
          </cell>
          <cell r="G31">
            <v>17.899999999999999</v>
          </cell>
          <cell r="I31">
            <v>16.5</v>
          </cell>
          <cell r="J31">
            <v>14.8</v>
          </cell>
          <cell r="K31">
            <v>15.7</v>
          </cell>
          <cell r="L31">
            <v>18.2</v>
          </cell>
        </row>
        <row r="32">
          <cell r="C32">
            <v>37.700000000000003</v>
          </cell>
          <cell r="D32">
            <v>39.1</v>
          </cell>
          <cell r="E32">
            <v>39.6</v>
          </cell>
          <cell r="F32">
            <v>28</v>
          </cell>
          <cell r="G32">
            <v>25.4</v>
          </cell>
          <cell r="I32">
            <v>14.2</v>
          </cell>
          <cell r="J32">
            <v>12.4</v>
          </cell>
          <cell r="K32">
            <v>13.6</v>
          </cell>
          <cell r="L32">
            <v>13.1</v>
          </cell>
        </row>
        <row r="33">
          <cell r="C33">
            <v>50.9</v>
          </cell>
          <cell r="D33">
            <v>48.1</v>
          </cell>
          <cell r="E33">
            <v>42.1</v>
          </cell>
          <cell r="F33">
            <v>37</v>
          </cell>
          <cell r="G33">
            <v>24.8</v>
          </cell>
          <cell r="I33">
            <v>14.9</v>
          </cell>
          <cell r="J33">
            <v>13.2</v>
          </cell>
          <cell r="K33">
            <v>13.5</v>
          </cell>
          <cell r="L33">
            <v>14.1</v>
          </cell>
        </row>
        <row r="34">
          <cell r="C34">
            <v>24.9</v>
          </cell>
          <cell r="D34">
            <v>22.3</v>
          </cell>
          <cell r="E34">
            <v>22.6</v>
          </cell>
          <cell r="F34">
            <v>21.1</v>
          </cell>
          <cell r="G34">
            <v>19.399999999999999</v>
          </cell>
          <cell r="I34">
            <v>17.399999999999999</v>
          </cell>
          <cell r="J34">
            <v>14.6</v>
          </cell>
          <cell r="K34">
            <v>13.8</v>
          </cell>
          <cell r="L34">
            <v>13.5</v>
          </cell>
        </row>
        <row r="35">
          <cell r="C35">
            <v>34.200000000000003</v>
          </cell>
          <cell r="D35">
            <v>31.4</v>
          </cell>
          <cell r="E35">
            <v>30.8</v>
          </cell>
          <cell r="F35">
            <v>27.7</v>
          </cell>
          <cell r="G35">
            <v>26.7</v>
          </cell>
          <cell r="I35">
            <v>19.899999999999999</v>
          </cell>
          <cell r="J35">
            <v>20.3</v>
          </cell>
          <cell r="K35">
            <v>17.8</v>
          </cell>
          <cell r="L35">
            <v>16.5</v>
          </cell>
        </row>
        <row r="36">
          <cell r="C36">
            <v>44.8</v>
          </cell>
          <cell r="D36">
            <v>37.5</v>
          </cell>
          <cell r="E36">
            <v>27.5</v>
          </cell>
          <cell r="F36">
            <v>20.9</v>
          </cell>
          <cell r="G36">
            <v>18.2</v>
          </cell>
          <cell r="I36">
            <v>18.3</v>
          </cell>
          <cell r="J36">
            <v>16.899999999999999</v>
          </cell>
          <cell r="K36">
            <v>15.9</v>
          </cell>
          <cell r="L36">
            <v>16.2</v>
          </cell>
        </row>
        <row r="37">
          <cell r="C37">
            <v>27.3</v>
          </cell>
          <cell r="D37">
            <v>23.8</v>
          </cell>
          <cell r="E37">
            <v>21.2</v>
          </cell>
          <cell r="F37">
            <v>15.7</v>
          </cell>
          <cell r="G37">
            <v>13</v>
          </cell>
          <cell r="I37">
            <v>10.1</v>
          </cell>
          <cell r="J37">
            <v>9.6</v>
          </cell>
          <cell r="K37">
            <v>11.5</v>
          </cell>
          <cell r="L37">
            <v>9.4</v>
          </cell>
        </row>
        <row r="38">
          <cell r="C38" t="str">
            <v/>
          </cell>
          <cell r="D38" t="str">
            <v/>
          </cell>
          <cell r="E38" t="str">
            <v/>
          </cell>
        </row>
        <row r="40">
          <cell r="C40">
            <v>37.200000000000003</v>
          </cell>
          <cell r="D40">
            <v>41.3</v>
          </cell>
          <cell r="E40">
            <v>34.6</v>
          </cell>
          <cell r="F40">
            <v>34.6</v>
          </cell>
          <cell r="G40">
            <v>33.6</v>
          </cell>
          <cell r="I40">
            <v>32.700000000000003</v>
          </cell>
          <cell r="J40">
            <v>30.1</v>
          </cell>
          <cell r="K40">
            <v>23.9</v>
          </cell>
          <cell r="L40">
            <v>18.399999999999999</v>
          </cell>
        </row>
        <row r="41">
          <cell r="C41">
            <v>66.400000000000006</v>
          </cell>
          <cell r="D41">
            <v>52.6</v>
          </cell>
          <cell r="E41">
            <v>56.6</v>
          </cell>
          <cell r="F41">
            <v>54</v>
          </cell>
          <cell r="G41">
            <v>54.4</v>
          </cell>
          <cell r="I41">
            <v>48.1</v>
          </cell>
          <cell r="J41">
            <v>45.3</v>
          </cell>
          <cell r="K41">
            <v>39.700000000000003</v>
          </cell>
          <cell r="L41">
            <v>36.5</v>
          </cell>
        </row>
        <row r="43">
          <cell r="C43">
            <v>43.7</v>
          </cell>
          <cell r="D43">
            <v>36.799999999999997</v>
          </cell>
          <cell r="E43">
            <v>32</v>
          </cell>
          <cell r="F43">
            <v>28.1</v>
          </cell>
          <cell r="G43">
            <v>26.7</v>
          </cell>
          <cell r="I43">
            <v>22.6</v>
          </cell>
          <cell r="J43">
            <v>19.399999999999999</v>
          </cell>
          <cell r="K43">
            <v>17.7</v>
          </cell>
          <cell r="L43">
            <v>18.5</v>
          </cell>
        </row>
        <row r="44">
          <cell r="C44">
            <v>33.4</v>
          </cell>
          <cell r="D44">
            <v>31.1</v>
          </cell>
          <cell r="E44">
            <v>26.2</v>
          </cell>
          <cell r="F44">
            <v>22.9</v>
          </cell>
          <cell r="G44">
            <v>20.3</v>
          </cell>
          <cell r="I44">
            <v>17.5</v>
          </cell>
          <cell r="J44">
            <v>16.3</v>
          </cell>
          <cell r="K44">
            <v>16.3</v>
          </cell>
          <cell r="L44">
            <v>15</v>
          </cell>
        </row>
        <row r="45">
          <cell r="C45">
            <v>34.9</v>
          </cell>
          <cell r="D45">
            <v>29.3</v>
          </cell>
          <cell r="E45">
            <v>26.8</v>
          </cell>
          <cell r="F45">
            <v>21.4</v>
          </cell>
          <cell r="G45">
            <v>17.899999999999999</v>
          </cell>
          <cell r="I45">
            <v>11.9</v>
          </cell>
          <cell r="J45">
            <v>13</v>
          </cell>
          <cell r="K45">
            <v>13.7</v>
          </cell>
          <cell r="L45">
            <v>12.8</v>
          </cell>
        </row>
        <row r="46">
          <cell r="C46">
            <v>33.1</v>
          </cell>
          <cell r="D46">
            <v>30.8</v>
          </cell>
          <cell r="E46">
            <v>27.9</v>
          </cell>
          <cell r="F46">
            <v>23.2</v>
          </cell>
          <cell r="G46">
            <v>19.2</v>
          </cell>
          <cell r="I46">
            <v>18.5</v>
          </cell>
          <cell r="J46">
            <v>16</v>
          </cell>
          <cell r="K46">
            <v>14.9</v>
          </cell>
          <cell r="L46">
            <v>16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9">
          <cell r="C49">
            <v>72.599999999999994</v>
          </cell>
          <cell r="D49">
            <v>69</v>
          </cell>
          <cell r="E49">
            <v>59.7</v>
          </cell>
          <cell r="F49">
            <v>47.5</v>
          </cell>
          <cell r="G49">
            <v>30.5</v>
          </cell>
          <cell r="I49">
            <v>15.4</v>
          </cell>
          <cell r="J49">
            <v>14.4</v>
          </cell>
          <cell r="K49">
            <v>11.2</v>
          </cell>
          <cell r="L49">
            <v>9.6999999999999993</v>
          </cell>
        </row>
        <row r="50">
          <cell r="C50">
            <v>94.3</v>
          </cell>
          <cell r="D50">
            <v>88</v>
          </cell>
          <cell r="E50">
            <v>87.4</v>
          </cell>
          <cell r="F50">
            <v>79.900000000000006</v>
          </cell>
          <cell r="G50">
            <v>68.900000000000006</v>
          </cell>
          <cell r="I50">
            <v>45.7</v>
          </cell>
          <cell r="J50">
            <v>33.5</v>
          </cell>
          <cell r="K50">
            <v>27.6</v>
          </cell>
          <cell r="L50">
            <v>26</v>
          </cell>
        </row>
        <row r="51">
          <cell r="C51">
            <v>57.5</v>
          </cell>
          <cell r="D51">
            <v>52.3</v>
          </cell>
          <cell r="E51">
            <v>36.6</v>
          </cell>
          <cell r="F51">
            <v>31.7</v>
          </cell>
          <cell r="G51">
            <v>25.9</v>
          </cell>
          <cell r="I51">
            <v>21.1</v>
          </cell>
          <cell r="J51">
            <v>17.3</v>
          </cell>
          <cell r="K51">
            <v>15.2</v>
          </cell>
          <cell r="L51">
            <v>15.4</v>
          </cell>
        </row>
        <row r="52">
          <cell r="C52">
            <v>62.5</v>
          </cell>
          <cell r="D52">
            <v>54.4</v>
          </cell>
          <cell r="E52">
            <v>40.9</v>
          </cell>
          <cell r="F52">
            <v>36</v>
          </cell>
          <cell r="G52">
            <v>29.6</v>
          </cell>
          <cell r="I52">
            <v>22.7</v>
          </cell>
          <cell r="J52">
            <v>20.5</v>
          </cell>
          <cell r="K52">
            <v>19.5</v>
          </cell>
          <cell r="L52">
            <v>18.5</v>
          </cell>
        </row>
        <row r="53">
          <cell r="C53">
            <v>33.200000000000003</v>
          </cell>
          <cell r="D53">
            <v>40.799999999999997</v>
          </cell>
          <cell r="E53">
            <v>36</v>
          </cell>
          <cell r="F53">
            <v>28.1</v>
          </cell>
          <cell r="G53">
            <v>18.2</v>
          </cell>
          <cell r="I53">
            <v>16.5</v>
          </cell>
          <cell r="J53">
            <v>13.1</v>
          </cell>
          <cell r="K53">
            <v>12.1</v>
          </cell>
          <cell r="L53">
            <v>14</v>
          </cell>
        </row>
        <row r="55">
          <cell r="C55">
            <v>45.2</v>
          </cell>
          <cell r="D55">
            <v>43.1</v>
          </cell>
          <cell r="E55">
            <v>39.4</v>
          </cell>
          <cell r="F55">
            <v>33.700000000000003</v>
          </cell>
          <cell r="G55">
            <v>29</v>
          </cell>
          <cell r="I55">
            <v>22.1</v>
          </cell>
          <cell r="J55">
            <v>19.100000000000001</v>
          </cell>
          <cell r="K55">
            <v>20.2</v>
          </cell>
          <cell r="L55">
            <v>19.7</v>
          </cell>
        </row>
        <row r="57">
          <cell r="C57">
            <v>33.1</v>
          </cell>
          <cell r="D57">
            <v>28.3</v>
          </cell>
          <cell r="E57">
            <v>23.2</v>
          </cell>
          <cell r="F57">
            <v>20.3</v>
          </cell>
          <cell r="G57">
            <v>17.5</v>
          </cell>
          <cell r="I57">
            <v>14.5</v>
          </cell>
          <cell r="J57">
            <v>12.8</v>
          </cell>
          <cell r="K57">
            <v>11.5</v>
          </cell>
          <cell r="L57">
            <v>11.2</v>
          </cell>
        </row>
        <row r="58">
          <cell r="C58">
            <v>60.2</v>
          </cell>
          <cell r="D58">
            <v>58.8</v>
          </cell>
          <cell r="E58">
            <v>52.5</v>
          </cell>
          <cell r="F58">
            <v>49.7</v>
          </cell>
          <cell r="G58">
            <v>46.5</v>
          </cell>
          <cell r="I58">
            <v>29.9</v>
          </cell>
          <cell r="J58">
            <v>27.5</v>
          </cell>
          <cell r="K58">
            <v>25.4</v>
          </cell>
          <cell r="L58">
            <v>24.1</v>
          </cell>
        </row>
        <row r="59">
          <cell r="C59">
            <v>52.9</v>
          </cell>
          <cell r="D59">
            <v>48.5</v>
          </cell>
          <cell r="E59">
            <v>43.7</v>
          </cell>
          <cell r="F59">
            <v>36.1</v>
          </cell>
          <cell r="G59">
            <v>32</v>
          </cell>
          <cell r="I59">
            <v>28.7</v>
          </cell>
          <cell r="J59">
            <v>24.6</v>
          </cell>
          <cell r="K59">
            <v>20.399999999999999</v>
          </cell>
          <cell r="L59">
            <v>19.7</v>
          </cell>
        </row>
        <row r="60">
          <cell r="C60">
            <v>33.200000000000003</v>
          </cell>
          <cell r="D60">
            <v>27.3</v>
          </cell>
          <cell r="E60">
            <v>23.6</v>
          </cell>
          <cell r="F60">
            <v>19.2</v>
          </cell>
          <cell r="G60">
            <v>15.8</v>
          </cell>
          <cell r="I60">
            <v>9.9</v>
          </cell>
          <cell r="J60">
            <v>8.6999999999999993</v>
          </cell>
          <cell r="K60">
            <v>8.6</v>
          </cell>
          <cell r="L60">
            <v>8.3000000000000007</v>
          </cell>
        </row>
        <row r="61">
          <cell r="C61">
            <v>35.1</v>
          </cell>
          <cell r="D61">
            <v>33.299999999999997</v>
          </cell>
          <cell r="E61">
            <v>30.4</v>
          </cell>
          <cell r="F61">
            <v>30.2</v>
          </cell>
          <cell r="G61">
            <v>26.1</v>
          </cell>
          <cell r="I61">
            <v>19</v>
          </cell>
          <cell r="J61">
            <v>17.3</v>
          </cell>
          <cell r="K61">
            <v>16.100000000000001</v>
          </cell>
          <cell r="L61">
            <v>14.9</v>
          </cell>
        </row>
        <row r="62">
          <cell r="C62">
            <v>51.3</v>
          </cell>
          <cell r="D62">
            <v>44.8</v>
          </cell>
          <cell r="E62">
            <v>40.9</v>
          </cell>
          <cell r="F62">
            <v>31.9</v>
          </cell>
          <cell r="G62">
            <v>30.6</v>
          </cell>
          <cell r="I62">
            <v>21</v>
          </cell>
          <cell r="J62">
            <v>20.2</v>
          </cell>
          <cell r="K62">
            <v>18.899999999999999</v>
          </cell>
          <cell r="L62">
            <v>19</v>
          </cell>
        </row>
        <row r="63">
          <cell r="C63">
            <v>25.5</v>
          </cell>
          <cell r="D63">
            <v>24.3</v>
          </cell>
          <cell r="E63">
            <v>23.4</v>
          </cell>
          <cell r="F63">
            <v>21.8</v>
          </cell>
          <cell r="G63">
            <v>20.100000000000001</v>
          </cell>
          <cell r="I63">
            <v>14.1</v>
          </cell>
          <cell r="J63">
            <v>13.5</v>
          </cell>
          <cell r="K63">
            <v>14</v>
          </cell>
          <cell r="L63">
            <v>14.2</v>
          </cell>
        </row>
        <row r="64">
          <cell r="C64">
            <v>45.2</v>
          </cell>
          <cell r="D64">
            <v>42.2</v>
          </cell>
          <cell r="E64">
            <v>34.5</v>
          </cell>
          <cell r="F64">
            <v>31.2</v>
          </cell>
          <cell r="G64">
            <v>26.6</v>
          </cell>
          <cell r="I64">
            <v>22.9</v>
          </cell>
          <cell r="J64">
            <v>21.4</v>
          </cell>
          <cell r="K64">
            <v>16.899999999999999</v>
          </cell>
          <cell r="L64">
            <v>17.600000000000001</v>
          </cell>
        </row>
        <row r="65">
          <cell r="C65">
            <v>35.4</v>
          </cell>
          <cell r="D65">
            <v>27.2</v>
          </cell>
          <cell r="E65">
            <v>22.8</v>
          </cell>
          <cell r="F65">
            <v>22.8</v>
          </cell>
          <cell r="G65">
            <v>20.399999999999999</v>
          </cell>
          <cell r="I65">
            <v>15.9</v>
          </cell>
          <cell r="J65">
            <v>14.2</v>
          </cell>
          <cell r="K65">
            <v>13.5</v>
          </cell>
          <cell r="L65">
            <v>13.4</v>
          </cell>
        </row>
        <row r="66">
          <cell r="C66">
            <v>42.1</v>
          </cell>
          <cell r="D66">
            <v>38.1</v>
          </cell>
          <cell r="E66">
            <v>33.299999999999997</v>
          </cell>
          <cell r="F66">
            <v>28.8</v>
          </cell>
          <cell r="G66">
            <v>24.1</v>
          </cell>
          <cell r="I66">
            <v>18.8</v>
          </cell>
          <cell r="J66">
            <v>17.899999999999999</v>
          </cell>
          <cell r="K66">
            <v>15.7</v>
          </cell>
          <cell r="L66">
            <v>15.3</v>
          </cell>
        </row>
        <row r="67">
          <cell r="C67">
            <v>49.4</v>
          </cell>
          <cell r="D67">
            <v>43.7</v>
          </cell>
          <cell r="E67">
            <v>37.6</v>
          </cell>
          <cell r="F67">
            <v>33.299999999999997</v>
          </cell>
          <cell r="G67">
            <v>28.1</v>
          </cell>
          <cell r="I67">
            <v>23.4</v>
          </cell>
          <cell r="J67">
            <v>17.399999999999999</v>
          </cell>
          <cell r="K67">
            <v>16</v>
          </cell>
          <cell r="L67">
            <v>15.2</v>
          </cell>
        </row>
        <row r="68">
          <cell r="C68">
            <v>31.2</v>
          </cell>
          <cell r="D68">
            <v>29.8</v>
          </cell>
          <cell r="E68">
            <v>27.7</v>
          </cell>
          <cell r="F68">
            <v>21.1</v>
          </cell>
          <cell r="G68">
            <v>19.100000000000001</v>
          </cell>
          <cell r="I68">
            <v>17.3</v>
          </cell>
          <cell r="J68">
            <v>15.8</v>
          </cell>
          <cell r="K68">
            <v>17.100000000000001</v>
          </cell>
          <cell r="L68">
            <v>16.100000000000001</v>
          </cell>
        </row>
        <row r="69">
          <cell r="C69">
            <v>41.2</v>
          </cell>
          <cell r="D69">
            <v>38.700000000000003</v>
          </cell>
          <cell r="E69">
            <v>34.4</v>
          </cell>
          <cell r="F69">
            <v>29.2</v>
          </cell>
          <cell r="G69">
            <v>27.4</v>
          </cell>
          <cell r="I69">
            <v>21.5</v>
          </cell>
          <cell r="J69">
            <v>22.8</v>
          </cell>
          <cell r="K69">
            <v>20.7</v>
          </cell>
          <cell r="L69">
            <v>19.100000000000001</v>
          </cell>
        </row>
        <row r="70">
          <cell r="C70">
            <v>44.5</v>
          </cell>
          <cell r="D70">
            <v>45.2</v>
          </cell>
          <cell r="E70">
            <v>40.700000000000003</v>
          </cell>
          <cell r="F70">
            <v>33.299999999999997</v>
          </cell>
          <cell r="G70">
            <v>31.6</v>
          </cell>
          <cell r="I70">
            <v>24.2</v>
          </cell>
          <cell r="J70">
            <v>20.7</v>
          </cell>
          <cell r="K70">
            <v>19.5</v>
          </cell>
          <cell r="L70">
            <v>19.5</v>
          </cell>
        </row>
        <row r="72">
          <cell r="C72">
            <v>50</v>
          </cell>
          <cell r="D72">
            <v>48.4</v>
          </cell>
          <cell r="E72">
            <v>45.2</v>
          </cell>
          <cell r="F72">
            <v>45.1</v>
          </cell>
          <cell r="G72">
            <v>34.700000000000003</v>
          </cell>
          <cell r="I72">
            <v>22.8</v>
          </cell>
          <cell r="J72">
            <v>18.8</v>
          </cell>
          <cell r="K72">
            <v>17.399999999999999</v>
          </cell>
          <cell r="L72">
            <v>17.600000000000001</v>
          </cell>
        </row>
        <row r="73">
          <cell r="C73">
            <v>28.8</v>
          </cell>
          <cell r="D73">
            <v>27.7</v>
          </cell>
          <cell r="E73">
            <v>24.3</v>
          </cell>
          <cell r="F73">
            <v>17.8</v>
          </cell>
          <cell r="G73">
            <v>15.2</v>
          </cell>
          <cell r="I73">
            <v>12.1</v>
          </cell>
          <cell r="J73">
            <v>10.4</v>
          </cell>
          <cell r="K73">
            <v>10.5</v>
          </cell>
          <cell r="L73">
            <v>10.6</v>
          </cell>
        </row>
        <row r="74">
          <cell r="C74">
            <v>21.3</v>
          </cell>
          <cell r="D74">
            <v>15.4</v>
          </cell>
          <cell r="E74">
            <v>15.8</v>
          </cell>
          <cell r="F74">
            <v>12.7</v>
          </cell>
          <cell r="G74">
            <v>12.1</v>
          </cell>
          <cell r="I74">
            <v>11</v>
          </cell>
          <cell r="J74">
            <v>10.6</v>
          </cell>
          <cell r="K74">
            <v>10.1</v>
          </cell>
          <cell r="L74">
            <v>12.1</v>
          </cell>
        </row>
        <row r="75">
          <cell r="C75">
            <v>11.8</v>
          </cell>
          <cell r="D75">
            <v>9.3000000000000007</v>
          </cell>
          <cell r="E75">
            <v>11.6</v>
          </cell>
          <cell r="F75">
            <v>10.6</v>
          </cell>
          <cell r="G75">
            <v>10</v>
          </cell>
          <cell r="I75">
            <v>7.6</v>
          </cell>
          <cell r="J75">
            <v>7.4</v>
          </cell>
          <cell r="K75">
            <v>7.3</v>
          </cell>
          <cell r="L75">
            <v>8.8000000000000007</v>
          </cell>
        </row>
        <row r="76">
          <cell r="C76">
            <v>11.1</v>
          </cell>
          <cell r="D76">
            <v>9.3000000000000007</v>
          </cell>
          <cell r="E76">
            <v>7.7</v>
          </cell>
          <cell r="F76">
            <v>8</v>
          </cell>
          <cell r="G76">
            <v>7.1</v>
          </cell>
          <cell r="I76">
            <v>6.8</v>
          </cell>
          <cell r="J76">
            <v>6.5</v>
          </cell>
          <cell r="K76">
            <v>6.2</v>
          </cell>
          <cell r="L76">
            <v>7.4</v>
          </cell>
        </row>
        <row r="79">
          <cell r="C79">
            <v>30.7</v>
          </cell>
          <cell r="D79">
            <v>34.299999999999997</v>
          </cell>
          <cell r="E79">
            <v>29.7</v>
          </cell>
          <cell r="F79">
            <v>24.5</v>
          </cell>
          <cell r="G79">
            <v>21.1</v>
          </cell>
          <cell r="I79">
            <v>12.3</v>
          </cell>
          <cell r="J79">
            <v>11.6</v>
          </cell>
          <cell r="K79">
            <v>10.6</v>
          </cell>
          <cell r="L79">
            <v>10.8</v>
          </cell>
        </row>
        <row r="81">
          <cell r="C81">
            <v>59.8</v>
          </cell>
          <cell r="D81">
            <v>54.3</v>
          </cell>
          <cell r="E81">
            <v>39.299999999999997</v>
          </cell>
          <cell r="F81">
            <v>38.200000000000003</v>
          </cell>
          <cell r="G81">
            <v>36.5</v>
          </cell>
          <cell r="I81">
            <v>36</v>
          </cell>
          <cell r="J81">
            <v>32.9</v>
          </cell>
          <cell r="K81">
            <v>25.7</v>
          </cell>
          <cell r="L81">
            <v>31.1</v>
          </cell>
        </row>
        <row r="82">
          <cell r="C82">
            <v>77.900000000000006</v>
          </cell>
          <cell r="D82">
            <v>65.2</v>
          </cell>
          <cell r="E82">
            <v>48.2</v>
          </cell>
          <cell r="F82">
            <v>48</v>
          </cell>
          <cell r="G82">
            <v>46.9</v>
          </cell>
          <cell r="I82">
            <v>40.4</v>
          </cell>
          <cell r="J82">
            <v>36</v>
          </cell>
          <cell r="K82">
            <v>30.4</v>
          </cell>
          <cell r="L82">
            <v>26.9</v>
          </cell>
        </row>
        <row r="83">
          <cell r="C83">
            <v>40.200000000000003</v>
          </cell>
          <cell r="D83">
            <v>37.5</v>
          </cell>
          <cell r="E83">
            <v>31.8</v>
          </cell>
          <cell r="F83">
            <v>28.4</v>
          </cell>
          <cell r="G83">
            <v>26.7</v>
          </cell>
          <cell r="I83">
            <v>24</v>
          </cell>
          <cell r="J83">
            <v>20.2</v>
          </cell>
          <cell r="K83">
            <v>18.5</v>
          </cell>
          <cell r="L83">
            <v>20.8</v>
          </cell>
        </row>
        <row r="84">
          <cell r="C84">
            <v>53.9</v>
          </cell>
          <cell r="D84">
            <v>47.3</v>
          </cell>
          <cell r="E84">
            <v>38.9</v>
          </cell>
          <cell r="F84">
            <v>33.9</v>
          </cell>
          <cell r="G84">
            <v>30.9</v>
          </cell>
          <cell r="I84">
            <v>19.3</v>
          </cell>
          <cell r="J84">
            <v>20.100000000000001</v>
          </cell>
          <cell r="K84">
            <v>19</v>
          </cell>
          <cell r="L84">
            <v>24.4</v>
          </cell>
        </row>
        <row r="85">
          <cell r="C85">
            <v>24.4</v>
          </cell>
          <cell r="D85">
            <v>24.6</v>
          </cell>
          <cell r="E85">
            <v>25.6</v>
          </cell>
          <cell r="F85">
            <v>24.7</v>
          </cell>
          <cell r="G85">
            <v>22.8</v>
          </cell>
          <cell r="I85">
            <v>19.2</v>
          </cell>
          <cell r="J85">
            <v>15.8</v>
          </cell>
          <cell r="K85">
            <v>16.2</v>
          </cell>
          <cell r="L85">
            <v>17.7</v>
          </cell>
        </row>
        <row r="86">
          <cell r="C86">
            <v>35.5</v>
          </cell>
          <cell r="D86">
            <v>36.6</v>
          </cell>
          <cell r="E86">
            <v>31.9</v>
          </cell>
          <cell r="F86">
            <v>31.1</v>
          </cell>
          <cell r="G86">
            <v>29</v>
          </cell>
          <cell r="I86">
            <v>18.899999999999999</v>
          </cell>
          <cell r="J86">
            <v>18.399999999999999</v>
          </cell>
          <cell r="K86">
            <v>16.8</v>
          </cell>
          <cell r="L86">
            <v>18.5</v>
          </cell>
        </row>
        <row r="87">
          <cell r="D87">
            <v>25.4</v>
          </cell>
          <cell r="E87">
            <v>23</v>
          </cell>
          <cell r="F87">
            <v>20.100000000000001</v>
          </cell>
          <cell r="G87">
            <v>16.2</v>
          </cell>
          <cell r="I87">
            <v>11.5</v>
          </cell>
          <cell r="J87">
            <v>10.7</v>
          </cell>
          <cell r="K87">
            <v>9.6999999999999993</v>
          </cell>
          <cell r="L87">
            <v>11.7</v>
          </cell>
        </row>
        <row r="88">
          <cell r="D88">
            <v>46.5</v>
          </cell>
          <cell r="E88">
            <v>39.4</v>
          </cell>
          <cell r="F88">
            <v>32.299999999999997</v>
          </cell>
          <cell r="G88">
            <v>25.7</v>
          </cell>
          <cell r="I88">
            <v>20.7</v>
          </cell>
          <cell r="J88">
            <v>18.7</v>
          </cell>
          <cell r="K88">
            <v>17.2</v>
          </cell>
          <cell r="L88">
            <v>16.2</v>
          </cell>
        </row>
        <row r="89">
          <cell r="C89">
            <v>44.4</v>
          </cell>
          <cell r="D89">
            <v>30.2</v>
          </cell>
          <cell r="E89">
            <v>24.3</v>
          </cell>
          <cell r="F89">
            <v>21</v>
          </cell>
          <cell r="G89">
            <v>17.7</v>
          </cell>
          <cell r="I89">
            <v>15.6</v>
          </cell>
          <cell r="J89">
            <v>14</v>
          </cell>
          <cell r="K89">
            <v>13.7</v>
          </cell>
          <cell r="L89">
            <v>15.1</v>
          </cell>
        </row>
        <row r="90">
          <cell r="C90">
            <v>25.6</v>
          </cell>
          <cell r="D90">
            <v>26.2</v>
          </cell>
          <cell r="E90">
            <v>22.5</v>
          </cell>
          <cell r="F90">
            <v>20.2</v>
          </cell>
          <cell r="G90">
            <v>18.600000000000001</v>
          </cell>
          <cell r="I90">
            <v>14.4</v>
          </cell>
          <cell r="J90">
            <v>13.2</v>
          </cell>
          <cell r="K90">
            <v>14.4</v>
          </cell>
          <cell r="L90">
            <v>17.600000000000001</v>
          </cell>
        </row>
        <row r="92">
          <cell r="C92">
            <v>55.9</v>
          </cell>
          <cell r="D92">
            <v>52.1</v>
          </cell>
          <cell r="E92">
            <v>46.9</v>
          </cell>
          <cell r="F92">
            <v>37.5</v>
          </cell>
          <cell r="G92">
            <v>30.4</v>
          </cell>
          <cell r="I92">
            <v>22.8</v>
          </cell>
          <cell r="J92">
            <v>21.4</v>
          </cell>
          <cell r="K92">
            <v>21.4</v>
          </cell>
          <cell r="L92">
            <v>18.8</v>
          </cell>
        </row>
        <row r="93">
          <cell r="C93">
            <v>35.5</v>
          </cell>
          <cell r="D93">
            <v>32.1</v>
          </cell>
          <cell r="E93">
            <v>26.5</v>
          </cell>
          <cell r="F93">
            <v>24.4</v>
          </cell>
          <cell r="G93">
            <v>23</v>
          </cell>
          <cell r="I93">
            <v>17.5</v>
          </cell>
          <cell r="J93">
            <v>15</v>
          </cell>
          <cell r="K93">
            <v>18.8</v>
          </cell>
          <cell r="L93">
            <v>17.7</v>
          </cell>
        </row>
        <row r="94">
          <cell r="C94">
            <v>47.7</v>
          </cell>
          <cell r="D94">
            <v>45.3</v>
          </cell>
          <cell r="E94">
            <v>44.6</v>
          </cell>
          <cell r="F94">
            <v>35.6</v>
          </cell>
          <cell r="G94">
            <v>33.799999999999997</v>
          </cell>
          <cell r="I94">
            <v>29</v>
          </cell>
          <cell r="J94">
            <v>24.3</v>
          </cell>
          <cell r="K94">
            <v>21.3</v>
          </cell>
          <cell r="L94">
            <v>22.9</v>
          </cell>
        </row>
        <row r="95">
          <cell r="E95">
            <v>34.299999999999997</v>
          </cell>
          <cell r="F95">
            <v>26.6</v>
          </cell>
          <cell r="G95">
            <v>23.1</v>
          </cell>
          <cell r="I95">
            <v>23.6</v>
          </cell>
          <cell r="J95">
            <v>20.5</v>
          </cell>
          <cell r="K95">
            <v>22.6</v>
          </cell>
          <cell r="L95">
            <v>21.2</v>
          </cell>
        </row>
        <row r="96">
          <cell r="C96">
            <v>30.9</v>
          </cell>
          <cell r="D96">
            <v>25.5</v>
          </cell>
          <cell r="E96">
            <v>20.8</v>
          </cell>
          <cell r="F96">
            <v>18.399999999999999</v>
          </cell>
          <cell r="G96">
            <v>18.100000000000001</v>
          </cell>
          <cell r="I96">
            <v>17.5</v>
          </cell>
          <cell r="J96">
            <v>16.2</v>
          </cell>
          <cell r="K96">
            <v>16.100000000000001</v>
          </cell>
          <cell r="L96">
            <v>15.3</v>
          </cell>
        </row>
        <row r="97">
          <cell r="C97">
            <v>39.6</v>
          </cell>
          <cell r="D97">
            <v>37.1</v>
          </cell>
          <cell r="E97">
            <v>31</v>
          </cell>
          <cell r="F97">
            <v>24.9</v>
          </cell>
          <cell r="G97">
            <v>21.2</v>
          </cell>
          <cell r="I97">
            <v>15.5</v>
          </cell>
          <cell r="J97">
            <v>12.6</v>
          </cell>
          <cell r="K97">
            <v>11.4</v>
          </cell>
          <cell r="L97">
            <v>11.5</v>
          </cell>
        </row>
        <row r="98">
          <cell r="C98">
            <v>67</v>
          </cell>
          <cell r="D98">
            <v>55.3</v>
          </cell>
          <cell r="E98">
            <v>44.6</v>
          </cell>
          <cell r="F98">
            <v>32.299999999999997</v>
          </cell>
          <cell r="G98">
            <v>28.7</v>
          </cell>
          <cell r="I98">
            <v>23.6</v>
          </cell>
          <cell r="J98">
            <v>23.6</v>
          </cell>
          <cell r="K98">
            <v>19.899999999999999</v>
          </cell>
          <cell r="L98">
            <v>19.7</v>
          </cell>
        </row>
        <row r="99">
          <cell r="C99">
            <v>50.1</v>
          </cell>
          <cell r="D99">
            <v>32.799999999999997</v>
          </cell>
          <cell r="E99">
            <v>28.6</v>
          </cell>
          <cell r="F99">
            <v>19.2</v>
          </cell>
          <cell r="G99">
            <v>20.100000000000001</v>
          </cell>
          <cell r="I99">
            <v>14.2</v>
          </cell>
          <cell r="J99">
            <v>13.3</v>
          </cell>
          <cell r="K99">
            <v>12</v>
          </cell>
          <cell r="L99">
            <v>11.9</v>
          </cell>
        </row>
        <row r="100">
          <cell r="C100">
            <v>53.5</v>
          </cell>
          <cell r="D100">
            <v>48.6</v>
          </cell>
          <cell r="E100">
            <v>37.200000000000003</v>
          </cell>
          <cell r="F100">
            <v>36.700000000000003</v>
          </cell>
          <cell r="G100">
            <v>38.299999999999997</v>
          </cell>
          <cell r="I100">
            <v>29.9</v>
          </cell>
          <cell r="J100">
            <v>25.2</v>
          </cell>
          <cell r="K100">
            <v>20.7</v>
          </cell>
          <cell r="L100">
            <v>19.100000000000001</v>
          </cell>
        </row>
        <row r="101">
          <cell r="C101">
            <v>28.3</v>
          </cell>
          <cell r="D101">
            <v>26.4</v>
          </cell>
          <cell r="E101">
            <v>22.3</v>
          </cell>
          <cell r="F101">
            <v>20.399999999999999</v>
          </cell>
          <cell r="G101">
            <v>20.3</v>
          </cell>
          <cell r="I101">
            <v>18.899999999999999</v>
          </cell>
          <cell r="J101">
            <v>20.3</v>
          </cell>
          <cell r="K101">
            <v>19</v>
          </cell>
          <cell r="L101">
            <v>19.600000000000001</v>
          </cell>
        </row>
        <row r="102">
          <cell r="C102">
            <v>57.3</v>
          </cell>
          <cell r="D102">
            <v>51.1</v>
          </cell>
          <cell r="E102">
            <v>38.4</v>
          </cell>
          <cell r="F102">
            <v>32.799999999999997</v>
          </cell>
          <cell r="G102">
            <v>29.8</v>
          </cell>
          <cell r="I102">
            <v>25.2</v>
          </cell>
          <cell r="J102">
            <v>25.4</v>
          </cell>
          <cell r="K102">
            <v>22.3</v>
          </cell>
          <cell r="L102">
            <v>21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Раздел 3"/>
      <sheetName val="3.23.1"/>
      <sheetName val="3.23.2."/>
      <sheetName val="3.23.3."/>
      <sheetName val="3.24."/>
      <sheetName val="3.25."/>
      <sheetName val="3.26.1."/>
      <sheetName val="3.26.2."/>
      <sheetName val="3.26.3."/>
      <sheetName val="3.26.4."/>
      <sheetName val="3.28.1."/>
      <sheetName val="3.28.2."/>
      <sheetName val="3.28.3."/>
      <sheetName val="3.29. 1."/>
      <sheetName val="3.29.2."/>
      <sheetName val="3.29.3."/>
      <sheetName val="Раздел 11"/>
      <sheetName val="11.1."/>
      <sheetName val="11.2."/>
      <sheetName val="11.3."/>
      <sheetName val="Раздел 15"/>
      <sheetName val="15.1."/>
      <sheetName val="15.2."/>
      <sheetName val="15.3.1."/>
      <sheetName val="15.3.2."/>
      <sheetName val="15.3.3."/>
      <sheetName val="15.4.1."/>
      <sheetName val="15.4.2."/>
      <sheetName val="15.5.1."/>
      <sheetName val="15.5.2."/>
      <sheetName val="15.6."/>
      <sheetName val="15.7."/>
      <sheetName val="15.8."/>
      <sheetName val="15.9.1."/>
      <sheetName val="15.9.2."/>
      <sheetName val="15.10.1."/>
      <sheetName val="15.10.2."/>
      <sheetName val="15.11.1."/>
      <sheetName val="15.11.2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83">
          <cell r="B83">
            <v>334.29999999999995</v>
          </cell>
          <cell r="C83">
            <v>411.4</v>
          </cell>
          <cell r="D83">
            <v>635.70000000000005</v>
          </cell>
          <cell r="E83">
            <v>1130.2</v>
          </cell>
          <cell r="F83">
            <v>1105.0999999999999</v>
          </cell>
          <cell r="G83">
            <v>1232.5999999999999</v>
          </cell>
          <cell r="H83">
            <v>1094.5999999999999</v>
          </cell>
          <cell r="I83">
            <v>871</v>
          </cell>
        </row>
        <row r="94">
          <cell r="B94">
            <v>286.7</v>
          </cell>
          <cell r="C94">
            <v>386.40000000000003</v>
          </cell>
          <cell r="D94">
            <v>572.89999999999986</v>
          </cell>
          <cell r="E94">
            <v>670.4</v>
          </cell>
          <cell r="F94">
            <v>664.1</v>
          </cell>
          <cell r="G94">
            <v>553.79999999999995</v>
          </cell>
          <cell r="H94">
            <v>473.39999999999992</v>
          </cell>
          <cell r="I94">
            <v>366.2999999999999</v>
          </cell>
          <cell r="J94">
            <v>351.5</v>
          </cell>
          <cell r="K94">
            <v>356.6</v>
          </cell>
          <cell r="L94">
            <v>303.5</v>
          </cell>
        </row>
      </sheetData>
      <sheetData sheetId="12" refreshError="1">
        <row r="83">
          <cell r="B83">
            <v>265</v>
          </cell>
          <cell r="C83">
            <v>514.4</v>
          </cell>
          <cell r="D83">
            <v>1701.4</v>
          </cell>
          <cell r="E83">
            <v>5117.8</v>
          </cell>
          <cell r="F83">
            <v>5859.6</v>
          </cell>
          <cell r="G83">
            <v>8037.4000000000005</v>
          </cell>
          <cell r="H83">
            <v>8655.8000000000011</v>
          </cell>
          <cell r="I83">
            <v>8732.1999999999971</v>
          </cell>
        </row>
        <row r="94">
          <cell r="B94">
            <v>550.79999999999995</v>
          </cell>
          <cell r="C94">
            <v>997.8</v>
          </cell>
          <cell r="D94">
            <v>2899.5</v>
          </cell>
          <cell r="E94">
            <v>4905.8</v>
          </cell>
          <cell r="F94">
            <v>5158.5</v>
          </cell>
          <cell r="G94">
            <v>5487.0999999999995</v>
          </cell>
          <cell r="H94">
            <v>6040.6000000000013</v>
          </cell>
          <cell r="I94">
            <v>5592.3000000000011</v>
          </cell>
          <cell r="J94">
            <v>5401.5000000000009</v>
          </cell>
          <cell r="K94">
            <v>6535.2</v>
          </cell>
          <cell r="L94">
            <v>6855.6</v>
          </cell>
        </row>
      </sheetData>
      <sheetData sheetId="13" refreshError="1"/>
      <sheetData sheetId="14" refreshError="1">
        <row r="34">
          <cell r="B34">
            <v>582</v>
          </cell>
          <cell r="C34">
            <v>609</v>
          </cell>
          <cell r="D34">
            <v>576</v>
          </cell>
          <cell r="E34">
            <v>513</v>
          </cell>
          <cell r="F34">
            <v>483</v>
          </cell>
          <cell r="G34">
            <v>419</v>
          </cell>
          <cell r="H34">
            <v>449</v>
          </cell>
          <cell r="I34">
            <v>502</v>
          </cell>
          <cell r="J34">
            <v>453</v>
          </cell>
          <cell r="K34">
            <v>493</v>
          </cell>
          <cell r="L34">
            <v>395.5</v>
          </cell>
          <cell r="M34">
            <v>401.6</v>
          </cell>
          <cell r="N34">
            <v>399</v>
          </cell>
          <cell r="O34">
            <v>401</v>
          </cell>
          <cell r="P34">
            <v>399</v>
          </cell>
          <cell r="Q34">
            <v>391.59999999999997</v>
          </cell>
          <cell r="R34">
            <v>394.6</v>
          </cell>
          <cell r="S34">
            <v>384.90000000000003</v>
          </cell>
          <cell r="T34">
            <v>381</v>
          </cell>
        </row>
        <row r="42">
          <cell r="B42">
            <v>3624</v>
          </cell>
          <cell r="C42">
            <v>4150</v>
          </cell>
          <cell r="D42">
            <v>4140</v>
          </cell>
          <cell r="E42">
            <v>3569</v>
          </cell>
          <cell r="F42">
            <v>3560</v>
          </cell>
          <cell r="G42">
            <v>2977.4</v>
          </cell>
          <cell r="H42">
            <v>3117</v>
          </cell>
          <cell r="I42">
            <v>3702</v>
          </cell>
          <cell r="J42">
            <v>3645</v>
          </cell>
          <cell r="K42">
            <v>3420</v>
          </cell>
          <cell r="L42">
            <v>3313.7</v>
          </cell>
          <cell r="M42">
            <v>3326.5</v>
          </cell>
          <cell r="N42">
            <v>3316</v>
          </cell>
          <cell r="O42">
            <v>3248</v>
          </cell>
          <cell r="P42">
            <v>3249</v>
          </cell>
          <cell r="Q42">
            <v>3815.8</v>
          </cell>
          <cell r="R42">
            <v>3608.3999999999996</v>
          </cell>
          <cell r="S42">
            <v>3413.6</v>
          </cell>
          <cell r="T42">
            <v>3441.4999999999995</v>
          </cell>
        </row>
        <row r="51">
          <cell r="B51">
            <v>2402</v>
          </cell>
          <cell r="C51">
            <v>2731</v>
          </cell>
          <cell r="D51">
            <v>2998</v>
          </cell>
          <cell r="E51">
            <v>2951</v>
          </cell>
          <cell r="F51">
            <v>2967</v>
          </cell>
          <cell r="G51">
            <v>2334.1999999999998</v>
          </cell>
          <cell r="H51">
            <v>2405</v>
          </cell>
          <cell r="I51">
            <v>2832</v>
          </cell>
          <cell r="J51">
            <v>2902</v>
          </cell>
          <cell r="K51">
            <v>2345</v>
          </cell>
          <cell r="L51">
            <v>2498.6</v>
          </cell>
          <cell r="M51">
            <v>2612.8999999999996</v>
          </cell>
          <cell r="N51">
            <v>2722</v>
          </cell>
          <cell r="O51">
            <v>2699</v>
          </cell>
          <cell r="P51">
            <v>2714</v>
          </cell>
          <cell r="Q51">
            <v>2438.5</v>
          </cell>
          <cell r="R51">
            <v>2401.8000000000002</v>
          </cell>
          <cell r="S51">
            <v>2317</v>
          </cell>
          <cell r="T51">
            <v>2301.6999999999998</v>
          </cell>
        </row>
        <row r="81">
          <cell r="B81">
            <v>432</v>
          </cell>
          <cell r="C81">
            <v>451</v>
          </cell>
          <cell r="D81">
            <v>461</v>
          </cell>
          <cell r="E81">
            <v>370</v>
          </cell>
          <cell r="F81">
            <v>456</v>
          </cell>
          <cell r="G81">
            <v>365</v>
          </cell>
          <cell r="H81">
            <v>359</v>
          </cell>
          <cell r="I81">
            <v>308</v>
          </cell>
          <cell r="J81">
            <v>299</v>
          </cell>
          <cell r="K81">
            <v>301</v>
          </cell>
          <cell r="L81">
            <v>298.10000000000002</v>
          </cell>
          <cell r="M81">
            <v>298.10000000000008</v>
          </cell>
          <cell r="N81">
            <v>303</v>
          </cell>
          <cell r="O81">
            <v>302</v>
          </cell>
          <cell r="P81">
            <v>309</v>
          </cell>
          <cell r="Q81">
            <v>299.70000000000005</v>
          </cell>
          <cell r="R81">
            <v>276.59999999999997</v>
          </cell>
          <cell r="S81">
            <v>264</v>
          </cell>
          <cell r="T81">
            <v>251.89999999999995</v>
          </cell>
        </row>
        <row r="83">
          <cell r="B83">
            <v>5015</v>
          </cell>
          <cell r="C83">
            <v>5492</v>
          </cell>
          <cell r="D83">
            <v>6320</v>
          </cell>
          <cell r="E83">
            <v>4825</v>
          </cell>
          <cell r="F83">
            <v>4763</v>
          </cell>
          <cell r="G83">
            <v>4367</v>
          </cell>
          <cell r="H83">
            <v>4324</v>
          </cell>
          <cell r="I83">
            <v>4027</v>
          </cell>
          <cell r="J83">
            <v>4013</v>
          </cell>
          <cell r="K83">
            <v>4038</v>
          </cell>
          <cell r="L83">
            <v>4290.4999999999991</v>
          </cell>
          <cell r="M83">
            <v>4249.5</v>
          </cell>
          <cell r="N83">
            <v>4300</v>
          </cell>
          <cell r="O83">
            <v>4315</v>
          </cell>
          <cell r="P83">
            <v>4264</v>
          </cell>
          <cell r="Q83">
            <v>4501.9000000000005</v>
          </cell>
          <cell r="R83">
            <v>4341.4000000000005</v>
          </cell>
          <cell r="S83">
            <v>4275.5999999999995</v>
          </cell>
          <cell r="T83">
            <v>4295.4000000000005</v>
          </cell>
        </row>
        <row r="94">
          <cell r="B94">
            <v>2359</v>
          </cell>
          <cell r="C94">
            <v>2453</v>
          </cell>
          <cell r="D94">
            <v>2522</v>
          </cell>
          <cell r="E94">
            <v>2317</v>
          </cell>
          <cell r="F94">
            <v>2307</v>
          </cell>
          <cell r="G94">
            <v>1903.0000000000002</v>
          </cell>
          <cell r="H94">
            <v>2115</v>
          </cell>
          <cell r="I94">
            <v>2318</v>
          </cell>
          <cell r="J94">
            <v>1991</v>
          </cell>
          <cell r="K94">
            <v>1988</v>
          </cell>
          <cell r="L94">
            <v>1880.7999999999997</v>
          </cell>
          <cell r="M94">
            <v>1696.4</v>
          </cell>
          <cell r="N94">
            <v>1724</v>
          </cell>
          <cell r="O94">
            <v>1926</v>
          </cell>
          <cell r="P94">
            <v>1908</v>
          </cell>
          <cell r="Q94">
            <v>1834.5000000000005</v>
          </cell>
          <cell r="R94">
            <v>1812.4999999999998</v>
          </cell>
          <cell r="S94">
            <v>1784.7</v>
          </cell>
          <cell r="T94">
            <v>1743.9000000000003</v>
          </cell>
        </row>
      </sheetData>
      <sheetData sheetId="15" refreshError="1">
        <row r="34">
          <cell r="B34">
            <v>236.70000000000002</v>
          </cell>
          <cell r="C34">
            <v>350.3</v>
          </cell>
          <cell r="D34">
            <v>540.29999999999995</v>
          </cell>
          <cell r="E34">
            <v>640.30000000000007</v>
          </cell>
          <cell r="F34">
            <v>827.5</v>
          </cell>
          <cell r="G34">
            <v>1010.4999999999999</v>
          </cell>
          <cell r="H34">
            <v>1428.1</v>
          </cell>
          <cell r="I34">
            <v>1495.5</v>
          </cell>
          <cell r="J34">
            <v>1682.9</v>
          </cell>
          <cell r="K34">
            <v>2147.8000000000002</v>
          </cell>
          <cell r="L34">
            <v>2867.6</v>
          </cell>
          <cell r="M34">
            <v>3208.6</v>
          </cell>
          <cell r="N34">
            <v>2974.9</v>
          </cell>
          <cell r="O34">
            <v>3012</v>
          </cell>
          <cell r="P34">
            <v>3331.5</v>
          </cell>
          <cell r="Q34">
            <v>3506.2</v>
          </cell>
          <cell r="R34">
            <v>3617.7000000000003</v>
          </cell>
          <cell r="S34">
            <v>3960.8</v>
          </cell>
          <cell r="T34">
            <v>3923.6</v>
          </cell>
        </row>
        <row r="42">
          <cell r="B42">
            <v>1396.8</v>
          </cell>
          <cell r="C42">
            <v>2148.8000000000002</v>
          </cell>
          <cell r="D42">
            <v>3291.7</v>
          </cell>
          <cell r="E42">
            <v>3837.2999999999997</v>
          </cell>
          <cell r="F42">
            <v>4358.7</v>
          </cell>
          <cell r="G42">
            <v>5711.2</v>
          </cell>
          <cell r="H42">
            <v>6982.2000000000007</v>
          </cell>
          <cell r="I42">
            <v>8431.2999999999993</v>
          </cell>
          <cell r="J42">
            <v>10112.700000000001</v>
          </cell>
          <cell r="K42">
            <v>15576</v>
          </cell>
          <cell r="L42">
            <v>17213.599999999999</v>
          </cell>
          <cell r="M42">
            <v>21092.1</v>
          </cell>
          <cell r="N42">
            <v>21784.5</v>
          </cell>
          <cell r="O42">
            <v>23619.7</v>
          </cell>
          <cell r="P42">
            <v>24878.3</v>
          </cell>
          <cell r="Q42">
            <v>26136.7</v>
          </cell>
          <cell r="R42">
            <v>27395.4</v>
          </cell>
          <cell r="S42">
            <v>23261.100000000002</v>
          </cell>
          <cell r="T42">
            <v>23241.9</v>
          </cell>
        </row>
        <row r="51">
          <cell r="B51">
            <v>734.2</v>
          </cell>
          <cell r="C51">
            <v>1120.8</v>
          </cell>
          <cell r="D51">
            <v>1454.2</v>
          </cell>
          <cell r="E51">
            <v>1934.8000000000002</v>
          </cell>
          <cell r="F51">
            <v>2446.7999999999997</v>
          </cell>
          <cell r="G51">
            <v>2908.2</v>
          </cell>
          <cell r="H51">
            <v>3637.7999999999997</v>
          </cell>
          <cell r="I51">
            <v>4981.5</v>
          </cell>
          <cell r="J51">
            <v>5684.6</v>
          </cell>
          <cell r="K51">
            <v>6726.2999999999993</v>
          </cell>
          <cell r="L51">
            <v>8620.7999999999993</v>
          </cell>
          <cell r="M51">
            <v>12653.600000000002</v>
          </cell>
          <cell r="N51">
            <v>14075.900000000001</v>
          </cell>
          <cell r="O51">
            <v>14840.9</v>
          </cell>
          <cell r="P51">
            <v>16283.900000000001</v>
          </cell>
          <cell r="Q51">
            <v>16009.5</v>
          </cell>
          <cell r="R51">
            <v>16601.899999999998</v>
          </cell>
          <cell r="S51">
            <v>16167.000000000002</v>
          </cell>
          <cell r="T51">
            <v>17955.599999999999</v>
          </cell>
        </row>
        <row r="81">
          <cell r="B81">
            <v>185.1</v>
          </cell>
          <cell r="C81">
            <v>284.89999999999998</v>
          </cell>
          <cell r="D81">
            <v>424.90000000000015</v>
          </cell>
          <cell r="E81">
            <v>450.69999999999987</v>
          </cell>
          <cell r="F81">
            <v>666.49999999999989</v>
          </cell>
          <cell r="G81">
            <v>849.49999999999977</v>
          </cell>
          <cell r="H81">
            <v>894.9</v>
          </cell>
          <cell r="I81">
            <v>992.19999999999993</v>
          </cell>
          <cell r="J81">
            <v>1153.6000000000001</v>
          </cell>
          <cell r="K81">
            <v>1401.5999999999995</v>
          </cell>
          <cell r="L81">
            <v>1630.1999999999996</v>
          </cell>
          <cell r="M81">
            <v>1838.7000000000005</v>
          </cell>
          <cell r="N81">
            <v>1938.4</v>
          </cell>
          <cell r="O81">
            <v>2154.5999999999995</v>
          </cell>
          <cell r="P81">
            <v>2320.6999999999998</v>
          </cell>
          <cell r="Q81">
            <v>2658.4</v>
          </cell>
          <cell r="R81">
            <v>2790.7000000000003</v>
          </cell>
          <cell r="S81">
            <v>2857.3000000000006</v>
          </cell>
          <cell r="T81">
            <v>2794.5999999999995</v>
          </cell>
        </row>
        <row r="83">
          <cell r="B83">
            <v>1559.9</v>
          </cell>
          <cell r="C83">
            <v>2890.3</v>
          </cell>
          <cell r="D83">
            <v>4379.3999999999996</v>
          </cell>
          <cell r="E83">
            <v>6125.5</v>
          </cell>
          <cell r="F83">
            <v>7283.1</v>
          </cell>
          <cell r="G83">
            <v>9252.7000000000007</v>
          </cell>
          <cell r="H83">
            <v>11964.8</v>
          </cell>
          <cell r="I83">
            <v>14352.4</v>
          </cell>
          <cell r="J83">
            <v>15806.2</v>
          </cell>
          <cell r="K83">
            <v>19797</v>
          </cell>
          <cell r="L83">
            <v>23779.000000000004</v>
          </cell>
          <cell r="M83">
            <v>26650.1</v>
          </cell>
          <cell r="N83">
            <v>27925.8</v>
          </cell>
          <cell r="O83">
            <v>30041.4</v>
          </cell>
          <cell r="P83">
            <v>29343.5</v>
          </cell>
          <cell r="Q83">
            <v>30796.3</v>
          </cell>
          <cell r="R83">
            <v>31311.899999999998</v>
          </cell>
          <cell r="S83">
            <v>32323.500000000004</v>
          </cell>
          <cell r="T83">
            <v>33080.9</v>
          </cell>
        </row>
        <row r="94">
          <cell r="B94">
            <v>1250.5000000000002</v>
          </cell>
          <cell r="C94">
            <v>1880.6999999999998</v>
          </cell>
          <cell r="D94">
            <v>3202.7</v>
          </cell>
          <cell r="E94">
            <v>4329.8999999999996</v>
          </cell>
          <cell r="F94">
            <v>5220.8</v>
          </cell>
          <cell r="G94">
            <v>6122.9000000000005</v>
          </cell>
          <cell r="H94">
            <v>8054.0999999999995</v>
          </cell>
          <cell r="I94">
            <v>9734.4000000000015</v>
          </cell>
          <cell r="J94">
            <v>11258.499999999998</v>
          </cell>
          <cell r="K94">
            <v>14252.3</v>
          </cell>
          <cell r="L94">
            <v>16978.8</v>
          </cell>
          <cell r="M94">
            <v>17990.899999999998</v>
          </cell>
          <cell r="N94">
            <v>18870.000000000004</v>
          </cell>
          <cell r="O94">
            <v>20467.5</v>
          </cell>
          <cell r="P94">
            <v>21353.9</v>
          </cell>
          <cell r="Q94">
            <v>21405.1</v>
          </cell>
          <cell r="R94">
            <v>19488.400000000001</v>
          </cell>
          <cell r="S94">
            <v>19524.099999999999</v>
          </cell>
          <cell r="T94">
            <v>19538.599999999999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3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8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3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2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7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6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0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6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1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5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5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0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9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4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9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4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D61"/>
  <sheetViews>
    <sheetView zoomScaleNormal="100" workbookViewId="0">
      <pane ySplit="3" topLeftCell="A22" activePane="bottomLeft" state="frozen"/>
      <selection pane="bottomLeft"/>
    </sheetView>
  </sheetViews>
  <sheetFormatPr defaultRowHeight="15" x14ac:dyDescent="0.25"/>
  <cols>
    <col min="1" max="1" width="9.140625" style="478"/>
    <col min="2" max="2" width="68" style="478" customWidth="1"/>
    <col min="3" max="16384" width="9.140625" style="478"/>
  </cols>
  <sheetData>
    <row r="1" spans="1:3" ht="27.75" customHeight="1" x14ac:dyDescent="0.25"/>
    <row r="2" spans="1:3" x14ac:dyDescent="0.25">
      <c r="A2" s="650" t="s">
        <v>343</v>
      </c>
      <c r="B2" s="650"/>
      <c r="C2" s="650"/>
    </row>
    <row r="3" spans="1:3" x14ac:dyDescent="0.25">
      <c r="A3" s="651" t="s">
        <v>313</v>
      </c>
      <c r="B3" s="651"/>
      <c r="C3" s="651"/>
    </row>
    <row r="4" spans="1:3" x14ac:dyDescent="0.25">
      <c r="A4" s="498"/>
      <c r="B4" s="499" t="s">
        <v>166</v>
      </c>
      <c r="C4" s="361"/>
    </row>
    <row r="5" spans="1:3" x14ac:dyDescent="0.25">
      <c r="A5" s="498" t="s">
        <v>138</v>
      </c>
      <c r="B5" s="500" t="s">
        <v>498</v>
      </c>
      <c r="C5" s="361"/>
    </row>
    <row r="6" spans="1:3" x14ac:dyDescent="0.25">
      <c r="A6" s="498" t="s">
        <v>330</v>
      </c>
      <c r="B6" s="501" t="s">
        <v>167</v>
      </c>
      <c r="C6" s="361"/>
    </row>
    <row r="7" spans="1:3" ht="28.5" x14ac:dyDescent="0.25">
      <c r="A7" s="498" t="s">
        <v>331</v>
      </c>
      <c r="B7" s="501" t="s">
        <v>195</v>
      </c>
      <c r="C7" s="361"/>
    </row>
    <row r="8" spans="1:3" x14ac:dyDescent="0.25">
      <c r="A8" s="498" t="s">
        <v>332</v>
      </c>
      <c r="B8" s="501" t="s">
        <v>465</v>
      </c>
      <c r="C8" s="361"/>
    </row>
    <row r="9" spans="1:3" x14ac:dyDescent="0.25">
      <c r="A9" s="498" t="s">
        <v>110</v>
      </c>
      <c r="B9" s="502" t="s">
        <v>295</v>
      </c>
      <c r="C9" s="361"/>
    </row>
    <row r="10" spans="1:3" x14ac:dyDescent="0.25">
      <c r="A10" s="498" t="s">
        <v>139</v>
      </c>
      <c r="B10" s="502" t="s">
        <v>466</v>
      </c>
      <c r="C10" s="361"/>
    </row>
    <row r="11" spans="1:3" ht="28.5" x14ac:dyDescent="0.25">
      <c r="A11" s="503" t="s">
        <v>140</v>
      </c>
      <c r="B11" s="502" t="s">
        <v>297</v>
      </c>
      <c r="C11" s="361"/>
    </row>
    <row r="12" spans="1:3" ht="28.5" x14ac:dyDescent="0.25">
      <c r="A12" s="498" t="s">
        <v>141</v>
      </c>
      <c r="B12" s="502" t="s">
        <v>296</v>
      </c>
      <c r="C12" s="361"/>
    </row>
    <row r="13" spans="1:3" x14ac:dyDescent="0.25">
      <c r="A13" s="498" t="s">
        <v>476</v>
      </c>
      <c r="B13" s="501" t="s">
        <v>227</v>
      </c>
      <c r="C13" s="361"/>
    </row>
    <row r="14" spans="1:3" x14ac:dyDescent="0.25">
      <c r="A14" s="498" t="s">
        <v>477</v>
      </c>
      <c r="B14" s="501" t="s">
        <v>298</v>
      </c>
      <c r="C14" s="361"/>
    </row>
    <row r="15" spans="1:3" ht="28.5" x14ac:dyDescent="0.25">
      <c r="A15" s="498" t="s">
        <v>478</v>
      </c>
      <c r="B15" s="501" t="s">
        <v>299</v>
      </c>
      <c r="C15" s="361"/>
    </row>
    <row r="16" spans="1:3" x14ac:dyDescent="0.25">
      <c r="A16" s="498" t="s">
        <v>142</v>
      </c>
      <c r="B16" s="502" t="s">
        <v>433</v>
      </c>
      <c r="C16" s="361"/>
    </row>
    <row r="17" spans="1:4" x14ac:dyDescent="0.25">
      <c r="A17" s="498" t="s">
        <v>143</v>
      </c>
      <c r="B17" s="502" t="s">
        <v>168</v>
      </c>
      <c r="C17" s="361"/>
    </row>
    <row r="18" spans="1:4" x14ac:dyDescent="0.25">
      <c r="A18" s="498" t="s">
        <v>144</v>
      </c>
      <c r="B18" s="502" t="s">
        <v>300</v>
      </c>
      <c r="C18" s="361"/>
    </row>
    <row r="19" spans="1:4" x14ac:dyDescent="0.25">
      <c r="A19" s="498" t="s">
        <v>479</v>
      </c>
      <c r="B19" s="501" t="s">
        <v>227</v>
      </c>
      <c r="C19" s="361"/>
    </row>
    <row r="20" spans="1:4" x14ac:dyDescent="0.25">
      <c r="A20" s="498" t="s">
        <v>480</v>
      </c>
      <c r="B20" s="501" t="s">
        <v>302</v>
      </c>
      <c r="C20" s="361"/>
    </row>
    <row r="21" spans="1:4" x14ac:dyDescent="0.25">
      <c r="A21" s="498" t="s">
        <v>145</v>
      </c>
      <c r="B21" s="502" t="s">
        <v>169</v>
      </c>
      <c r="C21" s="361"/>
    </row>
    <row r="22" spans="1:4" x14ac:dyDescent="0.25">
      <c r="A22" s="498" t="s">
        <v>146</v>
      </c>
      <c r="B22" s="502" t="s">
        <v>170</v>
      </c>
      <c r="C22" s="361"/>
    </row>
    <row r="23" spans="1:4" x14ac:dyDescent="0.25">
      <c r="A23" s="498" t="s">
        <v>147</v>
      </c>
      <c r="B23" s="502" t="s">
        <v>171</v>
      </c>
      <c r="C23" s="361"/>
    </row>
    <row r="24" spans="1:4" ht="42.75" x14ac:dyDescent="0.25">
      <c r="A24" s="498" t="s">
        <v>148</v>
      </c>
      <c r="B24" s="502" t="s">
        <v>501</v>
      </c>
      <c r="C24" s="361"/>
    </row>
    <row r="25" spans="1:4" ht="32.25" customHeight="1" x14ac:dyDescent="0.25">
      <c r="A25" s="542" t="s">
        <v>149</v>
      </c>
      <c r="B25" s="502" t="s">
        <v>502</v>
      </c>
      <c r="C25" s="361"/>
      <c r="D25" s="19"/>
    </row>
    <row r="26" spans="1:4" ht="28.5" x14ac:dyDescent="0.25">
      <c r="A26" s="503" t="s">
        <v>150</v>
      </c>
      <c r="B26" s="502" t="s">
        <v>172</v>
      </c>
      <c r="C26" s="361"/>
    </row>
    <row r="27" spans="1:4" ht="28.5" x14ac:dyDescent="0.25">
      <c r="A27" s="503" t="s">
        <v>151</v>
      </c>
      <c r="B27" s="502" t="s">
        <v>610</v>
      </c>
      <c r="C27" s="361"/>
    </row>
    <row r="28" spans="1:4" x14ac:dyDescent="0.25">
      <c r="A28" s="503" t="s">
        <v>152</v>
      </c>
      <c r="B28" s="502" t="s">
        <v>509</v>
      </c>
      <c r="C28" s="361"/>
    </row>
    <row r="29" spans="1:4" x14ac:dyDescent="0.25">
      <c r="A29" s="498" t="s">
        <v>153</v>
      </c>
      <c r="B29" s="502" t="s">
        <v>173</v>
      </c>
      <c r="C29" s="361"/>
    </row>
    <row r="30" spans="1:4" x14ac:dyDescent="0.25">
      <c r="A30" s="498" t="s">
        <v>154</v>
      </c>
      <c r="B30" s="502" t="s">
        <v>174</v>
      </c>
      <c r="C30" s="361"/>
    </row>
    <row r="31" spans="1:4" x14ac:dyDescent="0.25">
      <c r="A31" s="498" t="s">
        <v>155</v>
      </c>
      <c r="B31" s="502" t="s">
        <v>175</v>
      </c>
      <c r="C31" s="361"/>
    </row>
    <row r="32" spans="1:4" ht="30" customHeight="1" x14ac:dyDescent="0.25">
      <c r="A32" s="498" t="s">
        <v>156</v>
      </c>
      <c r="B32" s="502" t="s">
        <v>176</v>
      </c>
      <c r="C32" s="361"/>
    </row>
    <row r="33" spans="1:3" x14ac:dyDescent="0.25">
      <c r="A33" s="498"/>
      <c r="B33" s="499" t="s">
        <v>177</v>
      </c>
      <c r="C33" s="361"/>
    </row>
    <row r="34" spans="1:3" ht="28.5" x14ac:dyDescent="0.25">
      <c r="A34" s="498" t="s">
        <v>157</v>
      </c>
      <c r="B34" s="502" t="s">
        <v>344</v>
      </c>
      <c r="C34" s="361"/>
    </row>
    <row r="35" spans="1:3" x14ac:dyDescent="0.25">
      <c r="A35" s="498" t="s">
        <v>158</v>
      </c>
      <c r="B35" s="502" t="s">
        <v>308</v>
      </c>
      <c r="C35" s="361"/>
    </row>
    <row r="36" spans="1:3" x14ac:dyDescent="0.25">
      <c r="A36" s="498" t="s">
        <v>159</v>
      </c>
      <c r="B36" s="502" t="s">
        <v>309</v>
      </c>
      <c r="C36" s="361"/>
    </row>
    <row r="37" spans="1:3" x14ac:dyDescent="0.25">
      <c r="A37" s="498" t="s">
        <v>160</v>
      </c>
      <c r="B37" s="502" t="s">
        <v>310</v>
      </c>
      <c r="C37" s="361"/>
    </row>
    <row r="38" spans="1:3" x14ac:dyDescent="0.25">
      <c r="A38" s="498" t="s">
        <v>161</v>
      </c>
      <c r="B38" s="502" t="s">
        <v>311</v>
      </c>
      <c r="C38" s="361"/>
    </row>
    <row r="39" spans="1:3" x14ac:dyDescent="0.25">
      <c r="A39" s="498" t="s">
        <v>162</v>
      </c>
      <c r="B39" s="502" t="s">
        <v>312</v>
      </c>
      <c r="C39" s="361"/>
    </row>
    <row r="40" spans="1:3" x14ac:dyDescent="0.25">
      <c r="A40" s="498"/>
      <c r="B40" s="499" t="s">
        <v>178</v>
      </c>
      <c r="C40" s="361"/>
    </row>
    <row r="41" spans="1:3" x14ac:dyDescent="0.25">
      <c r="A41" s="498" t="s">
        <v>163</v>
      </c>
      <c r="B41" s="502" t="s">
        <v>179</v>
      </c>
      <c r="C41" s="361"/>
    </row>
    <row r="42" spans="1:3" x14ac:dyDescent="0.25">
      <c r="A42" s="498" t="s">
        <v>525</v>
      </c>
      <c r="B42" s="543" t="s">
        <v>227</v>
      </c>
      <c r="C42" s="361"/>
    </row>
    <row r="43" spans="1:3" x14ac:dyDescent="0.25">
      <c r="A43" s="498" t="s">
        <v>526</v>
      </c>
      <c r="B43" s="543" t="s">
        <v>286</v>
      </c>
      <c r="C43" s="361"/>
    </row>
    <row r="44" spans="1:3" x14ac:dyDescent="0.25">
      <c r="A44" s="498" t="s">
        <v>527</v>
      </c>
      <c r="B44" s="543" t="s">
        <v>287</v>
      </c>
      <c r="C44" s="361"/>
    </row>
    <row r="45" spans="1:3" ht="28.5" x14ac:dyDescent="0.25">
      <c r="A45" s="498" t="s">
        <v>164</v>
      </c>
      <c r="B45" s="502" t="s">
        <v>315</v>
      </c>
      <c r="C45" s="361"/>
    </row>
    <row r="46" spans="1:3" x14ac:dyDescent="0.25">
      <c r="A46" s="504" t="s">
        <v>165</v>
      </c>
      <c r="B46" s="502" t="s">
        <v>316</v>
      </c>
      <c r="C46" s="361"/>
    </row>
    <row r="47" spans="1:3" ht="28.5" x14ac:dyDescent="0.25">
      <c r="A47" s="504" t="s">
        <v>528</v>
      </c>
      <c r="B47" s="543" t="s">
        <v>317</v>
      </c>
      <c r="C47" s="361"/>
    </row>
    <row r="48" spans="1:3" ht="28.5" x14ac:dyDescent="0.25">
      <c r="A48" s="504" t="s">
        <v>529</v>
      </c>
      <c r="B48" s="543" t="s">
        <v>318</v>
      </c>
      <c r="C48" s="361"/>
    </row>
    <row r="49" spans="1:3" ht="28.5" x14ac:dyDescent="0.25">
      <c r="A49" s="504" t="s">
        <v>530</v>
      </c>
      <c r="B49" s="543" t="s">
        <v>319</v>
      </c>
      <c r="C49" s="361"/>
    </row>
    <row r="50" spans="1:3" ht="39.75" customHeight="1" x14ac:dyDescent="0.25">
      <c r="A50" s="504" t="s">
        <v>531</v>
      </c>
      <c r="B50" s="543" t="s">
        <v>320</v>
      </c>
      <c r="C50" s="361"/>
    </row>
    <row r="51" spans="1:3" ht="28.5" x14ac:dyDescent="0.25">
      <c r="A51" s="504" t="s">
        <v>481</v>
      </c>
      <c r="B51" s="502" t="s">
        <v>321</v>
      </c>
      <c r="C51" s="361"/>
    </row>
    <row r="52" spans="1:3" x14ac:dyDescent="0.25">
      <c r="A52" s="504" t="s">
        <v>510</v>
      </c>
      <c r="B52" s="543" t="s">
        <v>292</v>
      </c>
      <c r="C52" s="361"/>
    </row>
    <row r="53" spans="1:3" x14ac:dyDescent="0.25">
      <c r="A53" s="504" t="s">
        <v>482</v>
      </c>
      <c r="B53" s="543" t="s">
        <v>291</v>
      </c>
      <c r="C53" s="361"/>
    </row>
    <row r="54" spans="1:3" ht="28.5" x14ac:dyDescent="0.25">
      <c r="A54" s="504" t="s">
        <v>511</v>
      </c>
      <c r="B54" s="502" t="s">
        <v>322</v>
      </c>
      <c r="C54" s="361"/>
    </row>
    <row r="55" spans="1:3" ht="28.5" x14ac:dyDescent="0.25">
      <c r="A55" s="504" t="s">
        <v>512</v>
      </c>
      <c r="B55" s="543" t="s">
        <v>323</v>
      </c>
      <c r="C55" s="361"/>
    </row>
    <row r="56" spans="1:3" ht="28.5" x14ac:dyDescent="0.25">
      <c r="A56" s="504" t="s">
        <v>513</v>
      </c>
      <c r="B56" s="543" t="s">
        <v>342</v>
      </c>
      <c r="C56" s="361"/>
    </row>
    <row r="57" spans="1:3" x14ac:dyDescent="0.25">
      <c r="A57" s="504" t="s">
        <v>532</v>
      </c>
      <c r="B57" s="543" t="s">
        <v>324</v>
      </c>
      <c r="C57" s="361"/>
    </row>
    <row r="58" spans="1:3" ht="28.5" x14ac:dyDescent="0.25">
      <c r="A58" s="504" t="s">
        <v>514</v>
      </c>
      <c r="B58" s="502" t="s">
        <v>325</v>
      </c>
      <c r="C58" s="361"/>
    </row>
    <row r="59" spans="1:3" ht="28.5" x14ac:dyDescent="0.25">
      <c r="A59" s="504" t="s">
        <v>533</v>
      </c>
      <c r="B59" s="543" t="s">
        <v>326</v>
      </c>
      <c r="C59" s="361"/>
    </row>
    <row r="60" spans="1:3" ht="42.75" x14ac:dyDescent="0.25">
      <c r="A60" s="504" t="s">
        <v>515</v>
      </c>
      <c r="B60" s="543" t="s">
        <v>339</v>
      </c>
      <c r="C60" s="361"/>
    </row>
    <row r="61" spans="1:3" ht="28.5" x14ac:dyDescent="0.25">
      <c r="A61" s="504" t="s">
        <v>516</v>
      </c>
      <c r="B61" s="543" t="s">
        <v>338</v>
      </c>
      <c r="C61" s="361"/>
    </row>
  </sheetData>
  <mergeCells count="2">
    <mergeCell ref="A2:C2"/>
    <mergeCell ref="A3:C3"/>
  </mergeCells>
  <hyperlinks>
    <hyperlink ref="B5" r:id="rId1" location="'3.1.1.'!A1"/>
    <hyperlink ref="B6" r:id="rId2" location="'3.1.1.'!A1"/>
    <hyperlink ref="B7" r:id="rId3" location="'3.1.2.'!A1"/>
    <hyperlink ref="B8" r:id="rId4" location="'3.1.3.'!A1"/>
    <hyperlink ref="B9" r:id="rId5" location="'3.2.'!A1"/>
    <hyperlink ref="B11" r:id="rId6" location="'3.4.'!A1"/>
    <hyperlink ref="B12" r:id="rId7" location="'3.5.1.'!A1"/>
    <hyperlink ref="B13" r:id="rId8" location="'3.5.1.'!A1"/>
    <hyperlink ref="B14" r:id="rId9" location="'3.5.2.'!A1"/>
    <hyperlink ref="B15" r:id="rId10" location="'3.5.3.'!A1"/>
    <hyperlink ref="B18" r:id="rId11" location="'3.8.1.'!A1"/>
    <hyperlink ref="B19" r:id="rId12" location="'3.8.1.'!A1"/>
    <hyperlink ref="B20" r:id="rId13" location="'3.8.2.'!A1"/>
    <hyperlink ref="B22" r:id="rId14" location="'3.10.'!A1"/>
    <hyperlink ref="B23" r:id="rId15" location="'3.11.'!A1"/>
    <hyperlink ref="B24" r:id="rId16" location="'3.12. '!A1" display=" Величина прожиточного минимума, установленная в целом по Российской Федерации  и в субъектах Российской Федерации  "/>
    <hyperlink ref="B26" location="'3.14.'!A1" display="Величина прожиточного минимума пенсионера в целях установления социальной доплаты к пенсии  "/>
    <hyperlink ref="B27" location="'3.15.'!A1" display="Численность населения с денежными доходами ниже величины прожиточного минимума/ границы бедности "/>
    <hyperlink ref="B29" location="'3.17.'!A1" display="Потребительские расходы в среднем на душу населения  "/>
    <hyperlink ref="B30" location="'3.18.'!A1" display="Структура использования денежных доходов населения  "/>
    <hyperlink ref="B31" location="'3.19.'!A1" display="Структура потребительских расходов домашних хозяйств  "/>
    <hyperlink ref="B32" location="'3.20.'!A1" display="Число собственных легковых автомобилей на 1000 человек населения  "/>
    <hyperlink ref="B16" r:id="rId17" location="'3.6.'!A1"/>
    <hyperlink ref="B17" r:id="rId18" location="'3.7.'!A1"/>
    <hyperlink ref="B21" r:id="rId19" location="'3.9.'!A1"/>
    <hyperlink ref="B34" location="'3.21.'!A1" display="Потребление мяса и мясопродуктов  (включая субпродукты II категории и жир-сырец) на душу населения "/>
    <hyperlink ref="B35" location="'3.22.'!A1" display="Потребление молока и молочных продуктов на душу населения "/>
    <hyperlink ref="B36" location="'3.23.'!A1" display="Потребления яиц на душу населения "/>
    <hyperlink ref="B37" location="'3.24.'!A1" display="Потребления сахара на душу населения "/>
    <hyperlink ref="B38" location="'3.25.'!A1" display="Потребление растительного масла на душу населения "/>
    <hyperlink ref="B39" location="'3.26.'!A1" display="Потребление хлебных продуктов на душу населения "/>
    <hyperlink ref="B41" location="'3.27.1'!A1" display="Жилищный фонд  "/>
    <hyperlink ref="B42" location="'3.27.1'!A1" display="Всего"/>
    <hyperlink ref="B43" location="'3.27.2.'!A1" display="Городской жилищный фонд"/>
    <hyperlink ref="B44" location="'3.27.3.'!A1" display="Сельский жилищный фонд"/>
    <hyperlink ref="B45" location="'3.28.'!A1" display="Общая площадь жилых помещений, приходящаяся в среднем на одного жителя"/>
    <hyperlink ref="B46" location="'3.29.1.'!A1" display="Предоставление гражданам жилых помещений"/>
    <hyperlink ref="B47" location="'3.29.1.'!A1" display="Число семей, состоявших на учете в качестве нуждающихся в жилых помещениях"/>
    <hyperlink ref="B48" location="'3.29.2.'!A1" display="Удельный вес семей, состоявших на учете в качестве нуждающихся в жилых помещениях, в общем числе семей"/>
    <hyperlink ref="B49" location="'3.29.3.'!A1" display="Число семей, получивших жилые помещения и улучшивших жилищные условия за год"/>
    <hyperlink ref="B50" location="'3.29.4.'!A1" display="Удельный вес семей, получивших жилые помещения, в числе семей, состоявших на учете в качестве нуждающихся в жилых помещениях"/>
    <hyperlink ref="B51" location="'3.30.1.'!A1" display="Удельный вес расходов домашних хозяйств на оплату жилищно-коммунальных услуг"/>
    <hyperlink ref="B52" location="'3.30.1.'!A1" display="В процентах от общей суммы потребительских расходов"/>
    <hyperlink ref="B53" location="'3.30.2.'!A1" display="В процентах от общей суммы расходов на оплату услуг"/>
    <hyperlink ref="B54" location="'3.31.1.'!A1" display="Предоставление гражданам субсидий на оплату жилого помещения  и коммунальных услуг"/>
    <hyperlink ref="B55" location="'3.31.1.'!A1" display="Число семей, получавших субсидии на оплату жилого помещения и коммунальных услуг"/>
    <hyperlink ref="B56" location="'3.31.2.'!A1" display="Общая сумма начисленных субсидий на оплату жилого помещения и коммунальных услуг"/>
    <hyperlink ref="B57" location="'3.31.3.'!A1" display=" Среднемесячный размер субсидий на семью"/>
    <hyperlink ref="B58" location="'3.32.1.'!A1" display="Предоставление гражданам социальной поддержки (льгот) по оплате жилого помещения и коммунальных услуг"/>
    <hyperlink ref="B59" location="'3.32.1.'!A1" display="Численность граждан, пользующихся социальной поддержкой по  оплате жилого помещения и коммунальных услуг"/>
    <hyperlink ref="B60" location="'3.32.2.'!A1" display="Объем средств, предусмотренных на предоставление гражданам социальной поддержки по оплате жилого помещения и коммунальных услуг"/>
    <hyperlink ref="B61" location="'3.32.3.'!A1" display="Среднемесячный размер социальной поддержки на одного пользователя"/>
    <hyperlink ref="B10" r:id="rId20" location="'3.3.'!A1"/>
    <hyperlink ref="B25" location="'3.13.'!A1" display=" Величина прожиточного минимума, установленная в целом по Российской Федерации  и в субъектах Российской Федерации "/>
    <hyperlink ref="B28" location="'3.16.'!A1" display="Граница бедности"/>
  </hyperlinks>
  <pageMargins left="0.7" right="0.7" top="0.75" bottom="0.75" header="0.3" footer="0.3"/>
  <pageSetup paperSize="9" orientation="portrait" r:id="rId21"/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tabColor rgb="FFC7E6A4"/>
  </sheetPr>
  <dimension ref="A1:P114"/>
  <sheetViews>
    <sheetView zoomScale="110" zoomScaleNormal="110" workbookViewId="0">
      <pane ySplit="8" topLeftCell="A9" activePane="bottomLeft" state="frozen"/>
      <selection activeCell="W108" sqref="W108"/>
      <selection pane="bottomLeft" activeCell="R114" sqref="R114"/>
    </sheetView>
  </sheetViews>
  <sheetFormatPr defaultRowHeight="15" x14ac:dyDescent="0.25"/>
  <cols>
    <col min="1" max="1" width="18.140625" style="478" customWidth="1"/>
    <col min="2" max="12" width="9.140625" style="478"/>
    <col min="13" max="13" width="9.140625" style="478" customWidth="1"/>
    <col min="14" max="14" width="9.140625" style="478"/>
    <col min="15" max="16" width="9.140625" style="105"/>
    <col min="17" max="16384" width="9.140625" style="23"/>
  </cols>
  <sheetData>
    <row r="1" spans="1:16" ht="30" customHeight="1" x14ac:dyDescent="0.25"/>
    <row r="2" spans="1:16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</row>
    <row r="3" spans="1:16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</row>
    <row r="4" spans="1: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</row>
    <row r="5" spans="1:16" x14ac:dyDescent="0.25">
      <c r="A5" s="603" t="s">
        <v>492</v>
      </c>
      <c r="B5" s="603"/>
      <c r="C5" s="603"/>
      <c r="D5" s="603"/>
      <c r="E5" s="603"/>
      <c r="F5" s="333"/>
      <c r="G5" s="333"/>
      <c r="H5" s="333"/>
      <c r="I5" s="333"/>
      <c r="J5" s="333"/>
      <c r="K5" s="333"/>
      <c r="L5" s="333"/>
      <c r="M5" s="333"/>
      <c r="N5" s="105"/>
    </row>
    <row r="6" spans="1:16" x14ac:dyDescent="0.25">
      <c r="A6" s="603" t="s">
        <v>493</v>
      </c>
      <c r="B6" s="603"/>
      <c r="C6" s="603"/>
      <c r="D6" s="603"/>
      <c r="E6" s="603"/>
      <c r="F6" s="105"/>
      <c r="G6" s="105"/>
      <c r="H6" s="105"/>
      <c r="I6" s="333"/>
      <c r="J6" s="333"/>
      <c r="K6" s="333"/>
      <c r="L6" s="333"/>
      <c r="M6" s="333"/>
      <c r="N6" s="105"/>
    </row>
    <row r="7" spans="1:16" ht="15.75" thickBot="1" x14ac:dyDescent="0.3">
      <c r="A7" s="253" t="s">
        <v>203</v>
      </c>
      <c r="B7" s="253"/>
      <c r="C7" s="253"/>
      <c r="D7" s="253"/>
      <c r="E7" s="253"/>
      <c r="F7" s="105"/>
      <c r="G7" s="105"/>
      <c r="H7" s="105"/>
      <c r="I7" s="333"/>
      <c r="J7" s="333"/>
      <c r="K7" s="333"/>
      <c r="L7" s="333"/>
      <c r="M7" s="333"/>
      <c r="N7" s="105"/>
    </row>
    <row r="8" spans="1:16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6" x14ac:dyDescent="0.25">
      <c r="A9" s="145" t="s">
        <v>0</v>
      </c>
      <c r="B9" s="451">
        <v>22095</v>
      </c>
      <c r="C9" s="451">
        <v>23371</v>
      </c>
      <c r="D9" s="451">
        <v>24486</v>
      </c>
      <c r="E9" s="451">
        <v>26666</v>
      </c>
      <c r="F9" s="451">
        <v>29910</v>
      </c>
      <c r="G9" s="451">
        <v>33268</v>
      </c>
      <c r="H9" s="451">
        <v>35712</v>
      </c>
      <c r="I9" s="451">
        <v>36724</v>
      </c>
      <c r="J9" s="451">
        <v>37338</v>
      </c>
      <c r="K9" s="451">
        <v>38603</v>
      </c>
      <c r="L9" s="451">
        <v>41689</v>
      </c>
      <c r="M9" s="451">
        <v>45003</v>
      </c>
      <c r="N9" s="451">
        <v>48147</v>
      </c>
      <c r="O9" s="576">
        <v>51585.135054618033</v>
      </c>
      <c r="P9" s="577">
        <v>57910</v>
      </c>
    </row>
    <row r="10" spans="1:16" ht="18" x14ac:dyDescent="0.25">
      <c r="A10" s="101" t="s">
        <v>92</v>
      </c>
      <c r="B10" s="451">
        <v>20930</v>
      </c>
      <c r="C10" s="451">
        <v>22179</v>
      </c>
      <c r="D10" s="451">
        <v>23876</v>
      </c>
      <c r="E10" s="451">
        <v>25566</v>
      </c>
      <c r="F10" s="451">
        <v>31028</v>
      </c>
      <c r="G10" s="451">
        <v>33993</v>
      </c>
      <c r="H10" s="451">
        <v>36090</v>
      </c>
      <c r="I10" s="451">
        <v>37496</v>
      </c>
      <c r="J10" s="451">
        <v>36793</v>
      </c>
      <c r="K10" s="451">
        <v>37908</v>
      </c>
      <c r="L10" s="451">
        <v>40259</v>
      </c>
      <c r="M10" s="451">
        <v>43034</v>
      </c>
      <c r="N10" s="451">
        <v>46251</v>
      </c>
      <c r="O10" s="577">
        <v>49321.652464429819</v>
      </c>
      <c r="P10" s="577">
        <v>55068</v>
      </c>
    </row>
    <row r="11" spans="1:16" x14ac:dyDescent="0.25">
      <c r="A11" s="102" t="s">
        <v>1</v>
      </c>
      <c r="B11" s="449">
        <v>19502</v>
      </c>
      <c r="C11" s="449">
        <v>18921</v>
      </c>
      <c r="D11" s="449">
        <v>20039</v>
      </c>
      <c r="E11" s="449">
        <v>23334</v>
      </c>
      <c r="F11" s="449">
        <v>27103</v>
      </c>
      <c r="G11" s="449">
        <v>29101</v>
      </c>
      <c r="H11" s="449">
        <v>30840</v>
      </c>
      <c r="I11" s="449">
        <v>32195</v>
      </c>
      <c r="J11" s="449">
        <v>34314</v>
      </c>
      <c r="K11" s="449">
        <v>36317</v>
      </c>
      <c r="L11" s="449">
        <v>42162</v>
      </c>
      <c r="M11" s="449">
        <v>42970</v>
      </c>
      <c r="N11" s="449">
        <v>48512</v>
      </c>
      <c r="O11" s="578">
        <v>50398.387460006765</v>
      </c>
      <c r="P11" s="611">
        <v>55567</v>
      </c>
    </row>
    <row r="12" spans="1:16" x14ac:dyDescent="0.25">
      <c r="A12" s="102" t="s">
        <v>2</v>
      </c>
      <c r="B12" s="449">
        <v>14140</v>
      </c>
      <c r="C12" s="449">
        <v>15079</v>
      </c>
      <c r="D12" s="449">
        <v>15495</v>
      </c>
      <c r="E12" s="449">
        <v>17911</v>
      </c>
      <c r="F12" s="449">
        <v>19645</v>
      </c>
      <c r="G12" s="449">
        <v>26250</v>
      </c>
      <c r="H12" s="449">
        <v>27244</v>
      </c>
      <c r="I12" s="449">
        <v>27464</v>
      </c>
      <c r="J12" s="449">
        <v>28448</v>
      </c>
      <c r="K12" s="449">
        <v>28936</v>
      </c>
      <c r="L12" s="449">
        <v>30449</v>
      </c>
      <c r="M12" s="449">
        <v>35072</v>
      </c>
      <c r="N12" s="449">
        <v>38331</v>
      </c>
      <c r="O12" s="578">
        <v>40331.538343697765</v>
      </c>
      <c r="P12" s="611">
        <v>41639</v>
      </c>
    </row>
    <row r="13" spans="1:16" x14ac:dyDescent="0.25">
      <c r="A13" s="102" t="s">
        <v>3</v>
      </c>
      <c r="B13" s="449">
        <v>17222</v>
      </c>
      <c r="C13" s="449">
        <v>18802</v>
      </c>
      <c r="D13" s="449">
        <v>19366</v>
      </c>
      <c r="E13" s="449">
        <v>21652</v>
      </c>
      <c r="F13" s="449">
        <v>24044</v>
      </c>
      <c r="G13" s="449">
        <v>26591</v>
      </c>
      <c r="H13" s="449">
        <v>28105</v>
      </c>
      <c r="I13" s="449">
        <v>29029</v>
      </c>
      <c r="J13" s="449">
        <v>30181</v>
      </c>
      <c r="K13" s="449">
        <v>31909</v>
      </c>
      <c r="L13" s="449">
        <v>35381</v>
      </c>
      <c r="M13" s="449">
        <v>38539</v>
      </c>
      <c r="N13" s="449">
        <v>40830</v>
      </c>
      <c r="O13" s="578">
        <v>43530.421750062873</v>
      </c>
      <c r="P13" s="611">
        <v>54814</v>
      </c>
    </row>
    <row r="14" spans="1:16" x14ac:dyDescent="0.25">
      <c r="A14" s="102" t="s">
        <v>4</v>
      </c>
      <c r="B14" s="449">
        <v>25447</v>
      </c>
      <c r="C14" s="449">
        <v>26419</v>
      </c>
      <c r="D14" s="449">
        <v>26200</v>
      </c>
      <c r="E14" s="449">
        <v>27133</v>
      </c>
      <c r="F14" s="449">
        <v>28292</v>
      </c>
      <c r="G14" s="449">
        <v>31376</v>
      </c>
      <c r="H14" s="449">
        <v>35604</v>
      </c>
      <c r="I14" s="449">
        <v>36277</v>
      </c>
      <c r="J14" s="449">
        <v>37188</v>
      </c>
      <c r="K14" s="449">
        <v>39182</v>
      </c>
      <c r="L14" s="449">
        <v>41779</v>
      </c>
      <c r="M14" s="449">
        <v>43524</v>
      </c>
      <c r="N14" s="449">
        <v>46678</v>
      </c>
      <c r="O14" s="578">
        <v>49634.056776601035</v>
      </c>
      <c r="P14" s="611">
        <v>60545</v>
      </c>
    </row>
    <row r="15" spans="1:16" x14ac:dyDescent="0.25">
      <c r="A15" s="102" t="s">
        <v>5</v>
      </c>
      <c r="B15" s="449">
        <v>15811</v>
      </c>
      <c r="C15" s="449">
        <v>16835</v>
      </c>
      <c r="D15" s="449">
        <v>18011</v>
      </c>
      <c r="E15" s="449">
        <v>19568</v>
      </c>
      <c r="F15" s="449">
        <v>23478</v>
      </c>
      <c r="G15" s="449">
        <v>27439</v>
      </c>
      <c r="H15" s="449">
        <v>29296</v>
      </c>
      <c r="I15" s="449">
        <v>29845</v>
      </c>
      <c r="J15" s="449">
        <v>29581</v>
      </c>
      <c r="K15" s="449">
        <v>30015</v>
      </c>
      <c r="L15" s="449">
        <v>32122</v>
      </c>
      <c r="M15" s="449">
        <v>32952</v>
      </c>
      <c r="N15" s="449">
        <v>35048</v>
      </c>
      <c r="O15" s="578">
        <v>37137.864515421592</v>
      </c>
      <c r="P15" s="611">
        <v>44328</v>
      </c>
    </row>
    <row r="16" spans="1:16" x14ac:dyDescent="0.25">
      <c r="A16" s="102" t="s">
        <v>6</v>
      </c>
      <c r="B16" s="449">
        <v>19400</v>
      </c>
      <c r="C16" s="449">
        <v>19649</v>
      </c>
      <c r="D16" s="449">
        <v>19939</v>
      </c>
      <c r="E16" s="449">
        <v>21673</v>
      </c>
      <c r="F16" s="449">
        <v>26725</v>
      </c>
      <c r="G16" s="449">
        <v>29988</v>
      </c>
      <c r="H16" s="449">
        <v>31635</v>
      </c>
      <c r="I16" s="449">
        <v>32358</v>
      </c>
      <c r="J16" s="449">
        <v>32885</v>
      </c>
      <c r="K16" s="449">
        <v>34010</v>
      </c>
      <c r="L16" s="449">
        <v>41629</v>
      </c>
      <c r="M16" s="449">
        <v>42786</v>
      </c>
      <c r="N16" s="449">
        <v>45297</v>
      </c>
      <c r="O16" s="578">
        <v>47143.852080750272</v>
      </c>
      <c r="P16" s="611">
        <v>49270</v>
      </c>
    </row>
    <row r="17" spans="1:16" x14ac:dyDescent="0.25">
      <c r="A17" s="102" t="s">
        <v>7</v>
      </c>
      <c r="B17" s="449">
        <v>13657</v>
      </c>
      <c r="C17" s="449">
        <v>16506</v>
      </c>
      <c r="D17" s="449">
        <v>18173</v>
      </c>
      <c r="E17" s="449">
        <v>19097</v>
      </c>
      <c r="F17" s="449">
        <v>21390</v>
      </c>
      <c r="G17" s="449">
        <v>23077</v>
      </c>
      <c r="H17" s="449">
        <v>23966</v>
      </c>
      <c r="I17" s="449">
        <v>25295</v>
      </c>
      <c r="J17" s="449">
        <v>25601</v>
      </c>
      <c r="K17" s="449">
        <v>25996</v>
      </c>
      <c r="L17" s="449">
        <v>27386</v>
      </c>
      <c r="M17" s="449">
        <v>29266</v>
      </c>
      <c r="N17" s="449">
        <v>33009</v>
      </c>
      <c r="O17" s="578">
        <v>33783.370788379201</v>
      </c>
      <c r="P17" s="611">
        <v>37412</v>
      </c>
    </row>
    <row r="18" spans="1:16" x14ac:dyDescent="0.25">
      <c r="A18" s="102" t="s">
        <v>8</v>
      </c>
      <c r="B18" s="449">
        <v>15287</v>
      </c>
      <c r="C18" s="449">
        <v>16721</v>
      </c>
      <c r="D18" s="449">
        <v>17059</v>
      </c>
      <c r="E18" s="449">
        <v>18306</v>
      </c>
      <c r="F18" s="449">
        <v>20396</v>
      </c>
      <c r="G18" s="449">
        <v>21669</v>
      </c>
      <c r="H18" s="449">
        <v>22598</v>
      </c>
      <c r="I18" s="449">
        <v>23822</v>
      </c>
      <c r="J18" s="449">
        <v>24430</v>
      </c>
      <c r="K18" s="449">
        <v>24991</v>
      </c>
      <c r="L18" s="449">
        <v>27574</v>
      </c>
      <c r="M18" s="449">
        <v>28615</v>
      </c>
      <c r="N18" s="449">
        <v>30693</v>
      </c>
      <c r="O18" s="578">
        <v>34747.110276536769</v>
      </c>
      <c r="P18" s="611">
        <v>39916</v>
      </c>
    </row>
    <row r="19" spans="1:16" x14ac:dyDescent="0.25">
      <c r="A19" s="102" t="s">
        <v>9</v>
      </c>
      <c r="B19" s="449">
        <v>20388</v>
      </c>
      <c r="C19" s="449">
        <v>22240</v>
      </c>
      <c r="D19" s="449">
        <v>22444</v>
      </c>
      <c r="E19" s="449">
        <v>23309</v>
      </c>
      <c r="F19" s="449">
        <v>24424</v>
      </c>
      <c r="G19" s="449">
        <v>26753</v>
      </c>
      <c r="H19" s="449">
        <v>27615</v>
      </c>
      <c r="I19" s="449">
        <v>27662</v>
      </c>
      <c r="J19" s="449">
        <v>29437</v>
      </c>
      <c r="K19" s="449">
        <v>34218</v>
      </c>
      <c r="L19" s="449">
        <v>36722</v>
      </c>
      <c r="M19" s="449">
        <v>36811</v>
      </c>
      <c r="N19" s="449">
        <v>39290</v>
      </c>
      <c r="O19" s="578">
        <v>41679.466202619209</v>
      </c>
      <c r="P19" s="611">
        <v>46196</v>
      </c>
    </row>
    <row r="20" spans="1:16" x14ac:dyDescent="0.25">
      <c r="A20" s="102" t="s">
        <v>10</v>
      </c>
      <c r="B20" s="449">
        <v>29216</v>
      </c>
      <c r="C20" s="449">
        <v>28799</v>
      </c>
      <c r="D20" s="449">
        <v>31920</v>
      </c>
      <c r="E20" s="449">
        <v>33606</v>
      </c>
      <c r="F20" s="449">
        <v>47578</v>
      </c>
      <c r="G20" s="449">
        <v>50703</v>
      </c>
      <c r="H20" s="449">
        <v>53940</v>
      </c>
      <c r="I20" s="449">
        <v>59594</v>
      </c>
      <c r="J20" s="449">
        <v>64092</v>
      </c>
      <c r="K20" s="449">
        <v>63564</v>
      </c>
      <c r="L20" s="449">
        <v>65225</v>
      </c>
      <c r="M20" s="449">
        <v>74741</v>
      </c>
      <c r="N20" s="449">
        <v>74715</v>
      </c>
      <c r="O20" s="578">
        <v>82277.900535866196</v>
      </c>
      <c r="P20" s="611">
        <v>88137</v>
      </c>
    </row>
    <row r="21" spans="1:16" x14ac:dyDescent="0.25">
      <c r="A21" s="102" t="s">
        <v>11</v>
      </c>
      <c r="B21" s="449">
        <v>18223</v>
      </c>
      <c r="C21" s="449">
        <v>17910</v>
      </c>
      <c r="D21" s="449">
        <v>19309</v>
      </c>
      <c r="E21" s="449">
        <v>20368</v>
      </c>
      <c r="F21" s="449">
        <v>22952</v>
      </c>
      <c r="G21" s="449">
        <v>25111</v>
      </c>
      <c r="H21" s="449">
        <v>26108</v>
      </c>
      <c r="I21" s="449">
        <v>26653</v>
      </c>
      <c r="J21" s="449">
        <v>28345</v>
      </c>
      <c r="K21" s="449">
        <v>29116</v>
      </c>
      <c r="L21" s="449">
        <v>30247</v>
      </c>
      <c r="M21" s="449">
        <v>31884</v>
      </c>
      <c r="N21" s="449">
        <v>34059</v>
      </c>
      <c r="O21" s="578">
        <v>37380.142674269817</v>
      </c>
      <c r="P21" s="611">
        <v>41783</v>
      </c>
    </row>
    <row r="22" spans="1:16" x14ac:dyDescent="0.25">
      <c r="A22" s="102" t="s">
        <v>12</v>
      </c>
      <c r="B22" s="449">
        <v>17896</v>
      </c>
      <c r="C22" s="449">
        <v>18774</v>
      </c>
      <c r="D22" s="449">
        <v>19762</v>
      </c>
      <c r="E22" s="449">
        <v>22410</v>
      </c>
      <c r="F22" s="449">
        <v>23941</v>
      </c>
      <c r="G22" s="449">
        <v>26847</v>
      </c>
      <c r="H22" s="449">
        <v>28511</v>
      </c>
      <c r="I22" s="449">
        <v>29005</v>
      </c>
      <c r="J22" s="449">
        <v>29454</v>
      </c>
      <c r="K22" s="449">
        <v>30013</v>
      </c>
      <c r="L22" s="449">
        <v>31944</v>
      </c>
      <c r="M22" s="449">
        <v>34515</v>
      </c>
      <c r="N22" s="449">
        <v>41465</v>
      </c>
      <c r="O22" s="578">
        <v>43465.492684832752</v>
      </c>
      <c r="P22" s="611">
        <v>44711</v>
      </c>
    </row>
    <row r="23" spans="1:16" x14ac:dyDescent="0.25">
      <c r="A23" s="102" t="s">
        <v>13</v>
      </c>
      <c r="B23" s="449">
        <v>15292</v>
      </c>
      <c r="C23" s="449">
        <v>17814</v>
      </c>
      <c r="D23" s="449">
        <v>18147</v>
      </c>
      <c r="E23" s="449">
        <v>19239</v>
      </c>
      <c r="F23" s="449">
        <v>20980</v>
      </c>
      <c r="G23" s="449">
        <v>22341</v>
      </c>
      <c r="H23" s="449">
        <v>23640</v>
      </c>
      <c r="I23" s="449">
        <v>27050</v>
      </c>
      <c r="J23" s="449">
        <v>26485</v>
      </c>
      <c r="K23" s="449">
        <v>26141</v>
      </c>
      <c r="L23" s="449">
        <v>27411</v>
      </c>
      <c r="M23" s="449">
        <v>27684</v>
      </c>
      <c r="N23" s="449">
        <v>29224</v>
      </c>
      <c r="O23" s="578">
        <v>30495.788653564254</v>
      </c>
      <c r="P23" s="611">
        <v>31800</v>
      </c>
    </row>
    <row r="24" spans="1:16" x14ac:dyDescent="0.25">
      <c r="A24" s="102" t="s">
        <v>14</v>
      </c>
      <c r="B24" s="449">
        <v>12501</v>
      </c>
      <c r="C24" s="449">
        <v>13091</v>
      </c>
      <c r="D24" s="449">
        <v>14317</v>
      </c>
      <c r="E24" s="449">
        <v>15226</v>
      </c>
      <c r="F24" s="449">
        <v>16925</v>
      </c>
      <c r="G24" s="449">
        <v>18641</v>
      </c>
      <c r="H24" s="449">
        <v>20362</v>
      </c>
      <c r="I24" s="449">
        <v>21706</v>
      </c>
      <c r="J24" s="449">
        <v>22344</v>
      </c>
      <c r="K24" s="449">
        <v>22688</v>
      </c>
      <c r="L24" s="449">
        <v>24130</v>
      </c>
      <c r="M24" s="449">
        <v>24759</v>
      </c>
      <c r="N24" s="449">
        <v>26822</v>
      </c>
      <c r="O24" s="578">
        <v>27792.998565777954</v>
      </c>
      <c r="P24" s="611">
        <v>32501</v>
      </c>
    </row>
    <row r="25" spans="1:16" x14ac:dyDescent="0.25">
      <c r="A25" s="102" t="s">
        <v>15</v>
      </c>
      <c r="B25" s="449">
        <v>18319</v>
      </c>
      <c r="C25" s="449">
        <v>22153</v>
      </c>
      <c r="D25" s="449">
        <v>26556</v>
      </c>
      <c r="E25" s="449">
        <v>27708</v>
      </c>
      <c r="F25" s="449">
        <v>29801</v>
      </c>
      <c r="G25" s="449">
        <v>33617</v>
      </c>
      <c r="H25" s="449">
        <v>34680</v>
      </c>
      <c r="I25" s="449">
        <v>35899</v>
      </c>
      <c r="J25" s="449">
        <v>36837</v>
      </c>
      <c r="K25" s="449">
        <v>39170</v>
      </c>
      <c r="L25" s="449">
        <v>39080</v>
      </c>
      <c r="M25" s="449">
        <v>42647</v>
      </c>
      <c r="N25" s="449">
        <v>43659</v>
      </c>
      <c r="O25" s="578">
        <v>45663.162683583192</v>
      </c>
      <c r="P25" s="611">
        <v>50053</v>
      </c>
    </row>
    <row r="26" spans="1:16" x14ac:dyDescent="0.25">
      <c r="A26" s="102" t="s">
        <v>16</v>
      </c>
      <c r="B26" s="449">
        <v>17531</v>
      </c>
      <c r="C26" s="449">
        <v>20196</v>
      </c>
      <c r="D26" s="449">
        <v>21405</v>
      </c>
      <c r="E26" s="449">
        <v>23056</v>
      </c>
      <c r="F26" s="449">
        <v>26099</v>
      </c>
      <c r="G26" s="449">
        <v>31296</v>
      </c>
      <c r="H26" s="449">
        <v>34659</v>
      </c>
      <c r="I26" s="449">
        <v>34862</v>
      </c>
      <c r="J26" s="449">
        <v>35278</v>
      </c>
      <c r="K26" s="449">
        <v>37488</v>
      </c>
      <c r="L26" s="449">
        <v>40972</v>
      </c>
      <c r="M26" s="449">
        <v>42687</v>
      </c>
      <c r="N26" s="449">
        <v>45669</v>
      </c>
      <c r="O26" s="578">
        <v>48403.933995959698</v>
      </c>
      <c r="P26" s="611">
        <v>54862</v>
      </c>
    </row>
    <row r="27" spans="1:16" x14ac:dyDescent="0.25">
      <c r="A27" s="102" t="s">
        <v>17</v>
      </c>
      <c r="B27" s="449">
        <v>20807</v>
      </c>
      <c r="C27" s="449">
        <v>21122</v>
      </c>
      <c r="D27" s="449">
        <v>21495</v>
      </c>
      <c r="E27" s="449">
        <v>21885</v>
      </c>
      <c r="F27" s="449">
        <v>26708</v>
      </c>
      <c r="G27" s="449">
        <v>27228</v>
      </c>
      <c r="H27" s="449">
        <v>29969</v>
      </c>
      <c r="I27" s="449">
        <v>32425</v>
      </c>
      <c r="J27" s="449">
        <v>32428</v>
      </c>
      <c r="K27" s="449">
        <v>33276</v>
      </c>
      <c r="L27" s="449">
        <v>34112</v>
      </c>
      <c r="M27" s="449">
        <v>35147</v>
      </c>
      <c r="N27" s="449">
        <v>37631</v>
      </c>
      <c r="O27" s="578">
        <v>39114.578383709377</v>
      </c>
      <c r="P27" s="611">
        <v>43679</v>
      </c>
    </row>
    <row r="28" spans="1:16" x14ac:dyDescent="0.25">
      <c r="A28" s="102" t="s">
        <v>18</v>
      </c>
      <c r="B28" s="449">
        <v>42202</v>
      </c>
      <c r="C28" s="449">
        <v>44689</v>
      </c>
      <c r="D28" s="449">
        <v>45738</v>
      </c>
      <c r="E28" s="449">
        <v>46720</v>
      </c>
      <c r="F28" s="449">
        <v>48395</v>
      </c>
      <c r="G28" s="449">
        <v>57454</v>
      </c>
      <c r="H28" s="449">
        <v>70180</v>
      </c>
      <c r="I28" s="449">
        <v>79702</v>
      </c>
      <c r="J28" s="449">
        <v>83418</v>
      </c>
      <c r="K28" s="449">
        <v>89107</v>
      </c>
      <c r="L28" s="449">
        <v>93916</v>
      </c>
      <c r="M28" s="449">
        <v>107024</v>
      </c>
      <c r="N28" s="449">
        <v>129456</v>
      </c>
      <c r="O28" s="578">
        <v>144944.07610055865</v>
      </c>
      <c r="P28" s="611">
        <v>169715</v>
      </c>
    </row>
    <row r="29" spans="1:16" ht="18" x14ac:dyDescent="0.25">
      <c r="A29" s="101" t="s">
        <v>184</v>
      </c>
      <c r="B29" s="451">
        <v>24619</v>
      </c>
      <c r="C29" s="451">
        <v>27927</v>
      </c>
      <c r="D29" s="451">
        <v>28376</v>
      </c>
      <c r="E29" s="451">
        <v>30014</v>
      </c>
      <c r="F29" s="451">
        <v>32506</v>
      </c>
      <c r="G29" s="451">
        <v>35440</v>
      </c>
      <c r="H29" s="451">
        <v>38019</v>
      </c>
      <c r="I29" s="451">
        <v>39753</v>
      </c>
      <c r="J29" s="451">
        <v>41682</v>
      </c>
      <c r="K29" s="451">
        <v>43236</v>
      </c>
      <c r="L29" s="451">
        <v>46102</v>
      </c>
      <c r="M29" s="451">
        <v>49776</v>
      </c>
      <c r="N29" s="451">
        <v>54511</v>
      </c>
      <c r="O29" s="577">
        <v>58065.85397145048</v>
      </c>
      <c r="P29" s="577">
        <v>64444</v>
      </c>
    </row>
    <row r="30" spans="1:16" x14ac:dyDescent="0.25">
      <c r="A30" s="102" t="s">
        <v>19</v>
      </c>
      <c r="B30" s="449">
        <v>25062</v>
      </c>
      <c r="C30" s="449">
        <v>27043</v>
      </c>
      <c r="D30" s="449">
        <v>28378</v>
      </c>
      <c r="E30" s="449">
        <v>29553</v>
      </c>
      <c r="F30" s="449">
        <v>33058</v>
      </c>
      <c r="G30" s="449">
        <v>35469</v>
      </c>
      <c r="H30" s="449">
        <v>36660</v>
      </c>
      <c r="I30" s="449">
        <v>37426</v>
      </c>
      <c r="J30" s="449">
        <v>38113</v>
      </c>
      <c r="K30" s="449">
        <v>38879</v>
      </c>
      <c r="L30" s="449">
        <v>42799</v>
      </c>
      <c r="M30" s="449">
        <v>48025</v>
      </c>
      <c r="N30" s="449">
        <v>53086</v>
      </c>
      <c r="O30" s="578">
        <v>55980.326920048654</v>
      </c>
      <c r="P30" s="611">
        <v>61570</v>
      </c>
    </row>
    <row r="31" spans="1:16" x14ac:dyDescent="0.25">
      <c r="A31" s="102" t="s">
        <v>20</v>
      </c>
      <c r="B31" s="449">
        <v>25878</v>
      </c>
      <c r="C31" s="449">
        <v>33180</v>
      </c>
      <c r="D31" s="449">
        <v>33979</v>
      </c>
      <c r="E31" s="449">
        <v>35627</v>
      </c>
      <c r="F31" s="449">
        <v>37319</v>
      </c>
      <c r="G31" s="449">
        <v>42389</v>
      </c>
      <c r="H31" s="449">
        <v>46071</v>
      </c>
      <c r="I31" s="449">
        <v>49597</v>
      </c>
      <c r="J31" s="449">
        <v>49795</v>
      </c>
      <c r="K31" s="449">
        <v>50531</v>
      </c>
      <c r="L31" s="449">
        <v>54721</v>
      </c>
      <c r="M31" s="449">
        <v>58309</v>
      </c>
      <c r="N31" s="449">
        <v>65183</v>
      </c>
      <c r="O31" s="578">
        <v>66822.025580371337</v>
      </c>
      <c r="P31" s="611">
        <v>71986</v>
      </c>
    </row>
    <row r="32" spans="1:16" ht="17.25" customHeight="1" x14ac:dyDescent="0.25">
      <c r="A32" s="102" t="s">
        <v>21</v>
      </c>
      <c r="B32" s="449">
        <v>26118</v>
      </c>
      <c r="C32" s="449">
        <v>30216</v>
      </c>
      <c r="D32" s="449">
        <v>31050</v>
      </c>
      <c r="E32" s="449">
        <v>32905</v>
      </c>
      <c r="F32" s="449">
        <v>34680</v>
      </c>
      <c r="G32" s="449">
        <v>37290</v>
      </c>
      <c r="H32" s="449">
        <v>39680</v>
      </c>
      <c r="I32" s="449">
        <v>39587</v>
      </c>
      <c r="J32" s="449">
        <v>39338</v>
      </c>
      <c r="K32" s="449">
        <v>40726</v>
      </c>
      <c r="L32" s="449">
        <v>43712</v>
      </c>
      <c r="M32" s="449">
        <v>46952</v>
      </c>
      <c r="N32" s="449">
        <v>50578</v>
      </c>
      <c r="O32" s="578">
        <v>53615.893768134578</v>
      </c>
      <c r="P32" s="611">
        <v>58962</v>
      </c>
    </row>
    <row r="33" spans="1:16" x14ac:dyDescent="0.25">
      <c r="A33" s="99" t="s">
        <v>63</v>
      </c>
      <c r="B33" s="450"/>
      <c r="C33" s="450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580"/>
      <c r="P33" s="611"/>
    </row>
    <row r="34" spans="1:16" ht="19.5" x14ac:dyDescent="0.25">
      <c r="A34" s="107" t="s">
        <v>23</v>
      </c>
      <c r="B34" s="449">
        <v>67130</v>
      </c>
      <c r="C34" s="449">
        <v>86934</v>
      </c>
      <c r="D34" s="449">
        <v>91248</v>
      </c>
      <c r="E34" s="449">
        <v>96649</v>
      </c>
      <c r="F34" s="449">
        <v>99367</v>
      </c>
      <c r="G34" s="449">
        <v>100755</v>
      </c>
      <c r="H34" s="449">
        <v>108504</v>
      </c>
      <c r="I34" s="449">
        <v>114207</v>
      </c>
      <c r="J34" s="449">
        <v>108219</v>
      </c>
      <c r="K34" s="449">
        <v>117834</v>
      </c>
      <c r="L34" s="449">
        <v>113716</v>
      </c>
      <c r="M34" s="449">
        <v>120846</v>
      </c>
      <c r="N34" s="449">
        <v>126214</v>
      </c>
      <c r="O34" s="578">
        <v>125660.57244637363</v>
      </c>
      <c r="P34" s="611">
        <v>133743</v>
      </c>
    </row>
    <row r="35" spans="1:16" ht="19.5" x14ac:dyDescent="0.25">
      <c r="A35" s="107" t="s">
        <v>134</v>
      </c>
      <c r="B35" s="449" t="s">
        <v>96</v>
      </c>
      <c r="C35" s="449">
        <v>25202</v>
      </c>
      <c r="D35" s="449">
        <v>26134</v>
      </c>
      <c r="E35" s="449">
        <v>27364</v>
      </c>
      <c r="F35" s="449">
        <v>28940</v>
      </c>
      <c r="G35" s="449">
        <v>31506</v>
      </c>
      <c r="H35" s="449">
        <v>33506</v>
      </c>
      <c r="I35" s="449">
        <v>35156</v>
      </c>
      <c r="J35" s="449">
        <v>36838</v>
      </c>
      <c r="K35" s="449">
        <v>38801</v>
      </c>
      <c r="L35" s="449">
        <v>42005</v>
      </c>
      <c r="M35" s="449">
        <v>45219</v>
      </c>
      <c r="N35" s="449">
        <v>48720</v>
      </c>
      <c r="O35" s="578">
        <v>51853.226198171746</v>
      </c>
      <c r="P35" s="611">
        <v>57065</v>
      </c>
    </row>
    <row r="36" spans="1:16" x14ac:dyDescent="0.25">
      <c r="A36" s="102" t="s">
        <v>24</v>
      </c>
      <c r="B36" s="449">
        <v>19164</v>
      </c>
      <c r="C36" s="449">
        <v>19613</v>
      </c>
      <c r="D36" s="449">
        <v>20585</v>
      </c>
      <c r="E36" s="449">
        <v>22893</v>
      </c>
      <c r="F36" s="449">
        <v>25114</v>
      </c>
      <c r="G36" s="449">
        <v>26288</v>
      </c>
      <c r="H36" s="449">
        <v>27993</v>
      </c>
      <c r="I36" s="449">
        <v>28981</v>
      </c>
      <c r="J36" s="449">
        <v>31935</v>
      </c>
      <c r="K36" s="449">
        <v>32880</v>
      </c>
      <c r="L36" s="449">
        <v>35724</v>
      </c>
      <c r="M36" s="449">
        <v>39447</v>
      </c>
      <c r="N36" s="449">
        <v>46621</v>
      </c>
      <c r="O36" s="578">
        <v>49940.349795121743</v>
      </c>
      <c r="P36" s="611">
        <v>55143</v>
      </c>
    </row>
    <row r="37" spans="1:16" ht="15.75" customHeight="1" x14ac:dyDescent="0.25">
      <c r="A37" s="102" t="s">
        <v>25</v>
      </c>
      <c r="B37" s="449">
        <v>25607</v>
      </c>
      <c r="C37" s="449">
        <v>26361</v>
      </c>
      <c r="D37" s="449">
        <v>27487</v>
      </c>
      <c r="E37" s="449">
        <v>29657</v>
      </c>
      <c r="F37" s="449">
        <v>32073</v>
      </c>
      <c r="G37" s="449">
        <v>35761</v>
      </c>
      <c r="H37" s="449">
        <v>38829</v>
      </c>
      <c r="I37" s="449">
        <v>41366</v>
      </c>
      <c r="J37" s="449">
        <v>42826</v>
      </c>
      <c r="K37" s="449">
        <v>45342</v>
      </c>
      <c r="L37" s="449">
        <v>47926</v>
      </c>
      <c r="M37" s="449">
        <v>50237</v>
      </c>
      <c r="N37" s="449">
        <v>53452</v>
      </c>
      <c r="O37" s="578">
        <v>57492.108537093867</v>
      </c>
      <c r="P37" s="611">
        <v>65923</v>
      </c>
    </row>
    <row r="38" spans="1:16" ht="12.75" customHeight="1" x14ac:dyDescent="0.25">
      <c r="A38" s="102" t="s">
        <v>26</v>
      </c>
      <c r="B38" s="449">
        <v>25604</v>
      </c>
      <c r="C38" s="449">
        <v>29037</v>
      </c>
      <c r="D38" s="449">
        <v>29203</v>
      </c>
      <c r="E38" s="449">
        <v>30441</v>
      </c>
      <c r="F38" s="449">
        <v>34044</v>
      </c>
      <c r="G38" s="449">
        <v>37903</v>
      </c>
      <c r="H38" s="449">
        <v>40975</v>
      </c>
      <c r="I38" s="449">
        <v>44359</v>
      </c>
      <c r="J38" s="449">
        <v>46464</v>
      </c>
      <c r="K38" s="449">
        <v>49186</v>
      </c>
      <c r="L38" s="449">
        <v>52571</v>
      </c>
      <c r="M38" s="449">
        <v>59864</v>
      </c>
      <c r="N38" s="449">
        <v>62735</v>
      </c>
      <c r="O38" s="578">
        <v>67786.694643295297</v>
      </c>
      <c r="P38" s="611">
        <v>74365</v>
      </c>
    </row>
    <row r="39" spans="1:16" x14ac:dyDescent="0.25">
      <c r="A39" s="102" t="s">
        <v>27</v>
      </c>
      <c r="B39" s="449">
        <v>40460</v>
      </c>
      <c r="C39" s="449">
        <v>44763</v>
      </c>
      <c r="D39" s="449">
        <v>44241</v>
      </c>
      <c r="E39" s="449">
        <v>45828</v>
      </c>
      <c r="F39" s="449">
        <v>48456</v>
      </c>
      <c r="G39" s="449">
        <v>53194</v>
      </c>
      <c r="H39" s="449">
        <v>58420</v>
      </c>
      <c r="I39" s="449">
        <v>60519</v>
      </c>
      <c r="J39" s="449">
        <v>62842</v>
      </c>
      <c r="K39" s="449">
        <v>64161</v>
      </c>
      <c r="L39" s="449">
        <v>68567</v>
      </c>
      <c r="M39" s="449">
        <v>71109</v>
      </c>
      <c r="N39" s="449">
        <v>75240</v>
      </c>
      <c r="O39" s="578">
        <v>81788.011337459568</v>
      </c>
      <c r="P39" s="611">
        <v>96077</v>
      </c>
    </row>
    <row r="40" spans="1:16" x14ac:dyDescent="0.25">
      <c r="A40" s="102" t="s">
        <v>28</v>
      </c>
      <c r="B40" s="449">
        <v>18130</v>
      </c>
      <c r="C40" s="449">
        <v>23715</v>
      </c>
      <c r="D40" s="449">
        <v>23534</v>
      </c>
      <c r="E40" s="449">
        <v>25257</v>
      </c>
      <c r="F40" s="449">
        <v>27467</v>
      </c>
      <c r="G40" s="449">
        <v>29460</v>
      </c>
      <c r="H40" s="449">
        <v>29918</v>
      </c>
      <c r="I40" s="449">
        <v>30374</v>
      </c>
      <c r="J40" s="449">
        <v>30728</v>
      </c>
      <c r="K40" s="449">
        <v>31292</v>
      </c>
      <c r="L40" s="449">
        <v>33246</v>
      </c>
      <c r="M40" s="449">
        <v>35597</v>
      </c>
      <c r="N40" s="449">
        <v>37316</v>
      </c>
      <c r="O40" s="578">
        <v>38806.266305831574</v>
      </c>
      <c r="P40" s="611">
        <v>41966</v>
      </c>
    </row>
    <row r="41" spans="1:16" x14ac:dyDescent="0.25">
      <c r="A41" s="102" t="s">
        <v>29</v>
      </c>
      <c r="B41" s="449">
        <v>11437</v>
      </c>
      <c r="C41" s="449">
        <v>11873</v>
      </c>
      <c r="D41" s="449">
        <v>12104</v>
      </c>
      <c r="E41" s="449">
        <v>12708</v>
      </c>
      <c r="F41" s="449">
        <v>14988</v>
      </c>
      <c r="G41" s="449">
        <v>15860</v>
      </c>
      <c r="H41" s="449">
        <v>16664</v>
      </c>
      <c r="I41" s="449">
        <v>17311</v>
      </c>
      <c r="J41" s="449">
        <v>17383</v>
      </c>
      <c r="K41" s="449">
        <v>17904</v>
      </c>
      <c r="L41" s="449">
        <v>18800</v>
      </c>
      <c r="M41" s="449">
        <v>19242</v>
      </c>
      <c r="N41" s="449">
        <v>31564</v>
      </c>
      <c r="O41" s="578">
        <v>33723.838962863018</v>
      </c>
      <c r="P41" s="611">
        <v>35598</v>
      </c>
    </row>
    <row r="42" spans="1:16" x14ac:dyDescent="0.25">
      <c r="A42" s="102" t="s">
        <v>30</v>
      </c>
      <c r="B42" s="449">
        <v>32337</v>
      </c>
      <c r="C42" s="449">
        <v>37909</v>
      </c>
      <c r="D42" s="449">
        <v>37943</v>
      </c>
      <c r="E42" s="449">
        <v>40609</v>
      </c>
      <c r="F42" s="449">
        <v>43136</v>
      </c>
      <c r="G42" s="449">
        <v>46786</v>
      </c>
      <c r="H42" s="449">
        <v>50152</v>
      </c>
      <c r="I42" s="449">
        <v>53522</v>
      </c>
      <c r="J42" s="449">
        <v>57604</v>
      </c>
      <c r="K42" s="449">
        <v>57768</v>
      </c>
      <c r="L42" s="449">
        <v>58702</v>
      </c>
      <c r="M42" s="449">
        <v>60987</v>
      </c>
      <c r="N42" s="449">
        <v>64913</v>
      </c>
      <c r="O42" s="578">
        <v>68597.116979100116</v>
      </c>
      <c r="P42" s="611">
        <v>76640</v>
      </c>
    </row>
    <row r="43" spans="1:16" ht="18" x14ac:dyDescent="0.25">
      <c r="A43" s="101" t="s">
        <v>455</v>
      </c>
      <c r="B43" s="451">
        <v>17845</v>
      </c>
      <c r="C43" s="451">
        <v>21226</v>
      </c>
      <c r="D43" s="451">
        <v>21869</v>
      </c>
      <c r="E43" s="451">
        <v>23934</v>
      </c>
      <c r="F43" s="451">
        <v>26513</v>
      </c>
      <c r="G43" s="451">
        <v>29276</v>
      </c>
      <c r="H43" s="451">
        <v>31284</v>
      </c>
      <c r="I43" s="451">
        <v>32366</v>
      </c>
      <c r="J43" s="451">
        <v>32662</v>
      </c>
      <c r="K43" s="451">
        <v>32897</v>
      </c>
      <c r="L43" s="451">
        <v>35056</v>
      </c>
      <c r="M43" s="451">
        <v>37178</v>
      </c>
      <c r="N43" s="451">
        <v>39299</v>
      </c>
      <c r="O43" s="577">
        <v>41558.795373172034</v>
      </c>
      <c r="P43" s="577">
        <v>49452</v>
      </c>
    </row>
    <row r="44" spans="1:16" x14ac:dyDescent="0.25">
      <c r="A44" s="102" t="s">
        <v>31</v>
      </c>
      <c r="B44" s="495">
        <v>16050</v>
      </c>
      <c r="C44" s="495">
        <v>17079</v>
      </c>
      <c r="D44" s="449">
        <v>17859</v>
      </c>
      <c r="E44" s="449">
        <v>21315</v>
      </c>
      <c r="F44" s="449">
        <v>21872</v>
      </c>
      <c r="G44" s="449">
        <v>23874</v>
      </c>
      <c r="H44" s="449">
        <v>26131</v>
      </c>
      <c r="I44" s="449">
        <v>26862</v>
      </c>
      <c r="J44" s="449">
        <v>27673</v>
      </c>
      <c r="K44" s="449">
        <v>27883</v>
      </c>
      <c r="L44" s="449">
        <v>30343</v>
      </c>
      <c r="M44" s="449">
        <v>38750</v>
      </c>
      <c r="N44" s="449">
        <v>39674</v>
      </c>
      <c r="O44" s="578">
        <v>42075.34174919936</v>
      </c>
      <c r="P44" s="611">
        <v>44800</v>
      </c>
    </row>
    <row r="45" spans="1:16" x14ac:dyDescent="0.25">
      <c r="A45" s="102" t="s">
        <v>32</v>
      </c>
      <c r="B45" s="449">
        <v>13282</v>
      </c>
      <c r="C45" s="449">
        <v>14558</v>
      </c>
      <c r="D45" s="449">
        <v>14945</v>
      </c>
      <c r="E45" s="449">
        <v>16205</v>
      </c>
      <c r="F45" s="449">
        <v>19552</v>
      </c>
      <c r="G45" s="449">
        <v>21945</v>
      </c>
      <c r="H45" s="449">
        <v>23070</v>
      </c>
      <c r="I45" s="449">
        <v>23143</v>
      </c>
      <c r="J45" s="449">
        <v>22088</v>
      </c>
      <c r="K45" s="449">
        <v>23039</v>
      </c>
      <c r="L45" s="449">
        <v>24515</v>
      </c>
      <c r="M45" s="449">
        <v>26227</v>
      </c>
      <c r="N45" s="449">
        <v>29681</v>
      </c>
      <c r="O45" s="578">
        <v>31144.907703066903</v>
      </c>
      <c r="P45" s="611">
        <v>32200</v>
      </c>
    </row>
    <row r="46" spans="1:16" x14ac:dyDescent="0.25">
      <c r="A46" s="102" t="s">
        <v>33</v>
      </c>
      <c r="B46" s="450" t="s">
        <v>469</v>
      </c>
      <c r="C46" s="450" t="s">
        <v>469</v>
      </c>
      <c r="D46" s="450" t="s">
        <v>469</v>
      </c>
      <c r="E46" s="450" t="s">
        <v>469</v>
      </c>
      <c r="F46" s="450" t="s">
        <v>469</v>
      </c>
      <c r="G46" s="450" t="s">
        <v>469</v>
      </c>
      <c r="H46" s="450" t="s">
        <v>469</v>
      </c>
      <c r="I46" s="449">
        <v>23019</v>
      </c>
      <c r="J46" s="449">
        <v>29568</v>
      </c>
      <c r="K46" s="449">
        <v>30228</v>
      </c>
      <c r="L46" s="449">
        <v>32633</v>
      </c>
      <c r="M46" s="449">
        <v>34553</v>
      </c>
      <c r="N46" s="449">
        <v>37582</v>
      </c>
      <c r="O46" s="578">
        <v>38937.442255691843</v>
      </c>
      <c r="P46" s="611">
        <v>39870</v>
      </c>
    </row>
    <row r="47" spans="1:16" x14ac:dyDescent="0.25">
      <c r="A47" s="102" t="s">
        <v>34</v>
      </c>
      <c r="B47" s="449">
        <v>22353</v>
      </c>
      <c r="C47" s="449">
        <v>24504</v>
      </c>
      <c r="D47" s="449">
        <v>26557</v>
      </c>
      <c r="E47" s="449">
        <v>27848</v>
      </c>
      <c r="F47" s="449">
        <v>31238</v>
      </c>
      <c r="G47" s="449">
        <v>33671</v>
      </c>
      <c r="H47" s="449">
        <v>36356</v>
      </c>
      <c r="I47" s="449">
        <v>38217</v>
      </c>
      <c r="J47" s="449">
        <v>38576</v>
      </c>
      <c r="K47" s="449">
        <v>38557</v>
      </c>
      <c r="L47" s="449">
        <v>41150</v>
      </c>
      <c r="M47" s="449">
        <v>43911</v>
      </c>
      <c r="N47" s="449">
        <v>46207</v>
      </c>
      <c r="O47" s="578">
        <v>47181.411062649902</v>
      </c>
      <c r="P47" s="611">
        <v>56883</v>
      </c>
    </row>
    <row r="48" spans="1:16" x14ac:dyDescent="0.25">
      <c r="A48" s="102" t="s">
        <v>35</v>
      </c>
      <c r="B48" s="449">
        <v>16732</v>
      </c>
      <c r="C48" s="449">
        <v>17503</v>
      </c>
      <c r="D48" s="449">
        <v>18819</v>
      </c>
      <c r="E48" s="449">
        <v>20254</v>
      </c>
      <c r="F48" s="449">
        <v>22333</v>
      </c>
      <c r="G48" s="449">
        <v>26432</v>
      </c>
      <c r="H48" s="449">
        <v>28044</v>
      </c>
      <c r="I48" s="449">
        <v>32202</v>
      </c>
      <c r="J48" s="449">
        <v>31951</v>
      </c>
      <c r="K48" s="449">
        <v>33539</v>
      </c>
      <c r="L48" s="449">
        <v>35783</v>
      </c>
      <c r="M48" s="449">
        <v>37723</v>
      </c>
      <c r="N48" s="449">
        <v>40630</v>
      </c>
      <c r="O48" s="578">
        <v>44497.358924789958</v>
      </c>
      <c r="P48" s="611">
        <v>48289</v>
      </c>
    </row>
    <row r="49" spans="1:16" x14ac:dyDescent="0.25">
      <c r="A49" s="102" t="s">
        <v>36</v>
      </c>
      <c r="B49" s="449">
        <v>22508</v>
      </c>
      <c r="C49" s="449">
        <v>20466</v>
      </c>
      <c r="D49" s="449">
        <v>19430</v>
      </c>
      <c r="E49" s="449">
        <v>22932</v>
      </c>
      <c r="F49" s="449">
        <v>24926</v>
      </c>
      <c r="G49" s="449">
        <v>26446</v>
      </c>
      <c r="H49" s="449">
        <v>26627</v>
      </c>
      <c r="I49" s="449">
        <v>26957</v>
      </c>
      <c r="J49" s="449">
        <v>27645</v>
      </c>
      <c r="K49" s="449">
        <v>27383</v>
      </c>
      <c r="L49" s="449">
        <v>28857</v>
      </c>
      <c r="M49" s="449">
        <v>30317</v>
      </c>
      <c r="N49" s="449">
        <v>31399</v>
      </c>
      <c r="O49" s="578">
        <v>33454.864921876484</v>
      </c>
      <c r="P49" s="611">
        <v>38644</v>
      </c>
    </row>
    <row r="50" spans="1:16" x14ac:dyDescent="0.25">
      <c r="A50" s="102" t="s">
        <v>37</v>
      </c>
      <c r="B50" s="449">
        <v>15601</v>
      </c>
      <c r="C50" s="449">
        <v>20658</v>
      </c>
      <c r="D50" s="449">
        <v>20435</v>
      </c>
      <c r="E50" s="449">
        <v>22181</v>
      </c>
      <c r="F50" s="449">
        <v>24448</v>
      </c>
      <c r="G50" s="449">
        <v>28186</v>
      </c>
      <c r="H50" s="449">
        <v>30494</v>
      </c>
      <c r="I50" s="449">
        <v>30917</v>
      </c>
      <c r="J50" s="449">
        <v>32172</v>
      </c>
      <c r="K50" s="449">
        <v>32879</v>
      </c>
      <c r="L50" s="449">
        <v>34826</v>
      </c>
      <c r="M50" s="449">
        <v>35833</v>
      </c>
      <c r="N50" s="449">
        <v>37705</v>
      </c>
      <c r="O50" s="578">
        <v>41490.050731293006</v>
      </c>
      <c r="P50" s="611">
        <v>52999</v>
      </c>
    </row>
    <row r="51" spans="1:16" x14ac:dyDescent="0.25">
      <c r="A51" s="102" t="s">
        <v>38</v>
      </c>
      <c r="B51" s="450" t="s">
        <v>469</v>
      </c>
      <c r="C51" s="450" t="s">
        <v>469</v>
      </c>
      <c r="D51" s="450" t="s">
        <v>469</v>
      </c>
      <c r="E51" s="450" t="s">
        <v>469</v>
      </c>
      <c r="F51" s="450" t="s">
        <v>469</v>
      </c>
      <c r="G51" s="450" t="s">
        <v>469</v>
      </c>
      <c r="H51" s="450" t="s">
        <v>469</v>
      </c>
      <c r="I51" s="449">
        <v>39205</v>
      </c>
      <c r="J51" s="449">
        <v>37580</v>
      </c>
      <c r="K51" s="449">
        <v>40501</v>
      </c>
      <c r="L51" s="449">
        <v>39685</v>
      </c>
      <c r="M51" s="449">
        <v>41083</v>
      </c>
      <c r="N51" s="449">
        <v>42780</v>
      </c>
      <c r="O51" s="578">
        <v>46998.142032800606</v>
      </c>
      <c r="P51" s="611">
        <v>58779</v>
      </c>
    </row>
    <row r="52" spans="1:16" ht="18" x14ac:dyDescent="0.25">
      <c r="A52" s="101" t="s">
        <v>136</v>
      </c>
      <c r="B52" s="451" t="s">
        <v>469</v>
      </c>
      <c r="C52" s="451">
        <v>16878</v>
      </c>
      <c r="D52" s="451">
        <v>17160</v>
      </c>
      <c r="E52" s="451">
        <v>17896</v>
      </c>
      <c r="F52" s="451">
        <v>19047</v>
      </c>
      <c r="G52" s="451">
        <v>21859</v>
      </c>
      <c r="H52" s="451">
        <v>23297</v>
      </c>
      <c r="I52" s="451">
        <v>24558</v>
      </c>
      <c r="J52" s="451">
        <v>25182</v>
      </c>
      <c r="K52" s="451">
        <v>26849</v>
      </c>
      <c r="L52" s="451">
        <v>28723</v>
      </c>
      <c r="M52" s="451">
        <v>30722</v>
      </c>
      <c r="N52" s="451">
        <v>32885</v>
      </c>
      <c r="O52" s="577">
        <v>34429.219122744587</v>
      </c>
      <c r="P52" s="577">
        <v>37520</v>
      </c>
    </row>
    <row r="53" spans="1:16" x14ac:dyDescent="0.25">
      <c r="A53" s="102" t="s">
        <v>39</v>
      </c>
      <c r="B53" s="449">
        <v>14966</v>
      </c>
      <c r="C53" s="449">
        <v>16726</v>
      </c>
      <c r="D53" s="449">
        <v>17296</v>
      </c>
      <c r="E53" s="449">
        <v>17707</v>
      </c>
      <c r="F53" s="449">
        <v>18468</v>
      </c>
      <c r="G53" s="449">
        <v>25123</v>
      </c>
      <c r="H53" s="449">
        <v>25799</v>
      </c>
      <c r="I53" s="449">
        <v>25438</v>
      </c>
      <c r="J53" s="449">
        <v>25130</v>
      </c>
      <c r="K53" s="449">
        <v>25011</v>
      </c>
      <c r="L53" s="449">
        <v>26938</v>
      </c>
      <c r="M53" s="449">
        <v>28086</v>
      </c>
      <c r="N53" s="449">
        <v>27760</v>
      </c>
      <c r="O53" s="578">
        <v>28936.572615321038</v>
      </c>
      <c r="P53" s="611">
        <v>30073</v>
      </c>
    </row>
    <row r="54" spans="1:16" x14ac:dyDescent="0.25">
      <c r="A54" s="102" t="s">
        <v>104</v>
      </c>
      <c r="B54" s="449" t="s">
        <v>469</v>
      </c>
      <c r="C54" s="449" t="s">
        <v>469</v>
      </c>
      <c r="D54" s="449">
        <v>16752</v>
      </c>
      <c r="E54" s="449">
        <v>16566</v>
      </c>
      <c r="F54" s="449">
        <v>18593</v>
      </c>
      <c r="G54" s="449">
        <v>19434</v>
      </c>
      <c r="H54" s="449">
        <v>19789</v>
      </c>
      <c r="I54" s="449">
        <v>19456</v>
      </c>
      <c r="J54" s="449">
        <v>19759</v>
      </c>
      <c r="K54" s="449">
        <v>19944</v>
      </c>
      <c r="L54" s="449">
        <v>20897</v>
      </c>
      <c r="M54" s="449">
        <v>21390</v>
      </c>
      <c r="N54" s="449">
        <v>22079</v>
      </c>
      <c r="O54" s="578">
        <v>25261.056072044117</v>
      </c>
      <c r="P54" s="611">
        <v>27916</v>
      </c>
    </row>
    <row r="55" spans="1:16" ht="20.25" customHeight="1" x14ac:dyDescent="0.25">
      <c r="A55" s="102" t="s">
        <v>41</v>
      </c>
      <c r="B55" s="495">
        <v>11198</v>
      </c>
      <c r="C55" s="495">
        <v>13334</v>
      </c>
      <c r="D55" s="449">
        <v>14507</v>
      </c>
      <c r="E55" s="449">
        <v>16184</v>
      </c>
      <c r="F55" s="449">
        <v>18147</v>
      </c>
      <c r="G55" s="449">
        <v>22541</v>
      </c>
      <c r="H55" s="449">
        <v>25073</v>
      </c>
      <c r="I55" s="449">
        <v>24850</v>
      </c>
      <c r="J55" s="449">
        <v>25870</v>
      </c>
      <c r="K55" s="449">
        <v>26870</v>
      </c>
      <c r="L55" s="449">
        <v>28007</v>
      </c>
      <c r="M55" s="449">
        <v>30883</v>
      </c>
      <c r="N55" s="449">
        <v>32456</v>
      </c>
      <c r="O55" s="578">
        <v>34015.969611485649</v>
      </c>
      <c r="P55" s="611">
        <v>36398</v>
      </c>
    </row>
    <row r="56" spans="1:16" ht="19.5" x14ac:dyDescent="0.25">
      <c r="A56" s="102" t="s">
        <v>42</v>
      </c>
      <c r="B56" s="449">
        <v>13212</v>
      </c>
      <c r="C56" s="449">
        <v>14513</v>
      </c>
      <c r="D56" s="449">
        <v>15547</v>
      </c>
      <c r="E56" s="449">
        <v>15999</v>
      </c>
      <c r="F56" s="449">
        <v>17718</v>
      </c>
      <c r="G56" s="449">
        <v>18008</v>
      </c>
      <c r="H56" s="449">
        <v>18940</v>
      </c>
      <c r="I56" s="449">
        <v>19438</v>
      </c>
      <c r="J56" s="449">
        <v>20277</v>
      </c>
      <c r="K56" s="449">
        <v>19718</v>
      </c>
      <c r="L56" s="449">
        <v>21482</v>
      </c>
      <c r="M56" s="449">
        <v>23641</v>
      </c>
      <c r="N56" s="449">
        <v>26594</v>
      </c>
      <c r="O56" s="578">
        <v>29088.584475981937</v>
      </c>
      <c r="P56" s="611">
        <v>32559</v>
      </c>
    </row>
    <row r="57" spans="1:16" ht="19.5" x14ac:dyDescent="0.25">
      <c r="A57" s="102" t="s">
        <v>94</v>
      </c>
      <c r="B57" s="449">
        <v>12438</v>
      </c>
      <c r="C57" s="449">
        <v>15294</v>
      </c>
      <c r="D57" s="449">
        <v>15350</v>
      </c>
      <c r="E57" s="449">
        <v>17007</v>
      </c>
      <c r="F57" s="449">
        <v>17595</v>
      </c>
      <c r="G57" s="449">
        <v>18366</v>
      </c>
      <c r="H57" s="449">
        <v>19716</v>
      </c>
      <c r="I57" s="449">
        <v>20332</v>
      </c>
      <c r="J57" s="449">
        <v>21554</v>
      </c>
      <c r="K57" s="449">
        <v>22109</v>
      </c>
      <c r="L57" s="449">
        <v>22759</v>
      </c>
      <c r="M57" s="449">
        <v>24080</v>
      </c>
      <c r="N57" s="449">
        <v>24823</v>
      </c>
      <c r="O57" s="578">
        <v>27054.738205522346</v>
      </c>
      <c r="P57" s="611">
        <v>33029</v>
      </c>
    </row>
    <row r="58" spans="1:16" x14ac:dyDescent="0.25">
      <c r="A58" s="102" t="s">
        <v>97</v>
      </c>
      <c r="B58" s="449">
        <v>10192</v>
      </c>
      <c r="C58" s="449">
        <v>9987</v>
      </c>
      <c r="D58" s="449">
        <v>13924</v>
      </c>
      <c r="E58" s="449">
        <v>14931</v>
      </c>
      <c r="F58" s="449">
        <v>16212</v>
      </c>
      <c r="G58" s="449">
        <v>17136</v>
      </c>
      <c r="H58" s="449">
        <v>17557</v>
      </c>
      <c r="I58" s="449">
        <v>16853</v>
      </c>
      <c r="J58" s="449">
        <v>19398</v>
      </c>
      <c r="K58" s="449">
        <v>29099</v>
      </c>
      <c r="L58" s="449">
        <v>29740</v>
      </c>
      <c r="M58" s="449">
        <v>32154</v>
      </c>
      <c r="N58" s="449">
        <v>30037</v>
      </c>
      <c r="O58" s="578">
        <v>31643.852093643327</v>
      </c>
      <c r="P58" s="611">
        <v>33456</v>
      </c>
    </row>
    <row r="59" spans="1:16" x14ac:dyDescent="0.25">
      <c r="A59" s="102" t="s">
        <v>45</v>
      </c>
      <c r="B59" s="449">
        <v>18273</v>
      </c>
      <c r="C59" s="449">
        <v>20277</v>
      </c>
      <c r="D59" s="449">
        <v>19511</v>
      </c>
      <c r="E59" s="449">
        <v>20146</v>
      </c>
      <c r="F59" s="449">
        <v>21303</v>
      </c>
      <c r="G59" s="449">
        <v>23182</v>
      </c>
      <c r="H59" s="449">
        <v>25576</v>
      </c>
      <c r="I59" s="449">
        <v>29240</v>
      </c>
      <c r="J59" s="449">
        <v>29403</v>
      </c>
      <c r="K59" s="449">
        <v>29996</v>
      </c>
      <c r="L59" s="449">
        <v>32855</v>
      </c>
      <c r="M59" s="449">
        <v>35010</v>
      </c>
      <c r="N59" s="449">
        <v>41081</v>
      </c>
      <c r="O59" s="578">
        <v>42744.366804003745</v>
      </c>
      <c r="P59" s="611">
        <v>47194</v>
      </c>
    </row>
    <row r="60" spans="1:16" ht="18" x14ac:dyDescent="0.25">
      <c r="A60" s="101" t="s">
        <v>118</v>
      </c>
      <c r="B60" s="451">
        <v>17437</v>
      </c>
      <c r="C60" s="451">
        <v>17875</v>
      </c>
      <c r="D60" s="451">
        <v>18887</v>
      </c>
      <c r="E60" s="451">
        <v>20921</v>
      </c>
      <c r="F60" s="451">
        <v>23401</v>
      </c>
      <c r="G60" s="451">
        <v>26451</v>
      </c>
      <c r="H60" s="451">
        <v>28973</v>
      </c>
      <c r="I60" s="451">
        <v>29909</v>
      </c>
      <c r="J60" s="451">
        <v>30313</v>
      </c>
      <c r="K60" s="451">
        <v>31502</v>
      </c>
      <c r="L60" s="451">
        <v>34364</v>
      </c>
      <c r="M60" s="451">
        <v>37075</v>
      </c>
      <c r="N60" s="451">
        <v>39048</v>
      </c>
      <c r="O60" s="577">
        <v>42567.494449856407</v>
      </c>
      <c r="P60" s="577">
        <v>48320</v>
      </c>
    </row>
    <row r="61" spans="1:16" x14ac:dyDescent="0.25">
      <c r="A61" s="102" t="s">
        <v>46</v>
      </c>
      <c r="B61" s="449">
        <v>18701</v>
      </c>
      <c r="C61" s="449">
        <v>15132</v>
      </c>
      <c r="D61" s="449">
        <v>18034</v>
      </c>
      <c r="E61" s="449">
        <v>23618</v>
      </c>
      <c r="F61" s="449">
        <v>27475</v>
      </c>
      <c r="G61" s="449">
        <v>30920</v>
      </c>
      <c r="H61" s="449">
        <v>33195</v>
      </c>
      <c r="I61" s="449">
        <v>33032</v>
      </c>
      <c r="J61" s="449">
        <v>33961</v>
      </c>
      <c r="K61" s="449">
        <v>34329</v>
      </c>
      <c r="L61" s="449">
        <v>42429</v>
      </c>
      <c r="M61" s="449">
        <v>47164</v>
      </c>
      <c r="N61" s="449">
        <v>45832</v>
      </c>
      <c r="O61" s="578">
        <v>50754.47433367325</v>
      </c>
      <c r="P61" s="611">
        <v>57843</v>
      </c>
    </row>
    <row r="62" spans="1:16" x14ac:dyDescent="0.25">
      <c r="A62" s="102" t="s">
        <v>47</v>
      </c>
      <c r="B62" s="449">
        <v>15724</v>
      </c>
      <c r="C62" s="449">
        <v>15863</v>
      </c>
      <c r="D62" s="449">
        <v>15875</v>
      </c>
      <c r="E62" s="449">
        <v>17578</v>
      </c>
      <c r="F62" s="449">
        <v>18603</v>
      </c>
      <c r="G62" s="449">
        <v>20638</v>
      </c>
      <c r="H62" s="449">
        <v>24978</v>
      </c>
      <c r="I62" s="449">
        <v>24805</v>
      </c>
      <c r="J62" s="449">
        <v>24467</v>
      </c>
      <c r="K62" s="449">
        <v>24415</v>
      </c>
      <c r="L62" s="449">
        <v>25852</v>
      </c>
      <c r="M62" s="449">
        <v>27844</v>
      </c>
      <c r="N62" s="449">
        <v>29536</v>
      </c>
      <c r="O62" s="578">
        <v>31907.865494713998</v>
      </c>
      <c r="P62" s="611">
        <v>42542</v>
      </c>
    </row>
    <row r="63" spans="1:16" ht="18.75" customHeight="1" x14ac:dyDescent="0.25">
      <c r="A63" s="102" t="s">
        <v>48</v>
      </c>
      <c r="B63" s="495">
        <v>10851</v>
      </c>
      <c r="C63" s="495">
        <v>12373</v>
      </c>
      <c r="D63" s="449">
        <v>13376</v>
      </c>
      <c r="E63" s="449">
        <v>15006</v>
      </c>
      <c r="F63" s="449">
        <v>15845</v>
      </c>
      <c r="G63" s="449">
        <v>19818</v>
      </c>
      <c r="H63" s="449">
        <v>23222</v>
      </c>
      <c r="I63" s="449">
        <v>23879</v>
      </c>
      <c r="J63" s="449">
        <v>24125</v>
      </c>
      <c r="K63" s="449">
        <v>24747</v>
      </c>
      <c r="L63" s="449">
        <v>26876</v>
      </c>
      <c r="M63" s="449">
        <v>27635</v>
      </c>
      <c r="N63" s="449">
        <v>30140</v>
      </c>
      <c r="O63" s="578">
        <v>32554.292811874406</v>
      </c>
      <c r="P63" s="611">
        <v>36179</v>
      </c>
    </row>
    <row r="64" spans="1:16" x14ac:dyDescent="0.25">
      <c r="A64" s="102" t="s">
        <v>49</v>
      </c>
      <c r="B64" s="449">
        <v>18180</v>
      </c>
      <c r="C64" s="449">
        <v>17812</v>
      </c>
      <c r="D64" s="449">
        <v>19922</v>
      </c>
      <c r="E64" s="449">
        <v>21784</v>
      </c>
      <c r="F64" s="449">
        <v>23984</v>
      </c>
      <c r="G64" s="449">
        <v>28840</v>
      </c>
      <c r="H64" s="449">
        <v>31966</v>
      </c>
      <c r="I64" s="449">
        <v>32101</v>
      </c>
      <c r="J64" s="449">
        <v>31472</v>
      </c>
      <c r="K64" s="449">
        <v>33579</v>
      </c>
      <c r="L64" s="449">
        <v>38862</v>
      </c>
      <c r="M64" s="449">
        <v>40427</v>
      </c>
      <c r="N64" s="449">
        <v>39920</v>
      </c>
      <c r="O64" s="578">
        <v>44729.20018307156</v>
      </c>
      <c r="P64" s="611">
        <v>49740</v>
      </c>
    </row>
    <row r="65" spans="1:16" x14ac:dyDescent="0.25">
      <c r="A65" s="102" t="s">
        <v>50</v>
      </c>
      <c r="B65" s="449">
        <v>16222</v>
      </c>
      <c r="C65" s="449">
        <v>17031</v>
      </c>
      <c r="D65" s="449">
        <v>17547</v>
      </c>
      <c r="E65" s="449">
        <v>19078</v>
      </c>
      <c r="F65" s="449">
        <v>22452</v>
      </c>
      <c r="G65" s="449">
        <v>27065</v>
      </c>
      <c r="H65" s="449">
        <v>28867</v>
      </c>
      <c r="I65" s="449">
        <v>30600</v>
      </c>
      <c r="J65" s="449">
        <v>31161</v>
      </c>
      <c r="K65" s="449">
        <v>31546</v>
      </c>
      <c r="L65" s="449">
        <v>32715</v>
      </c>
      <c r="M65" s="449">
        <v>33127</v>
      </c>
      <c r="N65" s="449">
        <v>33886</v>
      </c>
      <c r="O65" s="578">
        <v>37733.116925513612</v>
      </c>
      <c r="P65" s="611">
        <v>39122</v>
      </c>
    </row>
    <row r="66" spans="1:16" x14ac:dyDescent="0.25">
      <c r="A66" s="102" t="s">
        <v>51</v>
      </c>
      <c r="B66" s="449">
        <v>12104</v>
      </c>
      <c r="C66" s="449">
        <v>12379</v>
      </c>
      <c r="D66" s="449">
        <v>12244</v>
      </c>
      <c r="E66" s="449">
        <v>13915</v>
      </c>
      <c r="F66" s="449">
        <v>15894</v>
      </c>
      <c r="G66" s="449">
        <v>19139</v>
      </c>
      <c r="H66" s="449">
        <v>21279</v>
      </c>
      <c r="I66" s="449">
        <v>21814</v>
      </c>
      <c r="J66" s="449">
        <v>22094</v>
      </c>
      <c r="K66" s="449">
        <v>22887</v>
      </c>
      <c r="L66" s="449">
        <v>25105</v>
      </c>
      <c r="M66" s="449">
        <v>26535</v>
      </c>
      <c r="N66" s="449">
        <v>28227</v>
      </c>
      <c r="O66" s="578">
        <v>30946.84936112873</v>
      </c>
      <c r="P66" s="611">
        <v>34913</v>
      </c>
    </row>
    <row r="67" spans="1:16" x14ac:dyDescent="0.25">
      <c r="A67" s="102" t="s">
        <v>52</v>
      </c>
      <c r="B67" s="449">
        <v>17742</v>
      </c>
      <c r="C67" s="449">
        <v>18144</v>
      </c>
      <c r="D67" s="449">
        <v>18903</v>
      </c>
      <c r="E67" s="449">
        <v>20775</v>
      </c>
      <c r="F67" s="449">
        <v>24054</v>
      </c>
      <c r="G67" s="449">
        <v>26882</v>
      </c>
      <c r="H67" s="449">
        <v>29406</v>
      </c>
      <c r="I67" s="449">
        <v>30132</v>
      </c>
      <c r="J67" s="449">
        <v>31001</v>
      </c>
      <c r="K67" s="449">
        <v>33662</v>
      </c>
      <c r="L67" s="449">
        <v>35076</v>
      </c>
      <c r="M67" s="449">
        <v>38541</v>
      </c>
      <c r="N67" s="449">
        <v>41592</v>
      </c>
      <c r="O67" s="578">
        <v>43936.297937024952</v>
      </c>
      <c r="P67" s="611">
        <v>49660</v>
      </c>
    </row>
    <row r="68" spans="1:16" x14ac:dyDescent="0.25">
      <c r="A68" s="102" t="s">
        <v>53</v>
      </c>
      <c r="B68" s="449">
        <v>14323</v>
      </c>
      <c r="C68" s="449">
        <v>15034</v>
      </c>
      <c r="D68" s="449">
        <v>14854</v>
      </c>
      <c r="E68" s="449">
        <v>16393</v>
      </c>
      <c r="F68" s="449">
        <v>17871</v>
      </c>
      <c r="G68" s="449">
        <v>20892</v>
      </c>
      <c r="H68" s="449">
        <v>24047</v>
      </c>
      <c r="I68" s="449">
        <v>24323</v>
      </c>
      <c r="J68" s="449">
        <v>24312</v>
      </c>
      <c r="K68" s="449">
        <v>24360</v>
      </c>
      <c r="L68" s="449">
        <v>25729</v>
      </c>
      <c r="M68" s="449">
        <v>27919</v>
      </c>
      <c r="N68" s="449">
        <v>29512</v>
      </c>
      <c r="O68" s="578">
        <v>31899.377379689588</v>
      </c>
      <c r="P68" s="611">
        <v>36273</v>
      </c>
    </row>
    <row r="69" spans="1:16" x14ac:dyDescent="0.25">
      <c r="A69" s="102" t="s">
        <v>188</v>
      </c>
      <c r="B69" s="449">
        <v>22662</v>
      </c>
      <c r="C69" s="449">
        <v>23119</v>
      </c>
      <c r="D69" s="449">
        <v>23500</v>
      </c>
      <c r="E69" s="449">
        <v>24996</v>
      </c>
      <c r="F69" s="449">
        <v>26836</v>
      </c>
      <c r="G69" s="449">
        <v>29246</v>
      </c>
      <c r="H69" s="449">
        <v>32292</v>
      </c>
      <c r="I69" s="449">
        <v>34833</v>
      </c>
      <c r="J69" s="449">
        <v>34919</v>
      </c>
      <c r="K69" s="449">
        <v>38108</v>
      </c>
      <c r="L69" s="449">
        <v>39959</v>
      </c>
      <c r="M69" s="449">
        <v>42025</v>
      </c>
      <c r="N69" s="449">
        <v>45379</v>
      </c>
      <c r="O69" s="578">
        <v>48497.032303506669</v>
      </c>
      <c r="P69" s="611">
        <v>57395</v>
      </c>
    </row>
    <row r="70" spans="1:16" x14ac:dyDescent="0.25">
      <c r="A70" s="102" t="s">
        <v>55</v>
      </c>
      <c r="B70" s="449">
        <v>16758</v>
      </c>
      <c r="C70" s="449">
        <v>17446</v>
      </c>
      <c r="D70" s="449">
        <v>18144</v>
      </c>
      <c r="E70" s="449">
        <v>19103</v>
      </c>
      <c r="F70" s="449">
        <v>20790</v>
      </c>
      <c r="G70" s="449">
        <v>23942</v>
      </c>
      <c r="H70" s="449">
        <v>25919</v>
      </c>
      <c r="I70" s="449">
        <v>27854</v>
      </c>
      <c r="J70" s="449">
        <v>28307</v>
      </c>
      <c r="K70" s="449">
        <v>29539</v>
      </c>
      <c r="L70" s="449">
        <v>30523</v>
      </c>
      <c r="M70" s="449">
        <v>34025</v>
      </c>
      <c r="N70" s="449">
        <v>39245</v>
      </c>
      <c r="O70" s="578">
        <v>41471.359189222625</v>
      </c>
      <c r="P70" s="611">
        <v>44550</v>
      </c>
    </row>
    <row r="71" spans="1:16" x14ac:dyDescent="0.25">
      <c r="A71" s="102" t="s">
        <v>56</v>
      </c>
      <c r="B71" s="449">
        <v>15831</v>
      </c>
      <c r="C71" s="449">
        <v>17934</v>
      </c>
      <c r="D71" s="449">
        <v>18728</v>
      </c>
      <c r="E71" s="449">
        <v>20662</v>
      </c>
      <c r="F71" s="449">
        <v>22724</v>
      </c>
      <c r="G71" s="449">
        <v>25722</v>
      </c>
      <c r="H71" s="449">
        <v>26013</v>
      </c>
      <c r="I71" s="449">
        <v>26661</v>
      </c>
      <c r="J71" s="449">
        <v>27595</v>
      </c>
      <c r="K71" s="449">
        <v>28058</v>
      </c>
      <c r="L71" s="449">
        <v>29610</v>
      </c>
      <c r="M71" s="449">
        <v>31610</v>
      </c>
      <c r="N71" s="449">
        <v>36185</v>
      </c>
      <c r="O71" s="578">
        <v>38133.489894318045</v>
      </c>
      <c r="P71" s="611">
        <v>40908</v>
      </c>
    </row>
    <row r="72" spans="1:16" x14ac:dyDescent="0.25">
      <c r="A72" s="102" t="s">
        <v>57</v>
      </c>
      <c r="B72" s="449">
        <v>21748</v>
      </c>
      <c r="C72" s="449">
        <v>22529</v>
      </c>
      <c r="D72" s="449">
        <v>23657</v>
      </c>
      <c r="E72" s="449">
        <v>25601</v>
      </c>
      <c r="F72" s="449">
        <v>28586</v>
      </c>
      <c r="G72" s="449">
        <v>30571</v>
      </c>
      <c r="H72" s="449">
        <v>33797</v>
      </c>
      <c r="I72" s="449">
        <v>35221</v>
      </c>
      <c r="J72" s="449">
        <v>35279</v>
      </c>
      <c r="K72" s="449">
        <v>35514</v>
      </c>
      <c r="L72" s="449">
        <v>38073</v>
      </c>
      <c r="M72" s="449">
        <v>41355</v>
      </c>
      <c r="N72" s="449">
        <v>43476</v>
      </c>
      <c r="O72" s="578">
        <v>45665.793079283452</v>
      </c>
      <c r="P72" s="611">
        <v>50176</v>
      </c>
    </row>
    <row r="73" spans="1:16" x14ac:dyDescent="0.25">
      <c r="A73" s="102" t="s">
        <v>58</v>
      </c>
      <c r="B73" s="449">
        <v>14877</v>
      </c>
      <c r="C73" s="449">
        <v>17492</v>
      </c>
      <c r="D73" s="449">
        <v>18347</v>
      </c>
      <c r="E73" s="449">
        <v>19439</v>
      </c>
      <c r="F73" s="449">
        <v>21890</v>
      </c>
      <c r="G73" s="449">
        <v>24561</v>
      </c>
      <c r="H73" s="449">
        <v>24965</v>
      </c>
      <c r="I73" s="449">
        <v>25547</v>
      </c>
      <c r="J73" s="449">
        <v>26237</v>
      </c>
      <c r="K73" s="449">
        <v>26832</v>
      </c>
      <c r="L73" s="449">
        <v>28970</v>
      </c>
      <c r="M73" s="449">
        <v>31844</v>
      </c>
      <c r="N73" s="449">
        <v>34464</v>
      </c>
      <c r="O73" s="578">
        <v>41256.311450513575</v>
      </c>
      <c r="P73" s="611">
        <v>49509</v>
      </c>
    </row>
    <row r="74" spans="1:16" x14ac:dyDescent="0.25">
      <c r="A74" s="102" t="s">
        <v>59</v>
      </c>
      <c r="B74" s="449">
        <v>13543</v>
      </c>
      <c r="C74" s="449">
        <v>14184</v>
      </c>
      <c r="D74" s="449">
        <v>15647</v>
      </c>
      <c r="E74" s="449">
        <v>18242</v>
      </c>
      <c r="F74" s="449">
        <v>20854</v>
      </c>
      <c r="G74" s="449">
        <v>23343</v>
      </c>
      <c r="H74" s="449">
        <v>28576</v>
      </c>
      <c r="I74" s="449">
        <v>28718</v>
      </c>
      <c r="J74" s="449">
        <v>30477</v>
      </c>
      <c r="K74" s="449">
        <v>30540</v>
      </c>
      <c r="L74" s="449">
        <v>34161</v>
      </c>
      <c r="M74" s="449">
        <v>36020</v>
      </c>
      <c r="N74" s="449">
        <v>37454</v>
      </c>
      <c r="O74" s="578">
        <v>41557.190187626598</v>
      </c>
      <c r="P74" s="611">
        <v>47951</v>
      </c>
    </row>
    <row r="75" spans="1:16" ht="18" x14ac:dyDescent="0.25">
      <c r="A75" s="101" t="s">
        <v>137</v>
      </c>
      <c r="B75" s="451">
        <v>36332</v>
      </c>
      <c r="C75" s="451">
        <v>35751</v>
      </c>
      <c r="D75" s="451">
        <v>39602</v>
      </c>
      <c r="E75" s="451">
        <v>45653</v>
      </c>
      <c r="F75" s="451">
        <v>50305</v>
      </c>
      <c r="G75" s="451">
        <v>55387</v>
      </c>
      <c r="H75" s="451">
        <v>57749</v>
      </c>
      <c r="I75" s="451">
        <v>58180</v>
      </c>
      <c r="J75" s="451">
        <v>59500</v>
      </c>
      <c r="K75" s="451">
        <v>61901</v>
      </c>
      <c r="L75" s="451">
        <v>67522</v>
      </c>
      <c r="M75" s="451">
        <v>71488</v>
      </c>
      <c r="N75" s="451">
        <v>76275</v>
      </c>
      <c r="O75" s="577">
        <v>80539.464338349208</v>
      </c>
      <c r="P75" s="577">
        <v>87399</v>
      </c>
    </row>
    <row r="76" spans="1:16" x14ac:dyDescent="0.25">
      <c r="A76" s="102" t="s">
        <v>60</v>
      </c>
      <c r="B76" s="449">
        <v>12881</v>
      </c>
      <c r="C76" s="449">
        <v>13418</v>
      </c>
      <c r="D76" s="449">
        <v>13657</v>
      </c>
      <c r="E76" s="449">
        <v>14814</v>
      </c>
      <c r="F76" s="449">
        <v>16185</v>
      </c>
      <c r="G76" s="449">
        <v>17987</v>
      </c>
      <c r="H76" s="449">
        <v>19147</v>
      </c>
      <c r="I76" s="449">
        <v>20800</v>
      </c>
      <c r="J76" s="449">
        <v>21455</v>
      </c>
      <c r="K76" s="449">
        <v>22761</v>
      </c>
      <c r="L76" s="449">
        <v>24297</v>
      </c>
      <c r="M76" s="449">
        <v>26546</v>
      </c>
      <c r="N76" s="449">
        <v>26757</v>
      </c>
      <c r="O76" s="578">
        <v>29455.42088141213</v>
      </c>
      <c r="P76" s="611">
        <v>34629</v>
      </c>
    </row>
    <row r="77" spans="1:16" x14ac:dyDescent="0.25">
      <c r="A77" s="102" t="s">
        <v>189</v>
      </c>
      <c r="B77" s="449">
        <v>25772</v>
      </c>
      <c r="C77" s="449">
        <v>25698</v>
      </c>
      <c r="D77" s="449">
        <v>26062</v>
      </c>
      <c r="E77" s="449">
        <v>30493</v>
      </c>
      <c r="F77" s="449">
        <v>33320</v>
      </c>
      <c r="G77" s="449">
        <v>35898</v>
      </c>
      <c r="H77" s="449">
        <v>37565</v>
      </c>
      <c r="I77" s="449">
        <v>38002</v>
      </c>
      <c r="J77" s="449">
        <v>39082</v>
      </c>
      <c r="K77" s="449">
        <v>40582</v>
      </c>
      <c r="L77" s="449">
        <v>43600</v>
      </c>
      <c r="M77" s="449">
        <v>50246</v>
      </c>
      <c r="N77" s="449">
        <v>53569</v>
      </c>
      <c r="O77" s="578">
        <v>57121.052026442034</v>
      </c>
      <c r="P77" s="611">
        <v>62028</v>
      </c>
    </row>
    <row r="78" spans="1:16" x14ac:dyDescent="0.25">
      <c r="A78" s="102" t="s">
        <v>62</v>
      </c>
      <c r="B78" s="495">
        <v>56482</v>
      </c>
      <c r="C78" s="495">
        <v>55150</v>
      </c>
      <c r="D78" s="449">
        <v>61769</v>
      </c>
      <c r="E78" s="449">
        <v>72502</v>
      </c>
      <c r="F78" s="449">
        <v>80669</v>
      </c>
      <c r="G78" s="449">
        <v>89814</v>
      </c>
      <c r="H78" s="449">
        <v>93534</v>
      </c>
      <c r="I78" s="449">
        <v>92853</v>
      </c>
      <c r="J78" s="449">
        <v>94377</v>
      </c>
      <c r="K78" s="449">
        <v>97125</v>
      </c>
      <c r="L78" s="449">
        <v>106192</v>
      </c>
      <c r="M78" s="449">
        <v>109894</v>
      </c>
      <c r="N78" s="449">
        <v>116993</v>
      </c>
      <c r="O78" s="578">
        <v>121977.16201952024</v>
      </c>
      <c r="P78" s="611">
        <v>126908</v>
      </c>
    </row>
    <row r="79" spans="1:16" x14ac:dyDescent="0.25">
      <c r="A79" s="99" t="s">
        <v>63</v>
      </c>
      <c r="B79" s="450"/>
      <c r="C79" s="450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581"/>
      <c r="P79" s="611"/>
    </row>
    <row r="80" spans="1:16" ht="29.25" x14ac:dyDescent="0.25">
      <c r="A80" s="107" t="s">
        <v>254</v>
      </c>
      <c r="B80" s="449">
        <v>59334</v>
      </c>
      <c r="C80" s="449">
        <v>57491</v>
      </c>
      <c r="D80" s="449">
        <v>65292</v>
      </c>
      <c r="E80" s="449">
        <v>77388</v>
      </c>
      <c r="F80" s="449">
        <v>87766</v>
      </c>
      <c r="G80" s="449">
        <v>90757</v>
      </c>
      <c r="H80" s="449">
        <v>93088</v>
      </c>
      <c r="I80" s="449">
        <v>93675</v>
      </c>
      <c r="J80" s="449">
        <v>94556</v>
      </c>
      <c r="K80" s="449">
        <v>95654</v>
      </c>
      <c r="L80" s="449">
        <v>100157</v>
      </c>
      <c r="M80" s="449">
        <v>106428</v>
      </c>
      <c r="N80" s="449">
        <v>109656</v>
      </c>
      <c r="O80" s="578">
        <v>113981.87070179606</v>
      </c>
      <c r="P80" s="611" t="s">
        <v>589</v>
      </c>
    </row>
    <row r="81" spans="1:16" ht="19.5" x14ac:dyDescent="0.25">
      <c r="A81" s="107" t="s">
        <v>64</v>
      </c>
      <c r="B81" s="449">
        <v>74395</v>
      </c>
      <c r="C81" s="449">
        <v>76158</v>
      </c>
      <c r="D81" s="449">
        <v>85283</v>
      </c>
      <c r="E81" s="449">
        <v>98768</v>
      </c>
      <c r="F81" s="449">
        <v>105384</v>
      </c>
      <c r="G81" s="449">
        <v>137373</v>
      </c>
      <c r="H81" s="449">
        <v>143230</v>
      </c>
      <c r="I81" s="449">
        <v>140074</v>
      </c>
      <c r="J81" s="449">
        <v>135956</v>
      </c>
      <c r="K81" s="449">
        <v>143556</v>
      </c>
      <c r="L81" s="449">
        <v>161161</v>
      </c>
      <c r="M81" s="449">
        <v>162130</v>
      </c>
      <c r="N81" s="449">
        <v>182758</v>
      </c>
      <c r="O81" s="578">
        <v>191086.30219274337</v>
      </c>
      <c r="P81" s="611" t="s">
        <v>590</v>
      </c>
    </row>
    <row r="82" spans="1:16" ht="19.5" x14ac:dyDescent="0.25">
      <c r="A82" s="107" t="s">
        <v>126</v>
      </c>
      <c r="B82" s="449">
        <v>33240</v>
      </c>
      <c r="C82" s="449">
        <v>29764</v>
      </c>
      <c r="D82" s="449">
        <v>31608</v>
      </c>
      <c r="E82" s="449">
        <v>37908</v>
      </c>
      <c r="F82" s="449">
        <v>45366</v>
      </c>
      <c r="G82" s="449">
        <v>43796</v>
      </c>
      <c r="H82" s="449">
        <v>46916</v>
      </c>
      <c r="I82" s="449">
        <v>46283</v>
      </c>
      <c r="J82" s="449">
        <v>51790</v>
      </c>
      <c r="K82" s="449">
        <v>52212</v>
      </c>
      <c r="L82" s="449">
        <v>60380</v>
      </c>
      <c r="M82" s="449">
        <v>60682</v>
      </c>
      <c r="N82" s="449">
        <v>62631</v>
      </c>
      <c r="O82" s="578">
        <v>65284.617123629396</v>
      </c>
      <c r="P82" s="611">
        <v>66373</v>
      </c>
    </row>
    <row r="83" spans="1:16" ht="19.5" customHeight="1" x14ac:dyDescent="0.25">
      <c r="A83" s="102" t="s">
        <v>65</v>
      </c>
      <c r="B83" s="449">
        <v>19049</v>
      </c>
      <c r="C83" s="449">
        <v>18747</v>
      </c>
      <c r="D83" s="449">
        <v>20526</v>
      </c>
      <c r="E83" s="449">
        <v>23190</v>
      </c>
      <c r="F83" s="449">
        <v>24903</v>
      </c>
      <c r="G83" s="449">
        <v>26440</v>
      </c>
      <c r="H83" s="449">
        <v>27922</v>
      </c>
      <c r="I83" s="449">
        <v>29672</v>
      </c>
      <c r="J83" s="449">
        <v>31457</v>
      </c>
      <c r="K83" s="449">
        <v>33703</v>
      </c>
      <c r="L83" s="449">
        <v>36546</v>
      </c>
      <c r="M83" s="449">
        <v>38418</v>
      </c>
      <c r="N83" s="449">
        <v>40621</v>
      </c>
      <c r="O83" s="578">
        <v>43058.520330040716</v>
      </c>
      <c r="P83" s="611">
        <v>51053</v>
      </c>
    </row>
    <row r="84" spans="1:16" ht="24" customHeight="1" x14ac:dyDescent="0.25">
      <c r="A84" s="101" t="s">
        <v>451</v>
      </c>
      <c r="B84" s="451">
        <v>21175</v>
      </c>
      <c r="C84" s="451">
        <v>22413</v>
      </c>
      <c r="D84" s="451">
        <v>23079</v>
      </c>
      <c r="E84" s="451">
        <v>24304</v>
      </c>
      <c r="F84" s="451">
        <v>26252</v>
      </c>
      <c r="G84" s="451">
        <v>29058</v>
      </c>
      <c r="H84" s="451">
        <v>31123</v>
      </c>
      <c r="I84" s="451">
        <v>32163</v>
      </c>
      <c r="J84" s="451">
        <v>32717</v>
      </c>
      <c r="K84" s="451">
        <v>33863</v>
      </c>
      <c r="L84" s="451">
        <v>37490</v>
      </c>
      <c r="M84" s="451">
        <v>42203</v>
      </c>
      <c r="N84" s="451">
        <v>46061</v>
      </c>
      <c r="O84" s="577">
        <v>50545.387518169569</v>
      </c>
      <c r="P84" s="577">
        <v>57962</v>
      </c>
    </row>
    <row r="85" spans="1:16" ht="17.25" customHeight="1" x14ac:dyDescent="0.25">
      <c r="A85" s="102" t="s">
        <v>66</v>
      </c>
      <c r="B85" s="449">
        <v>16183</v>
      </c>
      <c r="C85" s="449">
        <v>18562</v>
      </c>
      <c r="D85" s="449">
        <v>19425</v>
      </c>
      <c r="E85" s="449">
        <v>21454</v>
      </c>
      <c r="F85" s="449">
        <v>25141</v>
      </c>
      <c r="G85" s="449">
        <v>27172</v>
      </c>
      <c r="H85" s="449">
        <v>27642</v>
      </c>
      <c r="I85" s="449">
        <v>29955</v>
      </c>
      <c r="J85" s="449">
        <v>30609</v>
      </c>
      <c r="K85" s="449">
        <v>30258</v>
      </c>
      <c r="L85" s="449">
        <v>33229</v>
      </c>
      <c r="M85" s="449">
        <v>37101</v>
      </c>
      <c r="N85" s="449">
        <v>42154</v>
      </c>
      <c r="O85" s="578">
        <v>43077.285600528616</v>
      </c>
      <c r="P85" s="611">
        <v>47395</v>
      </c>
    </row>
    <row r="86" spans="1:16" x14ac:dyDescent="0.25">
      <c r="A86" s="102" t="s">
        <v>68</v>
      </c>
      <c r="B86" s="449">
        <v>18250</v>
      </c>
      <c r="C86" s="449">
        <v>19874</v>
      </c>
      <c r="D86" s="449">
        <v>22536</v>
      </c>
      <c r="E86" s="449">
        <v>23546</v>
      </c>
      <c r="F86" s="449">
        <v>25437</v>
      </c>
      <c r="G86" s="449">
        <v>28983</v>
      </c>
      <c r="H86" s="449">
        <v>30016</v>
      </c>
      <c r="I86" s="449">
        <v>31102</v>
      </c>
      <c r="J86" s="449">
        <v>30830</v>
      </c>
      <c r="K86" s="449">
        <v>30864</v>
      </c>
      <c r="L86" s="449">
        <v>34685</v>
      </c>
      <c r="M86" s="449">
        <v>36301</v>
      </c>
      <c r="N86" s="449">
        <v>40064</v>
      </c>
      <c r="O86" s="578">
        <v>51224.819301543976</v>
      </c>
      <c r="P86" s="611">
        <v>51462</v>
      </c>
    </row>
    <row r="87" spans="1:16" x14ac:dyDescent="0.25">
      <c r="A87" s="102" t="s">
        <v>69</v>
      </c>
      <c r="B87" s="449">
        <v>20751</v>
      </c>
      <c r="C87" s="449">
        <v>25801</v>
      </c>
      <c r="D87" s="449">
        <v>26198</v>
      </c>
      <c r="E87" s="449">
        <v>26722</v>
      </c>
      <c r="F87" s="449">
        <v>27795</v>
      </c>
      <c r="G87" s="449">
        <v>31250</v>
      </c>
      <c r="H87" s="449">
        <v>33640</v>
      </c>
      <c r="I87" s="449">
        <v>34868</v>
      </c>
      <c r="J87" s="449">
        <v>34908</v>
      </c>
      <c r="K87" s="449">
        <v>35272</v>
      </c>
      <c r="L87" s="449">
        <v>38988</v>
      </c>
      <c r="M87" s="449">
        <v>43193</v>
      </c>
      <c r="N87" s="449">
        <v>44774</v>
      </c>
      <c r="O87" s="578">
        <v>48149.244916891948</v>
      </c>
      <c r="P87" s="611">
        <v>55309</v>
      </c>
    </row>
    <row r="88" spans="1:16" x14ac:dyDescent="0.25">
      <c r="A88" s="102" t="s">
        <v>70</v>
      </c>
      <c r="B88" s="449">
        <v>13908</v>
      </c>
      <c r="C88" s="449">
        <v>14388</v>
      </c>
      <c r="D88" s="449">
        <v>14689</v>
      </c>
      <c r="E88" s="449">
        <v>16060</v>
      </c>
      <c r="F88" s="449">
        <v>17423</v>
      </c>
      <c r="G88" s="449">
        <v>18222</v>
      </c>
      <c r="H88" s="449">
        <v>19941</v>
      </c>
      <c r="I88" s="449">
        <v>21069</v>
      </c>
      <c r="J88" s="449">
        <v>22151</v>
      </c>
      <c r="K88" s="449">
        <v>22880</v>
      </c>
      <c r="L88" s="449">
        <v>25262</v>
      </c>
      <c r="M88" s="449">
        <v>29094</v>
      </c>
      <c r="N88" s="449">
        <v>30291</v>
      </c>
      <c r="O88" s="578">
        <v>36518.166543772357</v>
      </c>
      <c r="P88" s="611">
        <v>40032</v>
      </c>
    </row>
    <row r="89" spans="1:16" x14ac:dyDescent="0.25">
      <c r="A89" s="102" t="s">
        <v>72</v>
      </c>
      <c r="B89" s="449">
        <v>26280</v>
      </c>
      <c r="C89" s="449">
        <v>28922</v>
      </c>
      <c r="D89" s="449">
        <v>28920</v>
      </c>
      <c r="E89" s="449">
        <v>30690</v>
      </c>
      <c r="F89" s="449">
        <v>32155</v>
      </c>
      <c r="G89" s="449">
        <v>34379</v>
      </c>
      <c r="H89" s="449">
        <v>35590</v>
      </c>
      <c r="I89" s="449">
        <v>36776</v>
      </c>
      <c r="J89" s="449">
        <v>36997</v>
      </c>
      <c r="K89" s="449">
        <v>37443</v>
      </c>
      <c r="L89" s="449">
        <v>42051</v>
      </c>
      <c r="M89" s="449">
        <v>51578</v>
      </c>
      <c r="N89" s="449">
        <v>60477</v>
      </c>
      <c r="O89" s="578">
        <v>67634.21986675683</v>
      </c>
      <c r="P89" s="611">
        <v>78146</v>
      </c>
    </row>
    <row r="90" spans="1:16" x14ac:dyDescent="0.25">
      <c r="A90" s="102" t="s">
        <v>73</v>
      </c>
      <c r="B90" s="449">
        <v>27762</v>
      </c>
      <c r="C90" s="449">
        <v>28383</v>
      </c>
      <c r="D90" s="449">
        <v>29795</v>
      </c>
      <c r="E90" s="449">
        <v>31670</v>
      </c>
      <c r="F90" s="449">
        <v>35348</v>
      </c>
      <c r="G90" s="449">
        <v>40008</v>
      </c>
      <c r="H90" s="449">
        <v>43728</v>
      </c>
      <c r="I90" s="449">
        <v>44488</v>
      </c>
      <c r="J90" s="449">
        <v>45244</v>
      </c>
      <c r="K90" s="449">
        <v>47115</v>
      </c>
      <c r="L90" s="449">
        <v>50326</v>
      </c>
      <c r="M90" s="449">
        <v>54200</v>
      </c>
      <c r="N90" s="449">
        <v>60804</v>
      </c>
      <c r="O90" s="578">
        <v>64966.163170549458</v>
      </c>
      <c r="P90" s="611">
        <v>74792</v>
      </c>
    </row>
    <row r="91" spans="1:16" x14ac:dyDescent="0.25">
      <c r="A91" s="102" t="s">
        <v>74</v>
      </c>
      <c r="B91" s="449">
        <v>17204</v>
      </c>
      <c r="C91" s="449">
        <v>17385</v>
      </c>
      <c r="D91" s="449">
        <v>17571</v>
      </c>
      <c r="E91" s="449">
        <v>18246</v>
      </c>
      <c r="F91" s="449">
        <v>20603</v>
      </c>
      <c r="G91" s="449">
        <v>22320</v>
      </c>
      <c r="H91" s="449">
        <v>23387</v>
      </c>
      <c r="I91" s="449">
        <v>23594</v>
      </c>
      <c r="J91" s="449">
        <v>23751</v>
      </c>
      <c r="K91" s="449">
        <v>24230</v>
      </c>
      <c r="L91" s="449">
        <v>29351</v>
      </c>
      <c r="M91" s="449">
        <v>36070</v>
      </c>
      <c r="N91" s="449">
        <v>37793</v>
      </c>
      <c r="O91" s="578">
        <v>40824.906248859799</v>
      </c>
      <c r="P91" s="611">
        <v>48796</v>
      </c>
    </row>
    <row r="92" spans="1:16" x14ac:dyDescent="0.25">
      <c r="A92" s="102" t="s">
        <v>183</v>
      </c>
      <c r="B92" s="449">
        <v>18337</v>
      </c>
      <c r="C92" s="449">
        <v>19956</v>
      </c>
      <c r="D92" s="449">
        <v>20807</v>
      </c>
      <c r="E92" s="449">
        <v>20912</v>
      </c>
      <c r="F92" s="449">
        <v>22679</v>
      </c>
      <c r="G92" s="449">
        <v>26240</v>
      </c>
      <c r="H92" s="449">
        <v>28691</v>
      </c>
      <c r="I92" s="449">
        <v>28560</v>
      </c>
      <c r="J92" s="449">
        <v>28660</v>
      </c>
      <c r="K92" s="449">
        <v>30988</v>
      </c>
      <c r="L92" s="449">
        <v>34156</v>
      </c>
      <c r="M92" s="449">
        <v>36533</v>
      </c>
      <c r="N92" s="449">
        <v>38210</v>
      </c>
      <c r="O92" s="578">
        <v>40983.718385265674</v>
      </c>
      <c r="P92" s="611">
        <v>48591</v>
      </c>
    </row>
    <row r="93" spans="1:16" x14ac:dyDescent="0.25">
      <c r="A93" s="102" t="s">
        <v>76</v>
      </c>
      <c r="B93" s="449">
        <v>20423</v>
      </c>
      <c r="C93" s="449">
        <v>20995</v>
      </c>
      <c r="D93" s="449">
        <v>21139</v>
      </c>
      <c r="E93" s="449">
        <v>22166</v>
      </c>
      <c r="F93" s="449">
        <v>24119</v>
      </c>
      <c r="G93" s="449">
        <v>27022</v>
      </c>
      <c r="H93" s="449">
        <v>30750</v>
      </c>
      <c r="I93" s="449">
        <v>32252</v>
      </c>
      <c r="J93" s="449">
        <v>32398</v>
      </c>
      <c r="K93" s="449">
        <v>33172</v>
      </c>
      <c r="L93" s="449">
        <v>35375</v>
      </c>
      <c r="M93" s="449">
        <v>38164</v>
      </c>
      <c r="N93" s="449">
        <v>39922</v>
      </c>
      <c r="O93" s="578">
        <v>44519.535077212073</v>
      </c>
      <c r="P93" s="611">
        <v>50178</v>
      </c>
    </row>
    <row r="94" spans="1:16" x14ac:dyDescent="0.25">
      <c r="A94" s="102" t="s">
        <v>77</v>
      </c>
      <c r="B94" s="449">
        <v>29224</v>
      </c>
      <c r="C94" s="449">
        <v>29104</v>
      </c>
      <c r="D94" s="449">
        <v>29850</v>
      </c>
      <c r="E94" s="449">
        <v>31194</v>
      </c>
      <c r="F94" s="449">
        <v>32917</v>
      </c>
      <c r="G94" s="449">
        <v>39236</v>
      </c>
      <c r="H94" s="449">
        <v>41331</v>
      </c>
      <c r="I94" s="449">
        <v>43292</v>
      </c>
      <c r="J94" s="449">
        <v>44240</v>
      </c>
      <c r="K94" s="449">
        <v>44762</v>
      </c>
      <c r="L94" s="449">
        <v>46478</v>
      </c>
      <c r="M94" s="449">
        <v>48540</v>
      </c>
      <c r="N94" s="449">
        <v>50167</v>
      </c>
      <c r="O94" s="578">
        <v>51115.073476326877</v>
      </c>
      <c r="P94" s="611">
        <v>55192</v>
      </c>
    </row>
    <row r="95" spans="1:16" ht="18" x14ac:dyDescent="0.25">
      <c r="A95" s="101" t="s">
        <v>452</v>
      </c>
      <c r="B95" s="451">
        <v>30535</v>
      </c>
      <c r="C95" s="451">
        <v>33784</v>
      </c>
      <c r="D95" s="451">
        <v>35544</v>
      </c>
      <c r="E95" s="451">
        <v>38757</v>
      </c>
      <c r="F95" s="451">
        <v>42501</v>
      </c>
      <c r="G95" s="451">
        <v>48494</v>
      </c>
      <c r="H95" s="451">
        <v>53116</v>
      </c>
      <c r="I95" s="451">
        <v>55275</v>
      </c>
      <c r="J95" s="451">
        <v>56397</v>
      </c>
      <c r="K95" s="451">
        <v>57973</v>
      </c>
      <c r="L95" s="451">
        <v>56809</v>
      </c>
      <c r="M95" s="451">
        <v>61856</v>
      </c>
      <c r="N95" s="451">
        <v>65361</v>
      </c>
      <c r="O95" s="577">
        <v>70005.630178232459</v>
      </c>
      <c r="P95" s="577">
        <v>77389</v>
      </c>
    </row>
    <row r="96" spans="1:16" x14ac:dyDescent="0.25">
      <c r="A96" s="102" t="s">
        <v>67</v>
      </c>
      <c r="B96" s="449">
        <v>22287</v>
      </c>
      <c r="C96" s="449">
        <v>23370</v>
      </c>
      <c r="D96" s="449">
        <v>24262</v>
      </c>
      <c r="E96" s="449">
        <v>25601</v>
      </c>
      <c r="F96" s="449">
        <v>26914</v>
      </c>
      <c r="G96" s="449">
        <v>29404</v>
      </c>
      <c r="H96" s="449">
        <v>30792</v>
      </c>
      <c r="I96" s="449">
        <v>30914</v>
      </c>
      <c r="J96" s="449">
        <v>31713</v>
      </c>
      <c r="K96" s="449">
        <v>33182</v>
      </c>
      <c r="L96" s="449">
        <v>37425</v>
      </c>
      <c r="M96" s="449">
        <v>40161</v>
      </c>
      <c r="N96" s="449">
        <v>42298</v>
      </c>
      <c r="O96" s="578">
        <v>45393.269431699839</v>
      </c>
      <c r="P96" s="611">
        <v>51351</v>
      </c>
    </row>
    <row r="97" spans="1:16" x14ac:dyDescent="0.25">
      <c r="A97" s="102" t="s">
        <v>78</v>
      </c>
      <c r="B97" s="449">
        <v>22288</v>
      </c>
      <c r="C97" s="449">
        <v>30024</v>
      </c>
      <c r="D97" s="449">
        <v>31498</v>
      </c>
      <c r="E97" s="449">
        <v>37878</v>
      </c>
      <c r="F97" s="449">
        <v>43990</v>
      </c>
      <c r="G97" s="449">
        <v>51288</v>
      </c>
      <c r="H97" s="449">
        <v>58000</v>
      </c>
      <c r="I97" s="449">
        <v>61026</v>
      </c>
      <c r="J97" s="449">
        <v>61967</v>
      </c>
      <c r="K97" s="449">
        <v>63399</v>
      </c>
      <c r="L97" s="449">
        <v>67127</v>
      </c>
      <c r="M97" s="449">
        <v>71647</v>
      </c>
      <c r="N97" s="449">
        <v>74033</v>
      </c>
      <c r="O97" s="578">
        <v>76651.175699843967</v>
      </c>
      <c r="P97" s="611">
        <v>84645</v>
      </c>
    </row>
    <row r="98" spans="1:16" ht="15" customHeight="1" x14ac:dyDescent="0.25">
      <c r="A98" s="102" t="s">
        <v>71</v>
      </c>
      <c r="B98" s="449">
        <v>18817</v>
      </c>
      <c r="C98" s="449">
        <v>20527</v>
      </c>
      <c r="D98" s="449">
        <v>21541</v>
      </c>
      <c r="E98" s="449">
        <v>22474</v>
      </c>
      <c r="F98" s="449">
        <v>23547</v>
      </c>
      <c r="G98" s="449">
        <v>25711</v>
      </c>
      <c r="H98" s="449">
        <v>27301</v>
      </c>
      <c r="I98" s="449">
        <v>30039</v>
      </c>
      <c r="J98" s="449">
        <v>31370</v>
      </c>
      <c r="K98" s="449">
        <v>32976</v>
      </c>
      <c r="L98" s="449">
        <v>35959</v>
      </c>
      <c r="M98" s="449">
        <v>37331</v>
      </c>
      <c r="N98" s="449">
        <v>38664</v>
      </c>
      <c r="O98" s="578">
        <v>42468.687905256083</v>
      </c>
      <c r="P98" s="611">
        <v>45285</v>
      </c>
    </row>
    <row r="99" spans="1:16" ht="14.25" customHeight="1" x14ac:dyDescent="0.25">
      <c r="A99" s="102" t="s">
        <v>79</v>
      </c>
      <c r="B99" s="449">
        <v>40752</v>
      </c>
      <c r="C99" s="449">
        <v>45687</v>
      </c>
      <c r="D99" s="449">
        <v>53419</v>
      </c>
      <c r="E99" s="449">
        <v>55958</v>
      </c>
      <c r="F99" s="449">
        <v>61109</v>
      </c>
      <c r="G99" s="449">
        <v>69014</v>
      </c>
      <c r="H99" s="449">
        <v>74102</v>
      </c>
      <c r="I99" s="449">
        <v>76490</v>
      </c>
      <c r="J99" s="449">
        <v>77708</v>
      </c>
      <c r="K99" s="449">
        <v>79550</v>
      </c>
      <c r="L99" s="449">
        <v>85385</v>
      </c>
      <c r="M99" s="449">
        <v>92748</v>
      </c>
      <c r="N99" s="449">
        <v>96215</v>
      </c>
      <c r="O99" s="578">
        <v>99825.132418594774</v>
      </c>
      <c r="P99" s="611">
        <v>105549</v>
      </c>
    </row>
    <row r="100" spans="1:16" ht="16.5" customHeight="1" x14ac:dyDescent="0.25">
      <c r="A100" s="102" t="s">
        <v>80</v>
      </c>
      <c r="B100" s="449">
        <v>26503</v>
      </c>
      <c r="C100" s="449">
        <v>28659</v>
      </c>
      <c r="D100" s="449">
        <v>29453</v>
      </c>
      <c r="E100" s="449">
        <v>32003</v>
      </c>
      <c r="F100" s="449">
        <v>35968</v>
      </c>
      <c r="G100" s="449">
        <v>38928</v>
      </c>
      <c r="H100" s="449">
        <v>41977</v>
      </c>
      <c r="I100" s="449">
        <v>43794</v>
      </c>
      <c r="J100" s="449">
        <v>44998</v>
      </c>
      <c r="K100" s="449">
        <v>46982</v>
      </c>
      <c r="L100" s="449">
        <v>50988</v>
      </c>
      <c r="M100" s="449">
        <v>53220</v>
      </c>
      <c r="N100" s="449">
        <v>60424</v>
      </c>
      <c r="O100" s="578">
        <v>66316.323263544371</v>
      </c>
      <c r="P100" s="611">
        <v>76131</v>
      </c>
    </row>
    <row r="101" spans="1:16" ht="17.25" customHeight="1" x14ac:dyDescent="0.25">
      <c r="A101" s="102" t="s">
        <v>190</v>
      </c>
      <c r="B101" s="495">
        <v>30518</v>
      </c>
      <c r="C101" s="495">
        <v>34306</v>
      </c>
      <c r="D101" s="449">
        <v>36795</v>
      </c>
      <c r="E101" s="449">
        <v>40474</v>
      </c>
      <c r="F101" s="449">
        <v>42119</v>
      </c>
      <c r="G101" s="449">
        <v>47229</v>
      </c>
      <c r="H101" s="449">
        <v>50359</v>
      </c>
      <c r="I101" s="449">
        <v>51667</v>
      </c>
      <c r="J101" s="449">
        <v>52745</v>
      </c>
      <c r="K101" s="449">
        <v>55712</v>
      </c>
      <c r="L101" s="449">
        <v>59999</v>
      </c>
      <c r="M101" s="449">
        <v>62197</v>
      </c>
      <c r="N101" s="449">
        <v>64358</v>
      </c>
      <c r="O101" s="578">
        <v>69045.289500359766</v>
      </c>
      <c r="P101" s="611">
        <v>72763</v>
      </c>
    </row>
    <row r="102" spans="1:16" x14ac:dyDescent="0.25">
      <c r="A102" s="102" t="s">
        <v>82</v>
      </c>
      <c r="B102" s="495">
        <v>25009</v>
      </c>
      <c r="C102" s="495">
        <v>27083</v>
      </c>
      <c r="D102" s="449">
        <v>27088</v>
      </c>
      <c r="E102" s="449">
        <v>27483</v>
      </c>
      <c r="F102" s="449">
        <v>29889</v>
      </c>
      <c r="G102" s="449">
        <v>34264</v>
      </c>
      <c r="H102" s="449">
        <v>36249</v>
      </c>
      <c r="I102" s="449">
        <v>36914</v>
      </c>
      <c r="J102" s="449">
        <v>36823</v>
      </c>
      <c r="K102" s="449">
        <v>37044</v>
      </c>
      <c r="L102" s="449">
        <v>39836</v>
      </c>
      <c r="M102" s="449">
        <v>47242</v>
      </c>
      <c r="N102" s="449">
        <v>51580</v>
      </c>
      <c r="O102" s="578">
        <v>59627.837902594125</v>
      </c>
      <c r="P102" s="611">
        <v>65376</v>
      </c>
    </row>
    <row r="103" spans="1:16" x14ac:dyDescent="0.25">
      <c r="A103" s="102" t="s">
        <v>83</v>
      </c>
      <c r="B103" s="495">
        <v>38422</v>
      </c>
      <c r="C103" s="495">
        <v>42804</v>
      </c>
      <c r="D103" s="449">
        <v>43365</v>
      </c>
      <c r="E103" s="449">
        <v>44735</v>
      </c>
      <c r="F103" s="449">
        <v>52391</v>
      </c>
      <c r="G103" s="449">
        <v>74785</v>
      </c>
      <c r="H103" s="449">
        <v>86135</v>
      </c>
      <c r="I103" s="449">
        <v>88636</v>
      </c>
      <c r="J103" s="449">
        <v>85628</v>
      </c>
      <c r="K103" s="449">
        <v>88849</v>
      </c>
      <c r="L103" s="449">
        <v>91400</v>
      </c>
      <c r="M103" s="449">
        <v>96746</v>
      </c>
      <c r="N103" s="449">
        <v>103268</v>
      </c>
      <c r="O103" s="578">
        <v>104566.82888920717</v>
      </c>
      <c r="P103" s="611">
        <v>127788</v>
      </c>
    </row>
    <row r="104" spans="1:16" x14ac:dyDescent="0.25">
      <c r="A104" s="102" t="s">
        <v>84</v>
      </c>
      <c r="B104" s="495">
        <v>45946</v>
      </c>
      <c r="C104" s="495">
        <v>47568</v>
      </c>
      <c r="D104" s="449">
        <v>49687</v>
      </c>
      <c r="E104" s="449">
        <v>52692</v>
      </c>
      <c r="F104" s="449">
        <v>59195</v>
      </c>
      <c r="G104" s="449">
        <v>65991</v>
      </c>
      <c r="H104" s="449">
        <v>76473</v>
      </c>
      <c r="I104" s="449">
        <v>82116</v>
      </c>
      <c r="J104" s="449">
        <v>86519</v>
      </c>
      <c r="K104" s="449">
        <v>87537</v>
      </c>
      <c r="L104" s="449">
        <v>93394</v>
      </c>
      <c r="M104" s="449">
        <v>116133</v>
      </c>
      <c r="N104" s="449">
        <v>117165</v>
      </c>
      <c r="O104" s="578">
        <v>122196.5867216249</v>
      </c>
      <c r="P104" s="611">
        <v>132064</v>
      </c>
    </row>
    <row r="105" spans="1:16" ht="19.5" x14ac:dyDescent="0.25">
      <c r="A105" s="102" t="s">
        <v>85</v>
      </c>
      <c r="B105" s="495">
        <v>23796</v>
      </c>
      <c r="C105" s="495">
        <v>25210</v>
      </c>
      <c r="D105" s="449">
        <v>23836</v>
      </c>
      <c r="E105" s="449">
        <v>27928</v>
      </c>
      <c r="F105" s="449">
        <v>31078</v>
      </c>
      <c r="G105" s="449">
        <v>34731</v>
      </c>
      <c r="H105" s="449">
        <v>35758</v>
      </c>
      <c r="I105" s="449">
        <v>36625</v>
      </c>
      <c r="J105" s="449">
        <v>38372</v>
      </c>
      <c r="K105" s="449">
        <v>37979</v>
      </c>
      <c r="L105" s="449">
        <v>42109</v>
      </c>
      <c r="M105" s="449">
        <v>45390</v>
      </c>
      <c r="N105" s="449">
        <v>47673</v>
      </c>
      <c r="O105" s="578">
        <v>50421.589762824398</v>
      </c>
      <c r="P105" s="611">
        <v>62981</v>
      </c>
    </row>
    <row r="106" spans="1:16" ht="19.5" x14ac:dyDescent="0.25">
      <c r="A106" s="102" t="s">
        <v>86</v>
      </c>
      <c r="B106" s="495">
        <v>61839</v>
      </c>
      <c r="C106" s="495">
        <v>52232</v>
      </c>
      <c r="D106" s="449">
        <v>62463</v>
      </c>
      <c r="E106" s="449">
        <v>70208</v>
      </c>
      <c r="F106" s="449">
        <v>63350</v>
      </c>
      <c r="G106" s="449">
        <v>72540</v>
      </c>
      <c r="H106" s="449">
        <v>92403</v>
      </c>
      <c r="I106" s="449">
        <v>89747</v>
      </c>
      <c r="J106" s="449">
        <v>99520</v>
      </c>
      <c r="K106" s="449">
        <v>113250</v>
      </c>
      <c r="L106" s="449">
        <v>115147</v>
      </c>
      <c r="M106" s="449">
        <v>125856</v>
      </c>
      <c r="N106" s="449">
        <v>133245</v>
      </c>
      <c r="O106" s="578">
        <v>148873.08892804835</v>
      </c>
      <c r="P106" s="611">
        <v>161522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</row>
    <row r="108" spans="1:16" ht="18" customHeight="1" x14ac:dyDescent="0.25">
      <c r="A108" s="688" t="s">
        <v>471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</row>
    <row r="109" spans="1:16" ht="15" customHeight="1" x14ac:dyDescent="0.25">
      <c r="A109" s="674" t="s">
        <v>453</v>
      </c>
      <c r="B109" s="675"/>
      <c r="C109" s="675"/>
      <c r="D109" s="675"/>
      <c r="E109" s="675"/>
      <c r="F109" s="675"/>
      <c r="G109" s="675"/>
      <c r="H109" s="675"/>
      <c r="I109" s="675"/>
      <c r="J109" s="675"/>
      <c r="K109" s="675"/>
      <c r="L109" s="675"/>
      <c r="M109" s="675"/>
      <c r="N109" s="675"/>
    </row>
    <row r="110" spans="1:16" ht="15" customHeight="1" x14ac:dyDescent="0.25">
      <c r="A110" s="674" t="s">
        <v>472</v>
      </c>
      <c r="B110" s="675"/>
      <c r="C110" s="675"/>
      <c r="D110" s="675"/>
      <c r="E110" s="675"/>
      <c r="F110" s="675"/>
      <c r="G110" s="675"/>
      <c r="H110" s="675"/>
      <c r="I110" s="675"/>
      <c r="J110" s="675"/>
      <c r="K110" s="675"/>
      <c r="L110" s="675"/>
      <c r="M110" s="675"/>
      <c r="N110" s="675"/>
    </row>
    <row r="111" spans="1:16" ht="15" customHeight="1" x14ac:dyDescent="0.25">
      <c r="A111" s="675" t="s">
        <v>454</v>
      </c>
      <c r="B111" s="675"/>
      <c r="C111" s="675"/>
      <c r="D111" s="675"/>
      <c r="E111" s="675"/>
      <c r="F111" s="675"/>
      <c r="G111" s="675"/>
      <c r="H111" s="675"/>
      <c r="I111" s="675"/>
      <c r="J111" s="675"/>
      <c r="K111" s="675"/>
      <c r="L111" s="675"/>
      <c r="M111" s="675"/>
      <c r="N111" s="675"/>
    </row>
    <row r="112" spans="1:16" ht="15.75" customHeight="1" thickBot="1" x14ac:dyDescent="0.3">
      <c r="A112" s="689" t="s">
        <v>475</v>
      </c>
      <c r="B112" s="690"/>
      <c r="C112" s="690"/>
      <c r="D112" s="690"/>
      <c r="E112" s="690"/>
      <c r="F112" s="690"/>
      <c r="G112" s="690"/>
      <c r="H112" s="690"/>
      <c r="I112" s="690"/>
      <c r="J112" s="690"/>
      <c r="K112" s="690"/>
      <c r="L112" s="690"/>
      <c r="M112" s="690"/>
      <c r="N112" s="690"/>
      <c r="O112" s="158"/>
      <c r="P112" s="158"/>
    </row>
    <row r="113" spans="1:13" x14ac:dyDescent="0.25">
      <c r="A113" s="691"/>
      <c r="B113" s="691"/>
      <c r="C113" s="691"/>
      <c r="D113" s="691"/>
      <c r="E113" s="691"/>
      <c r="F113" s="691"/>
      <c r="G113" s="691"/>
      <c r="H113" s="691"/>
      <c r="I113" s="691"/>
      <c r="J113" s="691"/>
      <c r="K113" s="691"/>
      <c r="L113" s="691"/>
      <c r="M113" s="67"/>
    </row>
    <row r="114" spans="1:13" x14ac:dyDescent="0.25">
      <c r="A114" s="692"/>
      <c r="B114" s="692"/>
      <c r="C114" s="692"/>
      <c r="D114" s="692"/>
      <c r="E114" s="692"/>
      <c r="F114" s="692"/>
      <c r="G114" s="692"/>
      <c r="H114" s="692"/>
      <c r="I114" s="692"/>
      <c r="J114" s="692"/>
      <c r="K114" s="692"/>
      <c r="L114" s="692"/>
      <c r="M114" s="67"/>
    </row>
  </sheetData>
  <mergeCells count="11">
    <mergeCell ref="A2:P2"/>
    <mergeCell ref="A3:P3"/>
    <mergeCell ref="A4:N4"/>
    <mergeCell ref="A113:L113"/>
    <mergeCell ref="A114:L114"/>
    <mergeCell ref="A107:N107"/>
    <mergeCell ref="A109:N109"/>
    <mergeCell ref="A110:N110"/>
    <mergeCell ref="A111:N111"/>
    <mergeCell ref="A112:N112"/>
    <mergeCell ref="A108:N10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9"/>
  <sheetViews>
    <sheetView workbookViewId="0">
      <pane ySplit="8" topLeftCell="A9" activePane="bottomLeft" state="frozen"/>
      <selection pane="bottomLeft" activeCell="G111" sqref="G111"/>
    </sheetView>
  </sheetViews>
  <sheetFormatPr defaultRowHeight="15" x14ac:dyDescent="0.25"/>
  <cols>
    <col min="1" max="1" width="18.85546875" style="23" customWidth="1"/>
    <col min="2" max="10" width="9.140625" style="23"/>
    <col min="11" max="11" width="9.140625" style="478"/>
    <col min="12" max="16384" width="9.140625" style="23"/>
  </cols>
  <sheetData>
    <row r="1" spans="1:11" ht="29.25" customHeight="1" x14ac:dyDescent="0.25"/>
    <row r="2" spans="1:11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</row>
    <row r="3" spans="1:1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</row>
    <row r="4" spans="1:1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</row>
    <row r="5" spans="1:11" x14ac:dyDescent="0.25">
      <c r="A5" s="257" t="s">
        <v>491</v>
      </c>
      <c r="B5" s="256"/>
      <c r="C5" s="256"/>
      <c r="D5" s="256"/>
      <c r="E5" s="256"/>
      <c r="F5" s="256"/>
      <c r="G5" s="256"/>
      <c r="H5" s="256"/>
      <c r="I5" s="256"/>
    </row>
    <row r="6" spans="1:11" ht="15.75" thickBot="1" x14ac:dyDescent="0.3">
      <c r="A6" s="237" t="s">
        <v>499</v>
      </c>
    </row>
    <row r="7" spans="1:11" ht="15.75" thickBot="1" x14ac:dyDescent="0.3">
      <c r="A7" s="51"/>
      <c r="B7" s="51">
        <v>2005</v>
      </c>
      <c r="C7" s="51">
        <v>2007</v>
      </c>
      <c r="D7" s="51">
        <v>2009</v>
      </c>
      <c r="E7" s="51">
        <v>2011</v>
      </c>
      <c r="F7" s="51">
        <v>2013</v>
      </c>
      <c r="G7" s="51">
        <v>2015</v>
      </c>
      <c r="H7" s="51">
        <v>2017</v>
      </c>
      <c r="I7" s="51">
        <v>2019</v>
      </c>
      <c r="J7" s="452">
        <v>2021</v>
      </c>
      <c r="K7" s="452">
        <v>2023</v>
      </c>
    </row>
    <row r="8" spans="1:11" x14ac:dyDescent="0.25">
      <c r="A8" s="85" t="s">
        <v>0</v>
      </c>
      <c r="B8" s="142">
        <v>5467</v>
      </c>
      <c r="C8" s="142">
        <v>8879</v>
      </c>
      <c r="D8" s="142">
        <v>13192</v>
      </c>
      <c r="E8" s="142">
        <v>16043</v>
      </c>
      <c r="F8" s="142">
        <v>21268</v>
      </c>
      <c r="G8" s="142">
        <v>24868</v>
      </c>
      <c r="H8" s="142">
        <v>28345</v>
      </c>
      <c r="I8" s="136">
        <v>34335</v>
      </c>
      <c r="J8" s="453">
        <v>40245</v>
      </c>
      <c r="K8" s="453">
        <v>52558</v>
      </c>
    </row>
    <row r="9" spans="1:11" ht="18" x14ac:dyDescent="0.25">
      <c r="A9" s="10" t="s">
        <v>92</v>
      </c>
      <c r="B9" s="136">
        <v>5736</v>
      </c>
      <c r="C9" s="136">
        <v>9972</v>
      </c>
      <c r="D9" s="136">
        <v>15437</v>
      </c>
      <c r="E9" s="136">
        <v>18425</v>
      </c>
      <c r="F9" s="136">
        <v>24272</v>
      </c>
      <c r="G9" s="136">
        <v>28485</v>
      </c>
      <c r="H9" s="136">
        <v>32327</v>
      </c>
      <c r="I9" s="136">
        <v>39874</v>
      </c>
      <c r="J9" s="453">
        <v>47265</v>
      </c>
      <c r="K9" s="453">
        <v>61695</v>
      </c>
    </row>
    <row r="10" spans="1:11" x14ac:dyDescent="0.25">
      <c r="A10" s="263" t="s">
        <v>1</v>
      </c>
      <c r="B10" s="319">
        <v>4655</v>
      </c>
      <c r="C10" s="319">
        <v>7407</v>
      </c>
      <c r="D10" s="319">
        <v>11357</v>
      </c>
      <c r="E10" s="319">
        <v>13815</v>
      </c>
      <c r="F10" s="319">
        <v>18776</v>
      </c>
      <c r="G10" s="319">
        <v>22050</v>
      </c>
      <c r="H10" s="319">
        <v>25448</v>
      </c>
      <c r="I10" s="319">
        <v>29766</v>
      </c>
      <c r="J10" s="454">
        <v>35372</v>
      </c>
      <c r="K10" s="454">
        <v>45158</v>
      </c>
    </row>
    <row r="11" spans="1:11" x14ac:dyDescent="0.25">
      <c r="A11" s="263" t="s">
        <v>2</v>
      </c>
      <c r="B11" s="319">
        <v>3719</v>
      </c>
      <c r="C11" s="319">
        <v>5968</v>
      </c>
      <c r="D11" s="319">
        <v>8326</v>
      </c>
      <c r="E11" s="319">
        <v>10304</v>
      </c>
      <c r="F11" s="319">
        <v>14933</v>
      </c>
      <c r="G11" s="319">
        <v>17675</v>
      </c>
      <c r="H11" s="319">
        <v>20232</v>
      </c>
      <c r="I11" s="319">
        <v>24571</v>
      </c>
      <c r="J11" s="454">
        <v>28874</v>
      </c>
      <c r="K11" s="454">
        <v>38446</v>
      </c>
    </row>
    <row r="12" spans="1:11" x14ac:dyDescent="0.25">
      <c r="A12" s="263" t="s">
        <v>3</v>
      </c>
      <c r="B12" s="319">
        <v>4548</v>
      </c>
      <c r="C12" s="319">
        <v>7226</v>
      </c>
      <c r="D12" s="319">
        <v>10899</v>
      </c>
      <c r="E12" s="319">
        <v>13132</v>
      </c>
      <c r="F12" s="319">
        <v>17361</v>
      </c>
      <c r="G12" s="319">
        <v>20888</v>
      </c>
      <c r="H12" s="319">
        <v>23449</v>
      </c>
      <c r="I12" s="319">
        <v>28174</v>
      </c>
      <c r="J12" s="454">
        <v>33110</v>
      </c>
      <c r="K12" s="454">
        <v>42998</v>
      </c>
    </row>
    <row r="13" spans="1:11" x14ac:dyDescent="0.25">
      <c r="A13" s="263" t="s">
        <v>4</v>
      </c>
      <c r="B13" s="319">
        <v>3857</v>
      </c>
      <c r="C13" s="319">
        <v>6366</v>
      </c>
      <c r="D13" s="319">
        <v>10153</v>
      </c>
      <c r="E13" s="319">
        <v>12470</v>
      </c>
      <c r="F13" s="319">
        <v>17126</v>
      </c>
      <c r="G13" s="319">
        <v>20798</v>
      </c>
      <c r="H13" s="319">
        <v>23440</v>
      </c>
      <c r="I13" s="319">
        <v>28187</v>
      </c>
      <c r="J13" s="454">
        <v>32989</v>
      </c>
      <c r="K13" s="454">
        <v>43368</v>
      </c>
    </row>
    <row r="14" spans="1:11" x14ac:dyDescent="0.25">
      <c r="A14" s="263" t="s">
        <v>5</v>
      </c>
      <c r="B14" s="319">
        <v>3783</v>
      </c>
      <c r="C14" s="319">
        <v>5918</v>
      </c>
      <c r="D14" s="319">
        <v>9332</v>
      </c>
      <c r="E14" s="319">
        <v>11005</v>
      </c>
      <c r="F14" s="319">
        <v>15538</v>
      </c>
      <c r="G14" s="319">
        <v>17210</v>
      </c>
      <c r="H14" s="319">
        <v>19001</v>
      </c>
      <c r="I14" s="319">
        <v>23117</v>
      </c>
      <c r="J14" s="454">
        <v>27343</v>
      </c>
      <c r="K14" s="454">
        <v>34703</v>
      </c>
    </row>
    <row r="15" spans="1:11" x14ac:dyDescent="0.25">
      <c r="A15" s="263" t="s">
        <v>6</v>
      </c>
      <c r="B15" s="319">
        <v>5383</v>
      </c>
      <c r="C15" s="319">
        <v>8291</v>
      </c>
      <c r="D15" s="319">
        <v>12342</v>
      </c>
      <c r="E15" s="319">
        <v>15402</v>
      </c>
      <c r="F15" s="319">
        <v>21722</v>
      </c>
      <c r="G15" s="319">
        <v>24973</v>
      </c>
      <c r="H15" s="319">
        <v>27942</v>
      </c>
      <c r="I15" s="319">
        <v>33385</v>
      </c>
      <c r="J15" s="454">
        <v>39141</v>
      </c>
      <c r="K15" s="454">
        <v>47449</v>
      </c>
    </row>
    <row r="16" spans="1:11" x14ac:dyDescent="0.25">
      <c r="A16" s="263" t="s">
        <v>7</v>
      </c>
      <c r="B16" s="319">
        <v>4318</v>
      </c>
      <c r="C16" s="319">
        <v>6824</v>
      </c>
      <c r="D16" s="319">
        <v>10066</v>
      </c>
      <c r="E16" s="319">
        <v>12111</v>
      </c>
      <c r="F16" s="319">
        <v>15391</v>
      </c>
      <c r="G16" s="319">
        <v>18536</v>
      </c>
      <c r="H16" s="319">
        <v>20307</v>
      </c>
      <c r="I16" s="319">
        <v>24172</v>
      </c>
      <c r="J16" s="454">
        <v>29494</v>
      </c>
      <c r="K16" s="454">
        <v>36947</v>
      </c>
    </row>
    <row r="17" spans="1:11" x14ac:dyDescent="0.25">
      <c r="A17" s="263" t="s">
        <v>8</v>
      </c>
      <c r="B17" s="319">
        <v>3706</v>
      </c>
      <c r="C17" s="319">
        <v>5995</v>
      </c>
      <c r="D17" s="319">
        <v>9757</v>
      </c>
      <c r="E17" s="319">
        <v>11405</v>
      </c>
      <c r="F17" s="319">
        <v>16390</v>
      </c>
      <c r="G17" s="319">
        <v>18990</v>
      </c>
      <c r="H17" s="319">
        <v>22299</v>
      </c>
      <c r="I17" s="319">
        <v>26521</v>
      </c>
      <c r="J17" s="454">
        <v>31968</v>
      </c>
      <c r="K17" s="454">
        <v>41793</v>
      </c>
    </row>
    <row r="18" spans="1:11" x14ac:dyDescent="0.25">
      <c r="A18" s="263" t="s">
        <v>9</v>
      </c>
      <c r="B18" s="319">
        <v>4801</v>
      </c>
      <c r="C18" s="319">
        <v>7750</v>
      </c>
      <c r="D18" s="319">
        <v>10919</v>
      </c>
      <c r="E18" s="319">
        <v>14424</v>
      </c>
      <c r="F18" s="319">
        <v>17495</v>
      </c>
      <c r="G18" s="319">
        <v>20731</v>
      </c>
      <c r="H18" s="319">
        <v>23164</v>
      </c>
      <c r="I18" s="319">
        <v>28557</v>
      </c>
      <c r="J18" s="454">
        <v>33519</v>
      </c>
      <c r="K18" s="454">
        <v>44037</v>
      </c>
    </row>
    <row r="19" spans="1:11" x14ac:dyDescent="0.25">
      <c r="A19" s="263" t="s">
        <v>10</v>
      </c>
      <c r="B19" s="319">
        <v>7470</v>
      </c>
      <c r="C19" s="319">
        <v>12724</v>
      </c>
      <c r="D19" s="319">
        <v>18387</v>
      </c>
      <c r="E19" s="319">
        <v>21375</v>
      </c>
      <c r="F19" s="319">
        <v>28592</v>
      </c>
      <c r="G19" s="319">
        <v>32946</v>
      </c>
      <c r="H19" s="319">
        <v>38074</v>
      </c>
      <c r="I19" s="319">
        <v>45201</v>
      </c>
      <c r="J19" s="454">
        <v>51215</v>
      </c>
      <c r="K19" s="454">
        <v>64173</v>
      </c>
    </row>
    <row r="20" spans="1:11" x14ac:dyDescent="0.25">
      <c r="A20" s="263" t="s">
        <v>11</v>
      </c>
      <c r="B20" s="319">
        <v>3804</v>
      </c>
      <c r="C20" s="319">
        <v>5911</v>
      </c>
      <c r="D20" s="319">
        <v>8980</v>
      </c>
      <c r="E20" s="319">
        <v>11193</v>
      </c>
      <c r="F20" s="319">
        <v>15421</v>
      </c>
      <c r="G20" s="319">
        <v>17818</v>
      </c>
      <c r="H20" s="319">
        <v>19855</v>
      </c>
      <c r="I20" s="319">
        <v>23228</v>
      </c>
      <c r="J20" s="454">
        <v>27888</v>
      </c>
      <c r="K20" s="454">
        <v>38387</v>
      </c>
    </row>
    <row r="21" spans="1:11" x14ac:dyDescent="0.25">
      <c r="A21" s="263" t="s">
        <v>12</v>
      </c>
      <c r="B21" s="319">
        <v>4260</v>
      </c>
      <c r="C21" s="319">
        <v>7126</v>
      </c>
      <c r="D21" s="319">
        <v>10497</v>
      </c>
      <c r="E21" s="319">
        <v>13139</v>
      </c>
      <c r="F21" s="319">
        <v>17904</v>
      </c>
      <c r="G21" s="319">
        <v>21101</v>
      </c>
      <c r="H21" s="319">
        <v>23998</v>
      </c>
      <c r="I21" s="319">
        <v>28331</v>
      </c>
      <c r="J21" s="454">
        <v>33259</v>
      </c>
      <c r="K21" s="454">
        <v>41570</v>
      </c>
    </row>
    <row r="22" spans="1:11" x14ac:dyDescent="0.25">
      <c r="A22" s="263" t="s">
        <v>13</v>
      </c>
      <c r="B22" s="319">
        <v>4357</v>
      </c>
      <c r="C22" s="319">
        <v>6985</v>
      </c>
      <c r="D22" s="319">
        <v>10080</v>
      </c>
      <c r="E22" s="319">
        <v>12632</v>
      </c>
      <c r="F22" s="319">
        <v>16275</v>
      </c>
      <c r="G22" s="319">
        <v>18992</v>
      </c>
      <c r="H22" s="319">
        <v>20972</v>
      </c>
      <c r="I22" s="319">
        <v>26720</v>
      </c>
      <c r="J22" s="454">
        <v>29089</v>
      </c>
      <c r="K22" s="454">
        <v>37686</v>
      </c>
    </row>
    <row r="23" spans="1:11" x14ac:dyDescent="0.25">
      <c r="A23" s="263" t="s">
        <v>14</v>
      </c>
      <c r="B23" s="319">
        <v>3491</v>
      </c>
      <c r="C23" s="319">
        <v>5664</v>
      </c>
      <c r="D23" s="319">
        <v>8551</v>
      </c>
      <c r="E23" s="319">
        <v>10854</v>
      </c>
      <c r="F23" s="319">
        <v>14778</v>
      </c>
      <c r="G23" s="319">
        <v>17558</v>
      </c>
      <c r="H23" s="319">
        <v>20422</v>
      </c>
      <c r="I23" s="319">
        <v>24417</v>
      </c>
      <c r="J23" s="454">
        <v>28172</v>
      </c>
      <c r="K23" s="454">
        <v>37341</v>
      </c>
    </row>
    <row r="24" spans="1:11" x14ac:dyDescent="0.25">
      <c r="A24" s="263" t="s">
        <v>15</v>
      </c>
      <c r="B24" s="319">
        <v>4527</v>
      </c>
      <c r="C24" s="319">
        <v>7119</v>
      </c>
      <c r="D24" s="319">
        <v>11144</v>
      </c>
      <c r="E24" s="319">
        <v>12866</v>
      </c>
      <c r="F24" s="319">
        <v>17998</v>
      </c>
      <c r="G24" s="319">
        <v>19894</v>
      </c>
      <c r="H24" s="319">
        <v>23072</v>
      </c>
      <c r="I24" s="319">
        <v>27513</v>
      </c>
      <c r="J24" s="454">
        <v>33549</v>
      </c>
      <c r="K24" s="454">
        <v>43599</v>
      </c>
    </row>
    <row r="25" spans="1:11" x14ac:dyDescent="0.25">
      <c r="A25" s="263" t="s">
        <v>16</v>
      </c>
      <c r="B25" s="319">
        <v>4778</v>
      </c>
      <c r="C25" s="319">
        <v>7429</v>
      </c>
      <c r="D25" s="319">
        <v>11582</v>
      </c>
      <c r="E25" s="319">
        <v>13792</v>
      </c>
      <c r="F25" s="319">
        <v>18658</v>
      </c>
      <c r="G25" s="319">
        <v>23717</v>
      </c>
      <c r="H25" s="319">
        <v>26898</v>
      </c>
      <c r="I25" s="319">
        <v>31694</v>
      </c>
      <c r="J25" s="454">
        <v>36658</v>
      </c>
      <c r="K25" s="454">
        <v>47026</v>
      </c>
    </row>
    <row r="26" spans="1:11" x14ac:dyDescent="0.25">
      <c r="A26" s="263" t="s">
        <v>17</v>
      </c>
      <c r="B26" s="319">
        <v>5499</v>
      </c>
      <c r="C26" s="319">
        <v>8686</v>
      </c>
      <c r="D26" s="319">
        <v>11583</v>
      </c>
      <c r="E26" s="319">
        <v>14394</v>
      </c>
      <c r="F26" s="319">
        <v>19324</v>
      </c>
      <c r="G26" s="319">
        <v>22932</v>
      </c>
      <c r="H26" s="319">
        <v>24940</v>
      </c>
      <c r="I26" s="319">
        <v>29987</v>
      </c>
      <c r="J26" s="454">
        <v>34175</v>
      </c>
      <c r="K26" s="454">
        <v>44525</v>
      </c>
    </row>
    <row r="27" spans="1:11" x14ac:dyDescent="0.25">
      <c r="A27" s="263" t="s">
        <v>18</v>
      </c>
      <c r="B27" s="319">
        <v>9861</v>
      </c>
      <c r="C27" s="319">
        <v>17206</v>
      </c>
      <c r="D27" s="319">
        <v>26625</v>
      </c>
      <c r="E27" s="319">
        <v>31006</v>
      </c>
      <c r="F27" s="319">
        <v>39380</v>
      </c>
      <c r="G27" s="319">
        <v>46536</v>
      </c>
      <c r="H27" s="319">
        <v>55434</v>
      </c>
      <c r="I27" s="319">
        <v>66103</v>
      </c>
      <c r="J27" s="454">
        <v>75729</v>
      </c>
      <c r="K27" s="454">
        <v>92700</v>
      </c>
    </row>
    <row r="28" spans="1:11" ht="18" x14ac:dyDescent="0.25">
      <c r="A28" s="10" t="s">
        <v>184</v>
      </c>
      <c r="B28" s="453">
        <v>7219</v>
      </c>
      <c r="C28" s="453">
        <v>11170</v>
      </c>
      <c r="D28" s="453">
        <v>16174</v>
      </c>
      <c r="E28" s="136">
        <v>19788</v>
      </c>
      <c r="F28" s="136">
        <v>26027</v>
      </c>
      <c r="G28" s="136">
        <v>30445</v>
      </c>
      <c r="H28" s="136">
        <v>35772</v>
      </c>
      <c r="I28" s="136">
        <v>43087</v>
      </c>
      <c r="J28" s="453">
        <v>49662</v>
      </c>
      <c r="K28" s="453">
        <v>63424</v>
      </c>
    </row>
    <row r="29" spans="1:11" x14ac:dyDescent="0.25">
      <c r="A29" s="263" t="s">
        <v>19</v>
      </c>
      <c r="B29" s="319">
        <v>6611</v>
      </c>
      <c r="C29" s="94">
        <v>9894</v>
      </c>
      <c r="D29" s="319">
        <v>14451</v>
      </c>
      <c r="E29" s="319">
        <v>17692</v>
      </c>
      <c r="F29" s="319">
        <v>22277</v>
      </c>
      <c r="G29" s="319">
        <v>24891</v>
      </c>
      <c r="H29" s="319">
        <v>28230</v>
      </c>
      <c r="I29" s="319">
        <v>34922</v>
      </c>
      <c r="J29" s="454">
        <v>40545</v>
      </c>
      <c r="K29" s="454">
        <v>52113</v>
      </c>
    </row>
    <row r="30" spans="1:11" x14ac:dyDescent="0.25">
      <c r="A30" s="263" t="s">
        <v>20</v>
      </c>
      <c r="B30" s="319">
        <v>8305</v>
      </c>
      <c r="C30" s="94">
        <v>12289</v>
      </c>
      <c r="D30" s="319">
        <v>18382</v>
      </c>
      <c r="E30" s="319">
        <v>22236</v>
      </c>
      <c r="F30" s="319">
        <v>30348</v>
      </c>
      <c r="G30" s="319">
        <v>33795</v>
      </c>
      <c r="H30" s="319">
        <v>36244</v>
      </c>
      <c r="I30" s="319">
        <v>42940</v>
      </c>
      <c r="J30" s="454">
        <v>48238</v>
      </c>
      <c r="K30" s="454">
        <v>61616</v>
      </c>
    </row>
    <row r="31" spans="1:11" x14ac:dyDescent="0.25">
      <c r="A31" s="263" t="s">
        <v>21</v>
      </c>
      <c r="B31" s="319">
        <v>6789</v>
      </c>
      <c r="C31" s="94">
        <v>10981</v>
      </c>
      <c r="D31" s="319">
        <v>14817</v>
      </c>
      <c r="E31" s="319">
        <v>18218</v>
      </c>
      <c r="F31" s="319">
        <v>24271</v>
      </c>
      <c r="G31" s="319">
        <v>29132</v>
      </c>
      <c r="H31" s="319">
        <v>35135</v>
      </c>
      <c r="I31" s="319">
        <v>42823</v>
      </c>
      <c r="J31" s="454">
        <v>48782</v>
      </c>
      <c r="K31" s="454">
        <v>63245</v>
      </c>
    </row>
    <row r="32" spans="1:11" x14ac:dyDescent="0.25">
      <c r="A32" s="37" t="s">
        <v>63</v>
      </c>
      <c r="B32" s="319"/>
      <c r="C32" s="155"/>
      <c r="D32" s="120"/>
      <c r="E32" s="319"/>
      <c r="F32" s="319"/>
      <c r="G32" s="319"/>
      <c r="H32" s="319"/>
      <c r="I32" s="319"/>
      <c r="J32" s="454"/>
      <c r="K32" s="454"/>
    </row>
    <row r="33" spans="1:11" ht="19.5" x14ac:dyDescent="0.25">
      <c r="A33" s="38" t="s">
        <v>23</v>
      </c>
      <c r="B33" s="319">
        <v>17385</v>
      </c>
      <c r="C33" s="94">
        <v>23851</v>
      </c>
      <c r="D33" s="319">
        <v>34849</v>
      </c>
      <c r="E33" s="319">
        <v>36657</v>
      </c>
      <c r="F33" s="319">
        <v>50314</v>
      </c>
      <c r="G33" s="319">
        <v>54501</v>
      </c>
      <c r="H33" s="319">
        <v>60780</v>
      </c>
      <c r="I33" s="319">
        <v>71303</v>
      </c>
      <c r="J33" s="454">
        <v>80026</v>
      </c>
      <c r="K33" s="454">
        <v>95638</v>
      </c>
    </row>
    <row r="34" spans="1:11" ht="19.5" x14ac:dyDescent="0.25">
      <c r="A34" s="38" t="s">
        <v>134</v>
      </c>
      <c r="B34" s="319">
        <v>6522</v>
      </c>
      <c r="C34" s="319">
        <v>10478</v>
      </c>
      <c r="D34" s="319">
        <v>14062</v>
      </c>
      <c r="E34" s="319">
        <v>17297</v>
      </c>
      <c r="F34" s="319">
        <v>22988</v>
      </c>
      <c r="G34" s="319">
        <v>27763</v>
      </c>
      <c r="H34" s="319">
        <v>33394</v>
      </c>
      <c r="I34" s="319">
        <v>41030</v>
      </c>
      <c r="J34" s="454">
        <v>46951</v>
      </c>
      <c r="K34" s="454">
        <v>60778</v>
      </c>
    </row>
    <row r="35" spans="1:11" x14ac:dyDescent="0.25">
      <c r="A35" s="263" t="s">
        <v>24</v>
      </c>
      <c r="B35" s="319">
        <v>6411</v>
      </c>
      <c r="C35" s="94">
        <v>9638</v>
      </c>
      <c r="D35" s="319">
        <v>12638</v>
      </c>
      <c r="E35" s="319">
        <v>15638</v>
      </c>
      <c r="F35" s="319">
        <v>20624</v>
      </c>
      <c r="G35" s="319">
        <v>23445</v>
      </c>
      <c r="H35" s="319">
        <v>26873</v>
      </c>
      <c r="I35" s="319">
        <v>32854</v>
      </c>
      <c r="J35" s="454">
        <v>39029</v>
      </c>
      <c r="K35" s="454">
        <v>49758</v>
      </c>
    </row>
    <row r="36" spans="1:11" x14ac:dyDescent="0.25">
      <c r="A36" s="263" t="s">
        <v>25</v>
      </c>
      <c r="B36" s="319">
        <v>6591</v>
      </c>
      <c r="C36" s="94">
        <v>9523</v>
      </c>
      <c r="D36" s="319">
        <v>13750</v>
      </c>
      <c r="E36" s="319">
        <v>15687</v>
      </c>
      <c r="F36" s="319">
        <v>20823</v>
      </c>
      <c r="G36" s="319">
        <v>23868</v>
      </c>
      <c r="H36" s="319">
        <v>26953</v>
      </c>
      <c r="I36" s="319">
        <v>31681</v>
      </c>
      <c r="J36" s="454">
        <v>35237</v>
      </c>
      <c r="K36" s="454">
        <v>46575</v>
      </c>
    </row>
    <row r="37" spans="1:11" x14ac:dyDescent="0.25">
      <c r="A37" s="263" t="s">
        <v>26</v>
      </c>
      <c r="B37" s="319">
        <v>6662</v>
      </c>
      <c r="C37" s="94">
        <v>10438</v>
      </c>
      <c r="D37" s="319">
        <v>15245</v>
      </c>
      <c r="E37" s="319">
        <v>18902</v>
      </c>
      <c r="F37" s="319">
        <v>24705</v>
      </c>
      <c r="G37" s="319">
        <v>29544</v>
      </c>
      <c r="H37" s="319">
        <v>34205</v>
      </c>
      <c r="I37" s="319">
        <v>42076</v>
      </c>
      <c r="J37" s="454">
        <v>47044</v>
      </c>
      <c r="K37" s="454">
        <v>58386</v>
      </c>
    </row>
    <row r="38" spans="1:11" x14ac:dyDescent="0.25">
      <c r="A38" s="263" t="s">
        <v>27</v>
      </c>
      <c r="B38" s="319">
        <v>10123</v>
      </c>
      <c r="C38" s="94">
        <v>14121</v>
      </c>
      <c r="D38" s="319">
        <v>21296</v>
      </c>
      <c r="E38" s="319">
        <v>24433</v>
      </c>
      <c r="F38" s="319">
        <v>35045</v>
      </c>
      <c r="G38" s="319">
        <v>35757</v>
      </c>
      <c r="H38" s="319">
        <v>42143</v>
      </c>
      <c r="I38" s="319">
        <v>49589</v>
      </c>
      <c r="J38" s="454">
        <v>58996</v>
      </c>
      <c r="K38" s="454">
        <v>77594</v>
      </c>
    </row>
    <row r="39" spans="1:11" x14ac:dyDescent="0.25">
      <c r="A39" s="263" t="s">
        <v>28</v>
      </c>
      <c r="B39" s="319">
        <v>5048</v>
      </c>
      <c r="C39" s="94">
        <v>8140</v>
      </c>
      <c r="D39" s="319">
        <v>11881</v>
      </c>
      <c r="E39" s="319">
        <v>15063</v>
      </c>
      <c r="F39" s="319">
        <v>19439</v>
      </c>
      <c r="G39" s="319">
        <v>22284</v>
      </c>
      <c r="H39" s="319">
        <v>24799</v>
      </c>
      <c r="I39" s="319">
        <v>29168</v>
      </c>
      <c r="J39" s="454">
        <v>32827</v>
      </c>
      <c r="K39" s="454">
        <v>42587</v>
      </c>
    </row>
    <row r="40" spans="1:11" x14ac:dyDescent="0.25">
      <c r="A40" s="263" t="s">
        <v>29</v>
      </c>
      <c r="B40" s="319">
        <v>4208</v>
      </c>
      <c r="C40" s="94">
        <v>6475</v>
      </c>
      <c r="D40" s="319">
        <v>9720</v>
      </c>
      <c r="E40" s="319">
        <v>12208</v>
      </c>
      <c r="F40" s="319">
        <v>15625</v>
      </c>
      <c r="G40" s="319">
        <v>17527</v>
      </c>
      <c r="H40" s="319">
        <v>19052</v>
      </c>
      <c r="I40" s="319">
        <v>23895</v>
      </c>
      <c r="J40" s="454">
        <v>28608</v>
      </c>
      <c r="K40" s="454">
        <v>36016</v>
      </c>
    </row>
    <row r="41" spans="1:11" x14ac:dyDescent="0.25">
      <c r="A41" s="263" t="s">
        <v>30</v>
      </c>
      <c r="B41" s="319">
        <v>8189</v>
      </c>
      <c r="C41" s="94">
        <v>13183</v>
      </c>
      <c r="D41" s="319">
        <v>19213</v>
      </c>
      <c r="E41" s="319">
        <v>23576</v>
      </c>
      <c r="F41" s="319">
        <v>29929</v>
      </c>
      <c r="G41" s="319">
        <v>35772</v>
      </c>
      <c r="H41" s="319">
        <v>43136</v>
      </c>
      <c r="I41" s="319">
        <v>51248</v>
      </c>
      <c r="J41" s="454">
        <v>58654</v>
      </c>
      <c r="K41" s="454">
        <v>73541</v>
      </c>
    </row>
    <row r="42" spans="1:11" ht="18" x14ac:dyDescent="0.25">
      <c r="A42" s="10" t="s">
        <v>392</v>
      </c>
      <c r="B42" s="136">
        <v>3832</v>
      </c>
      <c r="C42" s="93">
        <v>6196</v>
      </c>
      <c r="D42" s="136">
        <v>9870</v>
      </c>
      <c r="E42" s="136">
        <v>12696</v>
      </c>
      <c r="F42" s="136">
        <v>16842</v>
      </c>
      <c r="G42" s="136">
        <v>20678</v>
      </c>
      <c r="H42" s="136">
        <v>23060</v>
      </c>
      <c r="I42" s="136">
        <v>27773</v>
      </c>
      <c r="J42" s="453">
        <v>32128</v>
      </c>
      <c r="K42" s="453">
        <v>41095</v>
      </c>
    </row>
    <row r="43" spans="1:11" x14ac:dyDescent="0.25">
      <c r="A43" s="263" t="s">
        <v>31</v>
      </c>
      <c r="B43" s="319">
        <v>3729</v>
      </c>
      <c r="C43" s="94">
        <v>5960</v>
      </c>
      <c r="D43" s="94">
        <v>8513</v>
      </c>
      <c r="E43" s="319">
        <v>10174</v>
      </c>
      <c r="F43" s="319">
        <v>14451</v>
      </c>
      <c r="G43" s="319">
        <v>17722</v>
      </c>
      <c r="H43" s="319">
        <v>18670</v>
      </c>
      <c r="I43" s="319">
        <v>23943</v>
      </c>
      <c r="J43" s="454">
        <v>28419</v>
      </c>
      <c r="K43" s="454">
        <v>35670</v>
      </c>
    </row>
    <row r="44" spans="1:11" x14ac:dyDescent="0.25">
      <c r="A44" s="263" t="s">
        <v>32</v>
      </c>
      <c r="B44" s="319">
        <v>3065</v>
      </c>
      <c r="C44" s="94">
        <v>4767</v>
      </c>
      <c r="D44" s="319">
        <v>7675</v>
      </c>
      <c r="E44" s="319">
        <v>8569</v>
      </c>
      <c r="F44" s="319">
        <v>12157</v>
      </c>
      <c r="G44" s="319">
        <v>15172</v>
      </c>
      <c r="H44" s="319">
        <v>16766</v>
      </c>
      <c r="I44" s="319">
        <v>21984</v>
      </c>
      <c r="J44" s="454">
        <v>26006</v>
      </c>
      <c r="K44" s="454">
        <v>32803</v>
      </c>
    </row>
    <row r="45" spans="1:11" x14ac:dyDescent="0.25">
      <c r="A45" s="263" t="s">
        <v>33</v>
      </c>
      <c r="B45" s="319"/>
      <c r="C45" s="319"/>
      <c r="D45" s="319"/>
      <c r="E45" s="319"/>
      <c r="F45" s="319"/>
      <c r="G45" s="319">
        <v>16897</v>
      </c>
      <c r="H45" s="319">
        <v>21124</v>
      </c>
      <c r="I45" s="319">
        <v>25901</v>
      </c>
      <c r="J45" s="454">
        <v>29470</v>
      </c>
      <c r="K45" s="454">
        <v>35458</v>
      </c>
    </row>
    <row r="46" spans="1:11" x14ac:dyDescent="0.25">
      <c r="A46" s="263" t="s">
        <v>34</v>
      </c>
      <c r="B46" s="319">
        <v>4363</v>
      </c>
      <c r="C46" s="94">
        <v>7044</v>
      </c>
      <c r="D46" s="319">
        <v>11140</v>
      </c>
      <c r="E46" s="319">
        <v>13735</v>
      </c>
      <c r="F46" s="319">
        <v>17745</v>
      </c>
      <c r="G46" s="319">
        <v>21861</v>
      </c>
      <c r="H46" s="319">
        <v>24875</v>
      </c>
      <c r="I46" s="319">
        <v>29887</v>
      </c>
      <c r="J46" s="454">
        <v>33903</v>
      </c>
      <c r="K46" s="454">
        <v>43560</v>
      </c>
    </row>
    <row r="47" spans="1:11" x14ac:dyDescent="0.25">
      <c r="A47" s="263" t="s">
        <v>35</v>
      </c>
      <c r="B47" s="319">
        <v>4142</v>
      </c>
      <c r="C47" s="94">
        <v>6245</v>
      </c>
      <c r="D47" s="319">
        <v>10279</v>
      </c>
      <c r="E47" s="319">
        <v>11601</v>
      </c>
      <c r="F47" s="319">
        <v>15206</v>
      </c>
      <c r="G47" s="319">
        <v>19151</v>
      </c>
      <c r="H47" s="319">
        <v>20167</v>
      </c>
      <c r="I47" s="319">
        <v>26001</v>
      </c>
      <c r="J47" s="454">
        <v>30880</v>
      </c>
      <c r="K47" s="454">
        <v>38097</v>
      </c>
    </row>
    <row r="48" spans="1:11" x14ac:dyDescent="0.25">
      <c r="A48" s="263" t="s">
        <v>36</v>
      </c>
      <c r="B48" s="319">
        <v>4295</v>
      </c>
      <c r="C48" s="94">
        <v>6870</v>
      </c>
      <c r="D48" s="319">
        <v>10659</v>
      </c>
      <c r="E48" s="319">
        <v>12093</v>
      </c>
      <c r="F48" s="319">
        <v>16055</v>
      </c>
      <c r="G48" s="319">
        <v>20286</v>
      </c>
      <c r="H48" s="319">
        <v>22540</v>
      </c>
      <c r="I48" s="319">
        <v>26518</v>
      </c>
      <c r="J48" s="454">
        <v>31037</v>
      </c>
      <c r="K48" s="454">
        <v>39990</v>
      </c>
    </row>
    <row r="49" spans="1:11" x14ac:dyDescent="0.25">
      <c r="A49" s="263" t="s">
        <v>37</v>
      </c>
      <c r="B49" s="319">
        <v>3873</v>
      </c>
      <c r="C49" s="94">
        <v>6371</v>
      </c>
      <c r="D49" s="319">
        <v>10589</v>
      </c>
      <c r="E49" s="319">
        <v>12658</v>
      </c>
      <c r="F49" s="319">
        <v>16943</v>
      </c>
      <c r="G49" s="319">
        <v>20327</v>
      </c>
      <c r="H49" s="319">
        <v>23019</v>
      </c>
      <c r="I49" s="319">
        <v>27619</v>
      </c>
      <c r="J49" s="454">
        <v>32241</v>
      </c>
      <c r="K49" s="454">
        <v>42469</v>
      </c>
    </row>
    <row r="50" spans="1:11" x14ac:dyDescent="0.25">
      <c r="A50" s="263" t="s">
        <v>38</v>
      </c>
      <c r="B50" s="319"/>
      <c r="C50" s="319"/>
      <c r="D50" s="319"/>
      <c r="E50" s="319"/>
      <c r="F50" s="319"/>
      <c r="G50" s="319">
        <v>16832</v>
      </c>
      <c r="H50" s="319">
        <v>24080</v>
      </c>
      <c r="I50" s="319">
        <v>29563</v>
      </c>
      <c r="J50" s="454">
        <v>35924</v>
      </c>
      <c r="K50" s="454">
        <v>43319</v>
      </c>
    </row>
    <row r="51" spans="1:11" ht="18" x14ac:dyDescent="0.25">
      <c r="A51" s="10" t="s">
        <v>136</v>
      </c>
      <c r="B51" s="136" t="s">
        <v>103</v>
      </c>
      <c r="C51" s="319" t="s">
        <v>103</v>
      </c>
      <c r="D51" s="319" t="s">
        <v>103</v>
      </c>
      <c r="E51" s="136">
        <v>9346</v>
      </c>
      <c r="F51" s="136">
        <v>13385</v>
      </c>
      <c r="G51" s="136">
        <v>16436</v>
      </c>
      <c r="H51" s="136">
        <v>17807</v>
      </c>
      <c r="I51" s="136">
        <v>21903</v>
      </c>
      <c r="J51" s="453">
        <v>25265</v>
      </c>
      <c r="K51" s="453">
        <v>30970</v>
      </c>
    </row>
    <row r="52" spans="1:11" x14ac:dyDescent="0.25">
      <c r="A52" s="263" t="s">
        <v>39</v>
      </c>
      <c r="B52" s="319">
        <v>2570</v>
      </c>
      <c r="C52" s="94">
        <v>3965</v>
      </c>
      <c r="D52" s="319">
        <v>6172</v>
      </c>
      <c r="E52" s="319">
        <v>7245</v>
      </c>
      <c r="F52" s="319">
        <v>11623</v>
      </c>
      <c r="G52" s="319">
        <v>13762</v>
      </c>
      <c r="H52" s="319">
        <v>15643</v>
      </c>
      <c r="I52" s="319">
        <v>20015</v>
      </c>
      <c r="J52" s="454">
        <v>23481</v>
      </c>
      <c r="K52" s="454">
        <v>29034</v>
      </c>
    </row>
    <row r="53" spans="1:11" x14ac:dyDescent="0.25">
      <c r="A53" s="263" t="s">
        <v>104</v>
      </c>
      <c r="B53" s="319">
        <v>3618</v>
      </c>
      <c r="C53" s="94">
        <v>5522</v>
      </c>
      <c r="D53" s="319">
        <v>7336</v>
      </c>
      <c r="E53" s="319">
        <v>10271</v>
      </c>
      <c r="F53" s="319">
        <v>14238</v>
      </c>
      <c r="G53" s="319">
        <v>17153</v>
      </c>
      <c r="H53" s="319">
        <v>17607</v>
      </c>
      <c r="I53" s="319">
        <v>19954</v>
      </c>
      <c r="J53" s="454">
        <v>22937</v>
      </c>
      <c r="K53" s="454">
        <v>25975</v>
      </c>
    </row>
    <row r="54" spans="1:11" ht="19.5" x14ac:dyDescent="0.25">
      <c r="A54" s="263" t="s">
        <v>41</v>
      </c>
      <c r="B54" s="319">
        <v>3161</v>
      </c>
      <c r="C54" s="94">
        <v>4941</v>
      </c>
      <c r="D54" s="94">
        <v>7952</v>
      </c>
      <c r="E54" s="319">
        <v>9268</v>
      </c>
      <c r="F54" s="319">
        <v>13008</v>
      </c>
      <c r="G54" s="319">
        <v>15957</v>
      </c>
      <c r="H54" s="319">
        <v>17157</v>
      </c>
      <c r="I54" s="319">
        <v>19796</v>
      </c>
      <c r="J54" s="454">
        <v>23263</v>
      </c>
      <c r="K54" s="454">
        <v>29437</v>
      </c>
    </row>
    <row r="55" spans="1:11" ht="19.5" x14ac:dyDescent="0.25">
      <c r="A55" s="263" t="s">
        <v>42</v>
      </c>
      <c r="B55" s="319">
        <v>3229</v>
      </c>
      <c r="C55" s="94">
        <v>5150</v>
      </c>
      <c r="D55" s="319">
        <v>7612</v>
      </c>
      <c r="E55" s="319">
        <v>8795</v>
      </c>
      <c r="F55" s="319">
        <v>12875</v>
      </c>
      <c r="G55" s="319">
        <v>15644</v>
      </c>
      <c r="H55" s="319">
        <v>17029</v>
      </c>
      <c r="I55" s="319">
        <v>20788</v>
      </c>
      <c r="J55" s="454">
        <v>24047</v>
      </c>
      <c r="K55" s="454">
        <v>27745</v>
      </c>
    </row>
    <row r="56" spans="1:11" ht="19.5" x14ac:dyDescent="0.25">
      <c r="A56" s="263" t="s">
        <v>94</v>
      </c>
      <c r="B56" s="319">
        <v>3283</v>
      </c>
      <c r="C56" s="94">
        <v>5312</v>
      </c>
      <c r="D56" s="319">
        <v>7891</v>
      </c>
      <c r="E56" s="319">
        <v>8708</v>
      </c>
      <c r="F56" s="319">
        <v>12919</v>
      </c>
      <c r="G56" s="319">
        <v>16333</v>
      </c>
      <c r="H56" s="319">
        <v>17384</v>
      </c>
      <c r="I56" s="319">
        <v>21061</v>
      </c>
      <c r="J56" s="454">
        <v>23691</v>
      </c>
      <c r="K56" s="454">
        <v>29500</v>
      </c>
    </row>
    <row r="57" spans="1:11" x14ac:dyDescent="0.25">
      <c r="A57" s="263" t="s">
        <v>97</v>
      </c>
      <c r="B57" s="319" t="s">
        <v>103</v>
      </c>
      <c r="C57" s="319" t="s">
        <v>103</v>
      </c>
      <c r="D57" s="319" t="s">
        <v>103</v>
      </c>
      <c r="E57" s="319">
        <v>9640</v>
      </c>
      <c r="F57" s="319">
        <v>12742</v>
      </c>
      <c r="G57" s="319">
        <v>17044</v>
      </c>
      <c r="H57" s="319">
        <v>16896</v>
      </c>
      <c r="I57" s="319">
        <v>22501</v>
      </c>
      <c r="J57" s="454">
        <v>24836</v>
      </c>
      <c r="K57" s="454">
        <v>28075</v>
      </c>
    </row>
    <row r="58" spans="1:11" x14ac:dyDescent="0.25">
      <c r="A58" s="263" t="s">
        <v>45</v>
      </c>
      <c r="B58" s="319">
        <v>3666</v>
      </c>
      <c r="C58" s="94">
        <v>6017</v>
      </c>
      <c r="D58" s="319">
        <v>9583</v>
      </c>
      <c r="E58" s="319">
        <v>11139</v>
      </c>
      <c r="F58" s="319">
        <v>15158</v>
      </c>
      <c r="G58" s="319">
        <v>18301</v>
      </c>
      <c r="H58" s="319">
        <v>20550</v>
      </c>
      <c r="I58" s="319">
        <v>24432</v>
      </c>
      <c r="J58" s="454">
        <v>28621</v>
      </c>
      <c r="K58" s="454">
        <v>36807</v>
      </c>
    </row>
    <row r="59" spans="1:11" ht="18" x14ac:dyDescent="0.25">
      <c r="A59" s="10" t="s">
        <v>118</v>
      </c>
      <c r="B59" s="136">
        <v>4473</v>
      </c>
      <c r="C59" s="93">
        <v>7149</v>
      </c>
      <c r="D59" s="136">
        <v>10556</v>
      </c>
      <c r="E59" s="136">
        <v>13088</v>
      </c>
      <c r="F59" s="136">
        <v>17678</v>
      </c>
      <c r="G59" s="136">
        <v>21112</v>
      </c>
      <c r="H59" s="136">
        <v>23834</v>
      </c>
      <c r="I59" s="136">
        <v>28535</v>
      </c>
      <c r="J59" s="453">
        <v>33375</v>
      </c>
      <c r="K59" s="453">
        <v>43854</v>
      </c>
    </row>
    <row r="60" spans="1:11" x14ac:dyDescent="0.25">
      <c r="A60" s="263" t="s">
        <v>46</v>
      </c>
      <c r="B60" s="319">
        <v>4570</v>
      </c>
      <c r="C60" s="94">
        <v>7182</v>
      </c>
      <c r="D60" s="319">
        <v>11123</v>
      </c>
      <c r="E60" s="319">
        <v>13351</v>
      </c>
      <c r="F60" s="319">
        <v>18438</v>
      </c>
      <c r="G60" s="319">
        <v>21685</v>
      </c>
      <c r="H60" s="319">
        <v>24479</v>
      </c>
      <c r="I60" s="319">
        <v>30176</v>
      </c>
      <c r="J60" s="454">
        <v>35234</v>
      </c>
      <c r="K60" s="454">
        <v>44895</v>
      </c>
    </row>
    <row r="61" spans="1:11" x14ac:dyDescent="0.25">
      <c r="A61" s="263" t="s">
        <v>47</v>
      </c>
      <c r="B61" s="319">
        <v>3604</v>
      </c>
      <c r="C61" s="94">
        <v>5855</v>
      </c>
      <c r="D61" s="319">
        <v>8667</v>
      </c>
      <c r="E61" s="319">
        <v>10653</v>
      </c>
      <c r="F61" s="319">
        <v>14684</v>
      </c>
      <c r="G61" s="319">
        <v>16623</v>
      </c>
      <c r="H61" s="319">
        <v>19761</v>
      </c>
      <c r="I61" s="319">
        <v>23739</v>
      </c>
      <c r="J61" s="454">
        <v>28161</v>
      </c>
      <c r="K61" s="454">
        <v>36568</v>
      </c>
    </row>
    <row r="62" spans="1:11" x14ac:dyDescent="0.25">
      <c r="A62" s="263" t="s">
        <v>48</v>
      </c>
      <c r="B62" s="319">
        <v>3256</v>
      </c>
      <c r="C62" s="94">
        <v>5605</v>
      </c>
      <c r="D62" s="94">
        <v>8374</v>
      </c>
      <c r="E62" s="319">
        <v>10416</v>
      </c>
      <c r="F62" s="319">
        <v>14237</v>
      </c>
      <c r="G62" s="319">
        <v>17356</v>
      </c>
      <c r="H62" s="319">
        <v>20332</v>
      </c>
      <c r="I62" s="319">
        <v>24052</v>
      </c>
      <c r="J62" s="454">
        <v>28739</v>
      </c>
      <c r="K62" s="454">
        <v>36424</v>
      </c>
    </row>
    <row r="63" spans="1:11" x14ac:dyDescent="0.25">
      <c r="A63" s="263" t="s">
        <v>49</v>
      </c>
      <c r="B63" s="319">
        <v>4374</v>
      </c>
      <c r="C63" s="94">
        <v>7091</v>
      </c>
      <c r="D63" s="319">
        <v>10733</v>
      </c>
      <c r="E63" s="319">
        <v>13520</v>
      </c>
      <c r="F63" s="319">
        <v>18945</v>
      </c>
      <c r="G63" s="319">
        <v>22517</v>
      </c>
      <c r="H63" s="319">
        <v>26092</v>
      </c>
      <c r="I63" s="319">
        <v>31341</v>
      </c>
      <c r="J63" s="454">
        <v>35966</v>
      </c>
      <c r="K63" s="454">
        <v>49017</v>
      </c>
    </row>
    <row r="64" spans="1:11" x14ac:dyDescent="0.25">
      <c r="A64" s="263" t="s">
        <v>50</v>
      </c>
      <c r="B64" s="319">
        <v>4501</v>
      </c>
      <c r="C64" s="94">
        <v>6952</v>
      </c>
      <c r="D64" s="319">
        <v>10293</v>
      </c>
      <c r="E64" s="319">
        <v>12065</v>
      </c>
      <c r="F64" s="319">
        <v>16429</v>
      </c>
      <c r="G64" s="319">
        <v>20595</v>
      </c>
      <c r="H64" s="319">
        <v>23205</v>
      </c>
      <c r="I64" s="319">
        <v>27807</v>
      </c>
      <c r="J64" s="454">
        <v>32022</v>
      </c>
      <c r="K64" s="454">
        <v>41688</v>
      </c>
    </row>
    <row r="65" spans="1:11" x14ac:dyDescent="0.25">
      <c r="A65" s="263" t="s">
        <v>51</v>
      </c>
      <c r="B65" s="319">
        <v>3680</v>
      </c>
      <c r="C65" s="94">
        <v>5982</v>
      </c>
      <c r="D65" s="319">
        <v>8913</v>
      </c>
      <c r="E65" s="319">
        <v>10927</v>
      </c>
      <c r="F65" s="319">
        <v>14919</v>
      </c>
      <c r="G65" s="319">
        <v>17443</v>
      </c>
      <c r="H65" s="319">
        <v>19676</v>
      </c>
      <c r="I65" s="319">
        <v>24069</v>
      </c>
      <c r="J65" s="454">
        <v>29130</v>
      </c>
      <c r="K65" s="454">
        <v>38534</v>
      </c>
    </row>
    <row r="66" spans="1:11" x14ac:dyDescent="0.25">
      <c r="A66" s="263" t="s">
        <v>52</v>
      </c>
      <c r="B66" s="319">
        <v>5505</v>
      </c>
      <c r="C66" s="94">
        <v>8856</v>
      </c>
      <c r="D66" s="319">
        <v>12118</v>
      </c>
      <c r="E66" s="319">
        <v>15825</v>
      </c>
      <c r="F66" s="319">
        <v>20679</v>
      </c>
      <c r="G66" s="319">
        <v>24726</v>
      </c>
      <c r="H66" s="319">
        <v>27073</v>
      </c>
      <c r="I66" s="319">
        <v>31958</v>
      </c>
      <c r="J66" s="454">
        <v>36388</v>
      </c>
      <c r="K66" s="454">
        <v>48636</v>
      </c>
    </row>
    <row r="67" spans="1:11" x14ac:dyDescent="0.25">
      <c r="A67" s="263" t="s">
        <v>53</v>
      </c>
      <c r="B67" s="319">
        <v>4017</v>
      </c>
      <c r="C67" s="94">
        <v>6142</v>
      </c>
      <c r="D67" s="319">
        <v>9518</v>
      </c>
      <c r="E67" s="319">
        <v>11480</v>
      </c>
      <c r="F67" s="319">
        <v>15391</v>
      </c>
      <c r="G67" s="319">
        <v>18515</v>
      </c>
      <c r="H67" s="319">
        <v>21617</v>
      </c>
      <c r="I67" s="319">
        <v>25074</v>
      </c>
      <c r="J67" s="454">
        <v>29689</v>
      </c>
      <c r="K67" s="454">
        <v>39827</v>
      </c>
    </row>
    <row r="68" spans="1:11" x14ac:dyDescent="0.25">
      <c r="A68" s="263" t="s">
        <v>188</v>
      </c>
      <c r="B68" s="319">
        <v>4817</v>
      </c>
      <c r="C68" s="94">
        <v>7699</v>
      </c>
      <c r="D68" s="319">
        <v>11230</v>
      </c>
      <c r="E68" s="319">
        <v>13886</v>
      </c>
      <c r="F68" s="319">
        <v>18784</v>
      </c>
      <c r="G68" s="319">
        <v>22560</v>
      </c>
      <c r="H68" s="319">
        <v>26176</v>
      </c>
      <c r="I68" s="319">
        <v>30671</v>
      </c>
      <c r="J68" s="454">
        <v>35899</v>
      </c>
      <c r="K68" s="454">
        <v>47038</v>
      </c>
    </row>
    <row r="69" spans="1:11" x14ac:dyDescent="0.25">
      <c r="A69" s="263" t="s">
        <v>55</v>
      </c>
      <c r="B69" s="319">
        <v>3994</v>
      </c>
      <c r="C69" s="94">
        <v>6291</v>
      </c>
      <c r="D69" s="319">
        <v>9638</v>
      </c>
      <c r="E69" s="319">
        <v>12179</v>
      </c>
      <c r="F69" s="319">
        <v>16790</v>
      </c>
      <c r="G69" s="319">
        <v>19433</v>
      </c>
      <c r="H69" s="319">
        <v>22154</v>
      </c>
      <c r="I69" s="319">
        <v>27016</v>
      </c>
      <c r="J69" s="454">
        <v>32348</v>
      </c>
      <c r="K69" s="454">
        <v>41827</v>
      </c>
    </row>
    <row r="70" spans="1:11" x14ac:dyDescent="0.25">
      <c r="A70" s="263" t="s">
        <v>56</v>
      </c>
      <c r="B70" s="319">
        <v>3481</v>
      </c>
      <c r="C70" s="94">
        <v>5620</v>
      </c>
      <c r="D70" s="319">
        <v>9013</v>
      </c>
      <c r="E70" s="319">
        <v>11324</v>
      </c>
      <c r="F70" s="319">
        <v>15485</v>
      </c>
      <c r="G70" s="319">
        <v>19465</v>
      </c>
      <c r="H70" s="319">
        <v>20918</v>
      </c>
      <c r="I70" s="319">
        <v>25563</v>
      </c>
      <c r="J70" s="454">
        <v>29942</v>
      </c>
      <c r="K70" s="454">
        <v>37728</v>
      </c>
    </row>
    <row r="71" spans="1:11" x14ac:dyDescent="0.25">
      <c r="A71" s="263" t="s">
        <v>57</v>
      </c>
      <c r="B71" s="319">
        <v>6255</v>
      </c>
      <c r="C71" s="94">
        <v>9216</v>
      </c>
      <c r="D71" s="319">
        <v>12108</v>
      </c>
      <c r="E71" s="319">
        <v>15262</v>
      </c>
      <c r="F71" s="319">
        <v>19664</v>
      </c>
      <c r="G71" s="319">
        <v>23128</v>
      </c>
      <c r="H71" s="319">
        <v>25483</v>
      </c>
      <c r="I71" s="319">
        <v>30428</v>
      </c>
      <c r="J71" s="454">
        <v>34889</v>
      </c>
      <c r="K71" s="454">
        <v>45642</v>
      </c>
    </row>
    <row r="72" spans="1:11" x14ac:dyDescent="0.25">
      <c r="A72" s="263" t="s">
        <v>58</v>
      </c>
      <c r="B72" s="319">
        <v>3619</v>
      </c>
      <c r="C72" s="94">
        <v>6027</v>
      </c>
      <c r="D72" s="319">
        <v>9807</v>
      </c>
      <c r="E72" s="319">
        <v>11745</v>
      </c>
      <c r="F72" s="319">
        <v>15762</v>
      </c>
      <c r="G72" s="319">
        <v>18325</v>
      </c>
      <c r="H72" s="319">
        <v>20297</v>
      </c>
      <c r="I72" s="319">
        <v>24155</v>
      </c>
      <c r="J72" s="454">
        <v>30113</v>
      </c>
      <c r="K72" s="454">
        <v>39147</v>
      </c>
    </row>
    <row r="73" spans="1:11" x14ac:dyDescent="0.25">
      <c r="A73" s="263" t="s">
        <v>59</v>
      </c>
      <c r="B73" s="319">
        <v>3982</v>
      </c>
      <c r="C73" s="94">
        <v>6429</v>
      </c>
      <c r="D73" s="319">
        <v>9571</v>
      </c>
      <c r="E73" s="319">
        <v>12096</v>
      </c>
      <c r="F73" s="319">
        <v>15553</v>
      </c>
      <c r="G73" s="319">
        <v>18916</v>
      </c>
      <c r="H73" s="319">
        <v>21755</v>
      </c>
      <c r="I73" s="319">
        <v>25906</v>
      </c>
      <c r="J73" s="454">
        <v>29791</v>
      </c>
      <c r="K73" s="454">
        <v>39068</v>
      </c>
    </row>
    <row r="74" spans="1:11" ht="18" x14ac:dyDescent="0.25">
      <c r="A74" s="10" t="s">
        <v>137</v>
      </c>
      <c r="B74" s="136">
        <v>7522</v>
      </c>
      <c r="C74" s="93">
        <v>11687</v>
      </c>
      <c r="D74" s="136">
        <v>15931</v>
      </c>
      <c r="E74" s="136">
        <v>19863</v>
      </c>
      <c r="F74" s="136">
        <v>25454</v>
      </c>
      <c r="G74" s="136">
        <v>29188</v>
      </c>
      <c r="H74" s="136">
        <v>33619</v>
      </c>
      <c r="I74" s="136">
        <v>39264</v>
      </c>
      <c r="J74" s="453">
        <v>45051</v>
      </c>
      <c r="K74" s="453">
        <v>59253</v>
      </c>
    </row>
    <row r="75" spans="1:11" x14ac:dyDescent="0.25">
      <c r="A75" s="263" t="s">
        <v>60</v>
      </c>
      <c r="B75" s="319">
        <v>3945</v>
      </c>
      <c r="C75" s="94">
        <v>6450</v>
      </c>
      <c r="D75" s="319">
        <v>9500</v>
      </c>
      <c r="E75" s="319">
        <v>11221</v>
      </c>
      <c r="F75" s="319">
        <v>15132</v>
      </c>
      <c r="G75" s="319">
        <v>16822</v>
      </c>
      <c r="H75" s="319">
        <v>20489</v>
      </c>
      <c r="I75" s="319">
        <v>24717</v>
      </c>
      <c r="J75" s="454">
        <v>28760</v>
      </c>
      <c r="K75" s="454">
        <v>36997</v>
      </c>
    </row>
    <row r="76" spans="1:11" x14ac:dyDescent="0.25">
      <c r="A76" s="263" t="s">
        <v>189</v>
      </c>
      <c r="B76" s="319">
        <v>6653</v>
      </c>
      <c r="C76" s="94">
        <v>10655</v>
      </c>
      <c r="D76" s="319">
        <v>14535</v>
      </c>
      <c r="E76" s="319">
        <v>17824</v>
      </c>
      <c r="F76" s="319">
        <v>22652</v>
      </c>
      <c r="G76" s="319">
        <v>26619</v>
      </c>
      <c r="H76" s="319">
        <v>29402</v>
      </c>
      <c r="I76" s="319">
        <v>34818</v>
      </c>
      <c r="J76" s="454">
        <v>39634</v>
      </c>
      <c r="K76" s="454">
        <v>51441</v>
      </c>
    </row>
    <row r="77" spans="1:11" x14ac:dyDescent="0.25">
      <c r="A77" s="263" t="s">
        <v>62</v>
      </c>
      <c r="B77" s="319">
        <v>13405</v>
      </c>
      <c r="C77" s="94">
        <v>20667</v>
      </c>
      <c r="D77" s="94">
        <v>25666</v>
      </c>
      <c r="E77" s="319">
        <v>31668</v>
      </c>
      <c r="F77" s="319">
        <v>39428</v>
      </c>
      <c r="G77" s="319">
        <v>44605</v>
      </c>
      <c r="H77" s="319">
        <v>49783</v>
      </c>
      <c r="I77" s="319">
        <v>57244</v>
      </c>
      <c r="J77" s="454">
        <v>66149</v>
      </c>
      <c r="K77" s="454">
        <v>82305</v>
      </c>
    </row>
    <row r="78" spans="1:11" x14ac:dyDescent="0.25">
      <c r="A78" s="37" t="s">
        <v>63</v>
      </c>
      <c r="B78" s="319"/>
      <c r="C78" s="120"/>
      <c r="D78" s="120"/>
      <c r="E78" s="319"/>
      <c r="F78" s="319"/>
      <c r="G78" s="319"/>
      <c r="H78" s="319"/>
      <c r="I78" s="319"/>
      <c r="J78" s="454"/>
      <c r="K78" s="454"/>
    </row>
    <row r="79" spans="1:11" ht="22.5" customHeight="1" x14ac:dyDescent="0.25">
      <c r="A79" s="38" t="s">
        <v>254</v>
      </c>
      <c r="B79" s="319">
        <v>16210</v>
      </c>
      <c r="C79" s="94">
        <v>24263</v>
      </c>
      <c r="D79" s="319">
        <v>29713</v>
      </c>
      <c r="E79" s="319">
        <v>34430</v>
      </c>
      <c r="F79" s="319">
        <v>43222</v>
      </c>
      <c r="G79" s="319">
        <v>47957</v>
      </c>
      <c r="H79" s="319">
        <v>53087</v>
      </c>
      <c r="I79" s="319">
        <v>60570</v>
      </c>
      <c r="J79" s="454">
        <v>68610</v>
      </c>
      <c r="K79" s="454">
        <v>84924</v>
      </c>
    </row>
    <row r="80" spans="1:11" ht="19.5" x14ac:dyDescent="0.25">
      <c r="A80" s="38" t="s">
        <v>64</v>
      </c>
      <c r="B80" s="319">
        <v>19347</v>
      </c>
      <c r="C80" s="94">
        <v>28499</v>
      </c>
      <c r="D80" s="319">
        <v>34878</v>
      </c>
      <c r="E80" s="319">
        <v>42583</v>
      </c>
      <c r="F80" s="319">
        <v>52549</v>
      </c>
      <c r="G80" s="319">
        <v>62732</v>
      </c>
      <c r="H80" s="319">
        <v>67315</v>
      </c>
      <c r="I80" s="319">
        <v>77542</v>
      </c>
      <c r="J80" s="454">
        <v>92794</v>
      </c>
      <c r="K80" s="454">
        <v>113326</v>
      </c>
    </row>
    <row r="81" spans="1:11" ht="19.5" x14ac:dyDescent="0.25">
      <c r="A81" s="38" t="s">
        <v>256</v>
      </c>
      <c r="B81" s="319">
        <v>5946</v>
      </c>
      <c r="C81" s="94">
        <v>10178</v>
      </c>
      <c r="D81" s="319">
        <v>14204</v>
      </c>
      <c r="E81" s="319">
        <v>17801</v>
      </c>
      <c r="F81" s="319">
        <v>24018</v>
      </c>
      <c r="G81" s="319">
        <v>28920</v>
      </c>
      <c r="H81" s="319">
        <v>32366</v>
      </c>
      <c r="I81" s="319">
        <v>39185</v>
      </c>
      <c r="J81" s="454">
        <v>44655</v>
      </c>
      <c r="K81" s="454">
        <v>54817</v>
      </c>
    </row>
    <row r="82" spans="1:11" x14ac:dyDescent="0.25">
      <c r="A82" s="263" t="s">
        <v>65</v>
      </c>
      <c r="B82" s="319">
        <v>5994</v>
      </c>
      <c r="C82" s="94">
        <v>8883</v>
      </c>
      <c r="D82" s="319">
        <v>11766</v>
      </c>
      <c r="E82" s="319">
        <v>15131</v>
      </c>
      <c r="F82" s="319">
        <v>19792</v>
      </c>
      <c r="G82" s="319">
        <v>23263</v>
      </c>
      <c r="H82" s="319">
        <v>27068</v>
      </c>
      <c r="I82" s="319">
        <v>31245</v>
      </c>
      <c r="J82" s="454">
        <v>36107</v>
      </c>
      <c r="K82" s="454">
        <v>48073</v>
      </c>
    </row>
    <row r="83" spans="1:11" ht="18" x14ac:dyDescent="0.25">
      <c r="A83" s="10" t="s">
        <v>114</v>
      </c>
      <c r="B83" s="136">
        <v>5511</v>
      </c>
      <c r="C83" s="93">
        <v>8820</v>
      </c>
      <c r="D83" s="136">
        <v>12834</v>
      </c>
      <c r="E83" s="136">
        <v>15203</v>
      </c>
      <c r="F83" s="136">
        <v>20423</v>
      </c>
      <c r="G83" s="136">
        <v>23667</v>
      </c>
      <c r="H83" s="136">
        <v>26571</v>
      </c>
      <c r="I83" s="136">
        <v>32478</v>
      </c>
      <c r="J83" s="453">
        <v>37974</v>
      </c>
      <c r="K83" s="453">
        <v>50883</v>
      </c>
    </row>
    <row r="84" spans="1:11" x14ac:dyDescent="0.25">
      <c r="A84" s="263" t="s">
        <v>66</v>
      </c>
      <c r="B84" s="319">
        <v>4190</v>
      </c>
      <c r="C84" s="94">
        <v>6123</v>
      </c>
      <c r="D84" s="319">
        <v>8957</v>
      </c>
      <c r="E84" s="319">
        <v>10622</v>
      </c>
      <c r="F84" s="319">
        <v>14277</v>
      </c>
      <c r="G84" s="319">
        <v>17640</v>
      </c>
      <c r="H84" s="319">
        <v>19152</v>
      </c>
      <c r="I84" s="319">
        <v>24872</v>
      </c>
      <c r="J84" s="454">
        <v>28932</v>
      </c>
      <c r="K84" s="454">
        <v>39025</v>
      </c>
    </row>
    <row r="85" spans="1:11" x14ac:dyDescent="0.25">
      <c r="A85" s="263" t="s">
        <v>68</v>
      </c>
      <c r="B85" s="319">
        <v>4437</v>
      </c>
      <c r="C85" s="94">
        <v>6943</v>
      </c>
      <c r="D85" s="319">
        <v>11439</v>
      </c>
      <c r="E85" s="319">
        <v>12576</v>
      </c>
      <c r="F85" s="319">
        <v>16018</v>
      </c>
      <c r="G85" s="319">
        <v>18283</v>
      </c>
      <c r="H85" s="319">
        <v>21690</v>
      </c>
      <c r="I85" s="319">
        <v>27822</v>
      </c>
      <c r="J85" s="454">
        <v>31825</v>
      </c>
      <c r="K85" s="454">
        <v>41207</v>
      </c>
    </row>
    <row r="86" spans="1:11" x14ac:dyDescent="0.25">
      <c r="A86" s="263" t="s">
        <v>69</v>
      </c>
      <c r="B86" s="319">
        <v>5586</v>
      </c>
      <c r="C86" s="94">
        <v>8766</v>
      </c>
      <c r="D86" s="319">
        <v>11884</v>
      </c>
      <c r="E86" s="319">
        <v>14826</v>
      </c>
      <c r="F86" s="319">
        <v>20395</v>
      </c>
      <c r="G86" s="319">
        <v>23750</v>
      </c>
      <c r="H86" s="319">
        <v>26178</v>
      </c>
      <c r="I86" s="319">
        <v>29787</v>
      </c>
      <c r="J86" s="454">
        <v>36938</v>
      </c>
      <c r="K86" s="454">
        <v>48890</v>
      </c>
    </row>
    <row r="87" spans="1:11" x14ac:dyDescent="0.25">
      <c r="A87" s="263" t="s">
        <v>70</v>
      </c>
      <c r="B87" s="319">
        <v>3434</v>
      </c>
      <c r="C87" s="94">
        <v>5591</v>
      </c>
      <c r="D87" s="319">
        <v>8560</v>
      </c>
      <c r="E87" s="319">
        <v>10270</v>
      </c>
      <c r="F87" s="319">
        <v>13377</v>
      </c>
      <c r="G87" s="319">
        <v>15930</v>
      </c>
      <c r="H87" s="319">
        <v>18713</v>
      </c>
      <c r="I87" s="319">
        <v>23480</v>
      </c>
      <c r="J87" s="454">
        <v>28559</v>
      </c>
      <c r="K87" s="454">
        <v>38391</v>
      </c>
    </row>
    <row r="88" spans="1:11" x14ac:dyDescent="0.25">
      <c r="A88" s="263" t="s">
        <v>72</v>
      </c>
      <c r="B88" s="319">
        <v>7198</v>
      </c>
      <c r="C88" s="94">
        <v>10914</v>
      </c>
      <c r="D88" s="319">
        <v>15528</v>
      </c>
      <c r="E88" s="319">
        <v>19037</v>
      </c>
      <c r="F88" s="319">
        <v>23937</v>
      </c>
      <c r="G88" s="319">
        <v>28449</v>
      </c>
      <c r="H88" s="319">
        <v>31321</v>
      </c>
      <c r="I88" s="319">
        <v>38351</v>
      </c>
      <c r="J88" s="454">
        <v>45407</v>
      </c>
      <c r="K88" s="454">
        <v>61253</v>
      </c>
    </row>
    <row r="89" spans="1:11" x14ac:dyDescent="0.25">
      <c r="A89" s="263" t="s">
        <v>73</v>
      </c>
      <c r="B89" s="319">
        <v>6750</v>
      </c>
      <c r="C89" s="94">
        <v>10391</v>
      </c>
      <c r="D89" s="319">
        <v>14736</v>
      </c>
      <c r="E89" s="319">
        <v>16202</v>
      </c>
      <c r="F89" s="319">
        <v>23857</v>
      </c>
      <c r="G89" s="319">
        <v>27729</v>
      </c>
      <c r="H89" s="319">
        <v>31617</v>
      </c>
      <c r="I89" s="319">
        <v>37921</v>
      </c>
      <c r="J89" s="454">
        <v>44371</v>
      </c>
      <c r="K89" s="454">
        <v>59056</v>
      </c>
    </row>
    <row r="90" spans="1:11" x14ac:dyDescent="0.25">
      <c r="A90" s="263" t="s">
        <v>74</v>
      </c>
      <c r="B90" s="319">
        <v>6590</v>
      </c>
      <c r="C90" s="94">
        <v>9619</v>
      </c>
      <c r="D90" s="319">
        <v>13654</v>
      </c>
      <c r="E90" s="319">
        <v>16325</v>
      </c>
      <c r="F90" s="319">
        <v>21669</v>
      </c>
      <c r="G90" s="319">
        <v>24157</v>
      </c>
      <c r="H90" s="319">
        <v>27112</v>
      </c>
      <c r="I90" s="319">
        <v>34256</v>
      </c>
      <c r="J90" s="454">
        <v>39166</v>
      </c>
      <c r="K90" s="454">
        <v>53634</v>
      </c>
    </row>
    <row r="91" spans="1:11" x14ac:dyDescent="0.25">
      <c r="A91" s="263" t="s">
        <v>183</v>
      </c>
      <c r="B91" s="319">
        <v>5194</v>
      </c>
      <c r="C91" s="94">
        <v>8632</v>
      </c>
      <c r="D91" s="319">
        <v>13342</v>
      </c>
      <c r="E91" s="319">
        <v>15342</v>
      </c>
      <c r="F91" s="319">
        <v>21101</v>
      </c>
      <c r="G91" s="319">
        <v>24395</v>
      </c>
      <c r="H91" s="319">
        <v>27149</v>
      </c>
      <c r="I91" s="319">
        <v>32556</v>
      </c>
      <c r="J91" s="454">
        <v>37878</v>
      </c>
      <c r="K91" s="454">
        <v>50891</v>
      </c>
    </row>
    <row r="92" spans="1:11" x14ac:dyDescent="0.25">
      <c r="A92" s="263" t="s">
        <v>76</v>
      </c>
      <c r="B92" s="319">
        <v>4546</v>
      </c>
      <c r="C92" s="94">
        <v>7620</v>
      </c>
      <c r="D92" s="319">
        <v>10392</v>
      </c>
      <c r="E92" s="319">
        <v>13143</v>
      </c>
      <c r="F92" s="319">
        <v>17696</v>
      </c>
      <c r="G92" s="319">
        <v>20255</v>
      </c>
      <c r="H92" s="319">
        <v>22366</v>
      </c>
      <c r="I92" s="319">
        <v>27380</v>
      </c>
      <c r="J92" s="454">
        <v>31668</v>
      </c>
      <c r="K92" s="454">
        <v>41872</v>
      </c>
    </row>
    <row r="93" spans="1:11" x14ac:dyDescent="0.25">
      <c r="A93" s="263" t="s">
        <v>77</v>
      </c>
      <c r="B93" s="319">
        <v>6572</v>
      </c>
      <c r="C93" s="94">
        <v>10405</v>
      </c>
      <c r="D93" s="319">
        <v>14461</v>
      </c>
      <c r="E93" s="319">
        <v>17183</v>
      </c>
      <c r="F93" s="319">
        <v>21806</v>
      </c>
      <c r="G93" s="319">
        <v>25835</v>
      </c>
      <c r="H93" s="319">
        <v>29173</v>
      </c>
      <c r="I93" s="319">
        <v>34074</v>
      </c>
      <c r="J93" s="454">
        <v>38708</v>
      </c>
      <c r="K93" s="454">
        <v>50516</v>
      </c>
    </row>
    <row r="94" spans="1:11" ht="18" x14ac:dyDescent="0.25">
      <c r="A94" s="10" t="s">
        <v>215</v>
      </c>
      <c r="B94" s="136">
        <v>8098</v>
      </c>
      <c r="C94" s="93">
        <v>12130</v>
      </c>
      <c r="D94" s="136">
        <v>17918</v>
      </c>
      <c r="E94" s="136">
        <v>22034</v>
      </c>
      <c r="F94" s="136">
        <v>29136</v>
      </c>
      <c r="G94" s="136">
        <v>33460</v>
      </c>
      <c r="H94" s="136">
        <v>38282</v>
      </c>
      <c r="I94" s="136">
        <v>44400</v>
      </c>
      <c r="J94" s="453">
        <v>52361</v>
      </c>
      <c r="K94" s="453">
        <v>66593</v>
      </c>
    </row>
    <row r="95" spans="1:11" x14ac:dyDescent="0.25">
      <c r="A95" s="263" t="s">
        <v>67</v>
      </c>
      <c r="B95" s="136">
        <v>5334</v>
      </c>
      <c r="C95" s="94">
        <v>8444</v>
      </c>
      <c r="D95" s="319">
        <v>12899</v>
      </c>
      <c r="E95" s="454">
        <v>15664</v>
      </c>
      <c r="F95" s="319">
        <v>21003</v>
      </c>
      <c r="G95" s="136">
        <v>23357</v>
      </c>
      <c r="H95" s="319">
        <v>26142</v>
      </c>
      <c r="I95" s="319">
        <v>31260</v>
      </c>
      <c r="J95" s="454">
        <v>36481</v>
      </c>
      <c r="K95" s="454">
        <v>47668</v>
      </c>
    </row>
    <row r="96" spans="1:11" x14ac:dyDescent="0.25">
      <c r="A96" s="263" t="s">
        <v>78</v>
      </c>
      <c r="B96" s="319">
        <v>9257</v>
      </c>
      <c r="C96" s="94">
        <v>13158</v>
      </c>
      <c r="D96" s="319">
        <v>19990</v>
      </c>
      <c r="E96" s="319">
        <v>23947</v>
      </c>
      <c r="F96" s="319">
        <v>31983</v>
      </c>
      <c r="G96" s="319">
        <v>39589</v>
      </c>
      <c r="H96" s="319">
        <v>46028</v>
      </c>
      <c r="I96" s="319">
        <v>56863</v>
      </c>
      <c r="J96" s="454">
        <v>62831</v>
      </c>
      <c r="K96" s="454">
        <v>83004</v>
      </c>
    </row>
    <row r="97" spans="1:11" x14ac:dyDescent="0.25">
      <c r="A97" s="263" t="s">
        <v>71</v>
      </c>
      <c r="B97" s="319">
        <v>4823</v>
      </c>
      <c r="C97" s="94">
        <v>9043</v>
      </c>
      <c r="D97" s="319">
        <v>13495</v>
      </c>
      <c r="E97" s="319">
        <v>14414</v>
      </c>
      <c r="F97" s="319">
        <v>19754</v>
      </c>
      <c r="G97" s="319">
        <v>22909</v>
      </c>
      <c r="H97" s="319">
        <v>25216</v>
      </c>
      <c r="I97" s="319">
        <v>33456</v>
      </c>
      <c r="J97" s="454">
        <v>39553</v>
      </c>
      <c r="K97" s="454">
        <v>48921</v>
      </c>
    </row>
    <row r="98" spans="1:11" x14ac:dyDescent="0.25">
      <c r="A98" s="263" t="s">
        <v>79</v>
      </c>
      <c r="B98" s="319">
        <v>11747</v>
      </c>
      <c r="C98" s="94">
        <v>16913</v>
      </c>
      <c r="D98" s="319">
        <v>26004</v>
      </c>
      <c r="E98" s="319">
        <v>30912</v>
      </c>
      <c r="F98" s="319">
        <v>38805</v>
      </c>
      <c r="G98" s="319">
        <v>46591</v>
      </c>
      <c r="H98" s="319">
        <v>50464</v>
      </c>
      <c r="I98" s="319">
        <v>62444</v>
      </c>
      <c r="J98" s="454">
        <v>71778</v>
      </c>
      <c r="K98" s="454">
        <v>88417</v>
      </c>
    </row>
    <row r="99" spans="1:11" x14ac:dyDescent="0.25">
      <c r="A99" s="263" t="s">
        <v>80</v>
      </c>
      <c r="B99" s="319">
        <v>6738</v>
      </c>
      <c r="C99" s="94">
        <v>10301</v>
      </c>
      <c r="D99" s="319">
        <v>15285</v>
      </c>
      <c r="E99" s="319">
        <v>19361</v>
      </c>
      <c r="F99" s="319">
        <v>25473</v>
      </c>
      <c r="G99" s="319">
        <v>28038</v>
      </c>
      <c r="H99" s="319">
        <v>32720</v>
      </c>
      <c r="I99" s="319">
        <v>40620</v>
      </c>
      <c r="J99" s="454">
        <v>47252</v>
      </c>
      <c r="K99" s="454">
        <v>61379</v>
      </c>
    </row>
    <row r="100" spans="1:11" x14ac:dyDescent="0.25">
      <c r="A100" s="263" t="s">
        <v>190</v>
      </c>
      <c r="B100" s="319">
        <v>8542</v>
      </c>
      <c r="C100" s="94">
        <v>11962</v>
      </c>
      <c r="D100" s="94">
        <v>17016</v>
      </c>
      <c r="E100" s="319">
        <v>21158</v>
      </c>
      <c r="F100" s="319">
        <v>28178</v>
      </c>
      <c r="G100" s="319">
        <v>31430</v>
      </c>
      <c r="H100" s="319">
        <v>35470</v>
      </c>
      <c r="I100" s="319">
        <v>43216</v>
      </c>
      <c r="J100" s="454">
        <v>50197</v>
      </c>
      <c r="K100" s="454">
        <v>63349</v>
      </c>
    </row>
    <row r="101" spans="1:11" x14ac:dyDescent="0.25">
      <c r="A101" s="263" t="s">
        <v>82</v>
      </c>
      <c r="B101" s="319">
        <v>6466</v>
      </c>
      <c r="C101" s="94">
        <v>10380</v>
      </c>
      <c r="D101" s="94">
        <v>15037</v>
      </c>
      <c r="E101" s="319">
        <v>18882</v>
      </c>
      <c r="F101" s="319">
        <v>24385</v>
      </c>
      <c r="G101" s="319">
        <v>28277</v>
      </c>
      <c r="H101" s="319">
        <v>31640</v>
      </c>
      <c r="I101" s="319">
        <v>40376</v>
      </c>
      <c r="J101" s="454">
        <v>50156</v>
      </c>
      <c r="K101" s="454">
        <v>60366</v>
      </c>
    </row>
    <row r="102" spans="1:11" x14ac:dyDescent="0.25">
      <c r="A102" s="263" t="s">
        <v>83</v>
      </c>
      <c r="B102" s="319">
        <v>9374</v>
      </c>
      <c r="C102" s="94">
        <v>15469</v>
      </c>
      <c r="D102" s="94">
        <v>21892</v>
      </c>
      <c r="E102" s="319">
        <v>27932</v>
      </c>
      <c r="F102" s="319">
        <v>39622</v>
      </c>
      <c r="G102" s="319">
        <v>47077</v>
      </c>
      <c r="H102" s="319">
        <v>53729</v>
      </c>
      <c r="I102" s="319">
        <v>69316</v>
      </c>
      <c r="J102" s="454">
        <v>81101</v>
      </c>
      <c r="K102" s="454">
        <v>101972</v>
      </c>
    </row>
    <row r="103" spans="1:11" x14ac:dyDescent="0.25">
      <c r="A103" s="263" t="s">
        <v>84</v>
      </c>
      <c r="B103" s="319">
        <v>10809</v>
      </c>
      <c r="C103" s="94">
        <v>16923</v>
      </c>
      <c r="D103" s="94">
        <v>24517</v>
      </c>
      <c r="E103" s="319">
        <v>29505</v>
      </c>
      <c r="F103" s="319">
        <v>37751</v>
      </c>
      <c r="G103" s="319">
        <v>44422</v>
      </c>
      <c r="H103" s="319">
        <v>48792</v>
      </c>
      <c r="I103" s="319">
        <v>62647</v>
      </c>
      <c r="J103" s="454">
        <v>71639</v>
      </c>
      <c r="K103" s="454">
        <v>88545</v>
      </c>
    </row>
    <row r="104" spans="1:11" ht="19.5" x14ac:dyDescent="0.25">
      <c r="A104" s="263" t="s">
        <v>85</v>
      </c>
      <c r="B104" s="319">
        <v>5074</v>
      </c>
      <c r="C104" s="94">
        <v>8339</v>
      </c>
      <c r="D104" s="94">
        <v>13954</v>
      </c>
      <c r="E104" s="319">
        <v>17442</v>
      </c>
      <c r="F104" s="319">
        <v>21197</v>
      </c>
      <c r="G104" s="319">
        <v>25417</v>
      </c>
      <c r="H104" s="319">
        <v>28711</v>
      </c>
      <c r="I104" s="319">
        <v>34538</v>
      </c>
      <c r="J104" s="454">
        <v>39702</v>
      </c>
      <c r="K104" s="454">
        <v>52537</v>
      </c>
    </row>
    <row r="105" spans="1:11" ht="19.5" x14ac:dyDescent="0.25">
      <c r="A105" s="263" t="s">
        <v>86</v>
      </c>
      <c r="B105" s="319">
        <v>14291</v>
      </c>
      <c r="C105" s="94">
        <v>20324</v>
      </c>
      <c r="D105" s="94">
        <v>29740</v>
      </c>
      <c r="E105" s="319">
        <v>35243</v>
      </c>
      <c r="F105" s="319">
        <v>47997</v>
      </c>
      <c r="G105" s="319">
        <v>56841</v>
      </c>
      <c r="H105" s="319">
        <v>65696</v>
      </c>
      <c r="I105" s="319">
        <v>76865</v>
      </c>
      <c r="J105" s="454">
        <v>95837</v>
      </c>
      <c r="K105" s="454">
        <v>126429</v>
      </c>
    </row>
    <row r="106" spans="1:11" x14ac:dyDescent="0.25">
      <c r="A106" s="395" t="s">
        <v>101</v>
      </c>
      <c r="B106" s="396"/>
      <c r="C106" s="396"/>
      <c r="D106" s="396"/>
      <c r="E106" s="396"/>
      <c r="F106" s="396"/>
      <c r="G106" s="396"/>
      <c r="H106" s="396"/>
      <c r="I106" s="396"/>
      <c r="J106" s="67"/>
      <c r="K106" s="67"/>
    </row>
    <row r="107" spans="1:11" ht="11.25" customHeight="1" x14ac:dyDescent="0.25">
      <c r="A107" s="694" t="s">
        <v>436</v>
      </c>
      <c r="B107" s="694"/>
      <c r="C107" s="694"/>
      <c r="D107" s="694"/>
      <c r="E107" s="694"/>
      <c r="F107" s="694"/>
      <c r="G107" s="694"/>
      <c r="H107" s="694"/>
      <c r="I107" s="694"/>
      <c r="J107" s="67"/>
      <c r="K107" s="67"/>
    </row>
    <row r="108" spans="1:11" ht="15" customHeight="1" x14ac:dyDescent="0.25">
      <c r="A108" s="694" t="s">
        <v>437</v>
      </c>
      <c r="B108" s="694"/>
      <c r="C108" s="694"/>
      <c r="D108" s="694"/>
      <c r="E108" s="694"/>
      <c r="F108" s="388"/>
      <c r="G108" s="388"/>
      <c r="H108" s="388"/>
      <c r="I108" s="388"/>
      <c r="J108" s="67"/>
      <c r="K108" s="67"/>
    </row>
    <row r="109" spans="1:11" ht="12" customHeight="1" thickBot="1" x14ac:dyDescent="0.3">
      <c r="A109" s="693" t="s">
        <v>462</v>
      </c>
      <c r="B109" s="693"/>
      <c r="C109" s="693"/>
      <c r="D109" s="693"/>
      <c r="E109" s="693"/>
      <c r="F109" s="693"/>
      <c r="G109" s="693"/>
      <c r="H109" s="693"/>
      <c r="I109" s="693"/>
      <c r="J109" s="335"/>
      <c r="K109" s="335"/>
    </row>
  </sheetData>
  <mergeCells count="6">
    <mergeCell ref="A109:I109"/>
    <mergeCell ref="A107:I107"/>
    <mergeCell ref="A108:E108"/>
    <mergeCell ref="A4:J4"/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8">
    <tabColor rgb="FFC7E6A4"/>
  </sheetPr>
  <dimension ref="A1:AB110"/>
  <sheetViews>
    <sheetView zoomScale="80" zoomScaleNormal="80" workbookViewId="0">
      <pane ySplit="8" topLeftCell="A9" activePane="bottomLeft" state="frozen"/>
      <selection activeCell="W108" sqref="W108"/>
      <selection pane="bottomLeft" activeCell="V114" sqref="V114"/>
    </sheetView>
  </sheetViews>
  <sheetFormatPr defaultRowHeight="14.25" x14ac:dyDescent="0.2"/>
  <cols>
    <col min="1" max="1" width="18.140625" style="34" customWidth="1"/>
    <col min="2" max="4" width="9" style="34" customWidth="1"/>
    <col min="5" max="5" width="9.140625" style="34" customWidth="1"/>
    <col min="6" max="6" width="9.5703125" style="34" customWidth="1"/>
    <col min="7" max="23" width="9.140625" style="34"/>
    <col min="24" max="26" width="9.140625" style="361"/>
    <col min="27" max="16384" width="9.140625" style="34"/>
  </cols>
  <sheetData>
    <row r="1" spans="1:26" ht="28.5" customHeight="1" x14ac:dyDescent="0.2"/>
    <row r="2" spans="1:26" x14ac:dyDescent="0.2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</row>
    <row r="3" spans="1:26" x14ac:dyDescent="0.2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</row>
    <row r="4" spans="1:26" x14ac:dyDescent="0.2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</row>
    <row r="5" spans="1:26" x14ac:dyDescent="0.2">
      <c r="A5" s="381" t="s">
        <v>490</v>
      </c>
      <c r="B5" s="381"/>
      <c r="C5" s="381"/>
      <c r="D5" s="381"/>
      <c r="E5" s="381"/>
      <c r="F5" s="381"/>
      <c r="G5" s="342"/>
      <c r="H5" s="234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62"/>
      <c r="X5" s="362"/>
      <c r="Y5" s="362"/>
    </row>
    <row r="6" spans="1:26" ht="15" thickBot="1" x14ac:dyDescent="0.25">
      <c r="A6" s="253" t="s">
        <v>337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5"/>
      <c r="O6" s="275"/>
      <c r="P6" s="275"/>
      <c r="Q6" s="275"/>
      <c r="R6" s="275"/>
      <c r="S6" s="275"/>
      <c r="T6" s="275"/>
      <c r="U6" s="275"/>
      <c r="V6" s="275"/>
      <c r="W6" s="362"/>
      <c r="X6" s="362"/>
      <c r="Y6" s="362"/>
      <c r="Z6" s="362"/>
    </row>
    <row r="7" spans="1:26" ht="15" thickBot="1" x14ac:dyDescent="0.25">
      <c r="A7" s="666"/>
      <c r="B7" s="669">
        <v>2000</v>
      </c>
      <c r="C7" s="669">
        <v>2001</v>
      </c>
      <c r="D7" s="669">
        <v>2002</v>
      </c>
      <c r="E7" s="669">
        <v>2003</v>
      </c>
      <c r="F7" s="669">
        <v>2004</v>
      </c>
      <c r="G7" s="663">
        <v>2005</v>
      </c>
      <c r="H7" s="663">
        <v>2006</v>
      </c>
      <c r="I7" s="663">
        <v>2007</v>
      </c>
      <c r="J7" s="663">
        <v>2008</v>
      </c>
      <c r="K7" s="663">
        <v>2009</v>
      </c>
      <c r="L7" s="663">
        <v>2010</v>
      </c>
      <c r="M7" s="663">
        <v>2011</v>
      </c>
      <c r="N7" s="663">
        <v>2012</v>
      </c>
      <c r="O7" s="663">
        <v>2013</v>
      </c>
      <c r="P7" s="663">
        <v>2014</v>
      </c>
      <c r="Q7" s="663">
        <v>2015</v>
      </c>
      <c r="R7" s="663">
        <v>2016</v>
      </c>
      <c r="S7" s="676">
        <v>2017</v>
      </c>
      <c r="T7" s="676"/>
      <c r="U7" s="663">
        <v>2018</v>
      </c>
      <c r="V7" s="663">
        <v>2019</v>
      </c>
      <c r="W7" s="663">
        <v>2020</v>
      </c>
      <c r="X7" s="663">
        <v>2021</v>
      </c>
      <c r="Y7" s="663">
        <v>2022</v>
      </c>
      <c r="Z7" s="695">
        <v>2023</v>
      </c>
    </row>
    <row r="8" spans="1:26" ht="49.5" thickBot="1" x14ac:dyDescent="0.25">
      <c r="A8" s="667"/>
      <c r="B8" s="670"/>
      <c r="C8" s="698"/>
      <c r="D8" s="698"/>
      <c r="E8" s="698"/>
      <c r="F8" s="670"/>
      <c r="G8" s="668"/>
      <c r="H8" s="668"/>
      <c r="I8" s="668">
        <v>2007</v>
      </c>
      <c r="J8" s="668">
        <v>2008</v>
      </c>
      <c r="K8" s="668">
        <v>2009</v>
      </c>
      <c r="L8" s="668">
        <v>2010</v>
      </c>
      <c r="M8" s="668">
        <v>2011</v>
      </c>
      <c r="N8" s="668">
        <v>2012</v>
      </c>
      <c r="O8" s="668">
        <v>2013</v>
      </c>
      <c r="P8" s="668">
        <v>2014</v>
      </c>
      <c r="Q8" s="668">
        <v>2015</v>
      </c>
      <c r="R8" s="668">
        <v>2016</v>
      </c>
      <c r="S8" s="71" t="s">
        <v>405</v>
      </c>
      <c r="T8" s="71" t="s">
        <v>406</v>
      </c>
      <c r="U8" s="664"/>
      <c r="V8" s="668"/>
      <c r="W8" s="668"/>
      <c r="X8" s="668"/>
      <c r="Y8" s="668"/>
      <c r="Z8" s="696"/>
    </row>
    <row r="9" spans="1:26" x14ac:dyDescent="0.2">
      <c r="A9" s="145" t="s">
        <v>0</v>
      </c>
      <c r="B9" s="159">
        <v>522</v>
      </c>
      <c r="C9" s="166">
        <v>823</v>
      </c>
      <c r="D9" s="166">
        <v>1138</v>
      </c>
      <c r="E9" s="166">
        <v>1462</v>
      </c>
      <c r="F9" s="166">
        <v>1747</v>
      </c>
      <c r="G9" s="159">
        <v>2026</v>
      </c>
      <c r="H9" s="166">
        <v>2538</v>
      </c>
      <c r="I9" s="166">
        <v>2842</v>
      </c>
      <c r="J9" s="166">
        <v>3682</v>
      </c>
      <c r="K9" s="166">
        <v>4546</v>
      </c>
      <c r="L9" s="166">
        <v>6177</v>
      </c>
      <c r="M9" s="166">
        <v>7594</v>
      </c>
      <c r="N9" s="153">
        <v>8273</v>
      </c>
      <c r="O9" s="153">
        <v>9154</v>
      </c>
      <c r="P9" s="153">
        <v>10030</v>
      </c>
      <c r="Q9" s="153">
        <v>10889</v>
      </c>
      <c r="R9" s="153">
        <v>12081</v>
      </c>
      <c r="S9" s="153">
        <v>12426</v>
      </c>
      <c r="T9" s="153">
        <v>17426</v>
      </c>
      <c r="U9" s="153">
        <v>13323</v>
      </c>
      <c r="V9" s="153">
        <v>14102</v>
      </c>
      <c r="W9" s="153">
        <v>14904</v>
      </c>
      <c r="X9" s="496">
        <v>15745</v>
      </c>
      <c r="Y9" s="496">
        <v>16884</v>
      </c>
      <c r="Z9" s="496">
        <v>19322</v>
      </c>
    </row>
    <row r="10" spans="1:26" ht="18" x14ac:dyDescent="0.2">
      <c r="A10" s="101" t="s">
        <v>92</v>
      </c>
      <c r="B10" s="159">
        <v>510</v>
      </c>
      <c r="C10" s="159">
        <v>824</v>
      </c>
      <c r="D10" s="159">
        <v>1148</v>
      </c>
      <c r="E10" s="159">
        <v>1481</v>
      </c>
      <c r="F10" s="159">
        <v>1767</v>
      </c>
      <c r="G10" s="159">
        <v>2032</v>
      </c>
      <c r="H10" s="159">
        <v>2537</v>
      </c>
      <c r="I10" s="159">
        <v>2837</v>
      </c>
      <c r="J10" s="159">
        <v>3658</v>
      </c>
      <c r="K10" s="159">
        <v>4519</v>
      </c>
      <c r="L10" s="159">
        <v>6147</v>
      </c>
      <c r="M10" s="159">
        <v>7616</v>
      </c>
      <c r="N10" s="159">
        <v>8307</v>
      </c>
      <c r="O10" s="159">
        <v>9201</v>
      </c>
      <c r="P10" s="159">
        <v>10095</v>
      </c>
      <c r="Q10" s="159">
        <v>10961</v>
      </c>
      <c r="R10" s="159">
        <v>12178</v>
      </c>
      <c r="S10" s="153">
        <v>12539</v>
      </c>
      <c r="T10" s="159">
        <v>17539</v>
      </c>
      <c r="U10" s="159">
        <v>13456</v>
      </c>
      <c r="V10" s="153">
        <v>14249</v>
      </c>
      <c r="W10" s="153">
        <v>15065</v>
      </c>
      <c r="X10" s="496">
        <v>15911</v>
      </c>
      <c r="Y10" s="496">
        <v>17081</v>
      </c>
      <c r="Z10" s="496">
        <v>19530</v>
      </c>
    </row>
    <row r="11" spans="1:26" x14ac:dyDescent="0.2">
      <c r="A11" s="102" t="s">
        <v>1</v>
      </c>
      <c r="B11" s="152">
        <v>491</v>
      </c>
      <c r="C11" s="147">
        <v>779</v>
      </c>
      <c r="D11" s="147">
        <v>1086</v>
      </c>
      <c r="E11" s="147">
        <v>1384</v>
      </c>
      <c r="F11" s="147">
        <v>1647</v>
      </c>
      <c r="G11" s="147">
        <v>1890</v>
      </c>
      <c r="H11" s="147">
        <v>2375</v>
      </c>
      <c r="I11" s="147">
        <v>2651</v>
      </c>
      <c r="J11" s="147">
        <v>3471</v>
      </c>
      <c r="K11" s="147">
        <v>4297</v>
      </c>
      <c r="L11" s="147">
        <v>5856</v>
      </c>
      <c r="M11" s="147">
        <v>7255</v>
      </c>
      <c r="N11" s="147">
        <v>7920</v>
      </c>
      <c r="O11" s="147">
        <v>8777</v>
      </c>
      <c r="P11" s="147">
        <v>9635</v>
      </c>
      <c r="Q11" s="147">
        <v>10456</v>
      </c>
      <c r="R11" s="147">
        <v>11639</v>
      </c>
      <c r="S11" s="152">
        <v>12034</v>
      </c>
      <c r="T11" s="147">
        <v>17034</v>
      </c>
      <c r="U11" s="147">
        <v>12984</v>
      </c>
      <c r="V11" s="152">
        <v>13842</v>
      </c>
      <c r="W11" s="152">
        <v>14696.5</v>
      </c>
      <c r="X11" s="495">
        <v>15549</v>
      </c>
      <c r="Y11" s="495">
        <v>16709</v>
      </c>
      <c r="Z11" s="495">
        <v>19119</v>
      </c>
    </row>
    <row r="12" spans="1:26" x14ac:dyDescent="0.2">
      <c r="A12" s="102" t="s">
        <v>2</v>
      </c>
      <c r="B12" s="152">
        <v>533</v>
      </c>
      <c r="C12" s="147">
        <v>846</v>
      </c>
      <c r="D12" s="147">
        <v>1161</v>
      </c>
      <c r="E12" s="147">
        <v>1408</v>
      </c>
      <c r="F12" s="147">
        <v>1674</v>
      </c>
      <c r="G12" s="147">
        <v>1909</v>
      </c>
      <c r="H12" s="147">
        <v>2396</v>
      </c>
      <c r="I12" s="147">
        <v>2656</v>
      </c>
      <c r="J12" s="147">
        <v>3460</v>
      </c>
      <c r="K12" s="147">
        <v>4244</v>
      </c>
      <c r="L12" s="147">
        <v>5786</v>
      </c>
      <c r="M12" s="147">
        <v>7117</v>
      </c>
      <c r="N12" s="147">
        <v>7742</v>
      </c>
      <c r="O12" s="147">
        <v>8578</v>
      </c>
      <c r="P12" s="147">
        <v>9315</v>
      </c>
      <c r="Q12" s="147">
        <v>10145</v>
      </c>
      <c r="R12" s="147">
        <v>11266</v>
      </c>
      <c r="S12" s="152">
        <v>11629</v>
      </c>
      <c r="T12" s="147">
        <v>16629</v>
      </c>
      <c r="U12" s="147">
        <v>12477</v>
      </c>
      <c r="V12" s="152">
        <v>13207</v>
      </c>
      <c r="W12" s="152">
        <v>13929.8</v>
      </c>
      <c r="X12" s="495">
        <v>14713</v>
      </c>
      <c r="Y12" s="495">
        <v>15705</v>
      </c>
      <c r="Z12" s="495">
        <v>18084</v>
      </c>
    </row>
    <row r="13" spans="1:26" x14ac:dyDescent="0.2">
      <c r="A13" s="102" t="s">
        <v>3</v>
      </c>
      <c r="B13" s="152">
        <v>512</v>
      </c>
      <c r="C13" s="147">
        <v>844</v>
      </c>
      <c r="D13" s="147">
        <v>1179</v>
      </c>
      <c r="E13" s="147">
        <v>1495</v>
      </c>
      <c r="F13" s="147">
        <v>1782</v>
      </c>
      <c r="G13" s="147">
        <v>2039</v>
      </c>
      <c r="H13" s="147">
        <v>2536</v>
      </c>
      <c r="I13" s="147">
        <v>2829</v>
      </c>
      <c r="J13" s="147">
        <v>3634</v>
      </c>
      <c r="K13" s="147">
        <v>4477</v>
      </c>
      <c r="L13" s="147">
        <v>6048</v>
      </c>
      <c r="M13" s="147">
        <v>7515</v>
      </c>
      <c r="N13" s="147">
        <v>8164</v>
      </c>
      <c r="O13" s="147">
        <v>9018</v>
      </c>
      <c r="P13" s="147">
        <v>9874</v>
      </c>
      <c r="Q13" s="147">
        <v>10686</v>
      </c>
      <c r="R13" s="147">
        <v>11871</v>
      </c>
      <c r="S13" s="152">
        <v>12207</v>
      </c>
      <c r="T13" s="147">
        <v>17207</v>
      </c>
      <c r="U13" s="147">
        <v>13093</v>
      </c>
      <c r="V13" s="152">
        <v>13865</v>
      </c>
      <c r="W13" s="152">
        <v>14702.7</v>
      </c>
      <c r="X13" s="495">
        <v>15555</v>
      </c>
      <c r="Y13" s="495">
        <v>16717</v>
      </c>
      <c r="Z13" s="495">
        <v>19210</v>
      </c>
    </row>
    <row r="14" spans="1:26" x14ac:dyDescent="0.2">
      <c r="A14" s="102" t="s">
        <v>4</v>
      </c>
      <c r="B14" s="152">
        <v>493</v>
      </c>
      <c r="C14" s="147">
        <v>788</v>
      </c>
      <c r="D14" s="147">
        <v>1094</v>
      </c>
      <c r="E14" s="147">
        <v>1384</v>
      </c>
      <c r="F14" s="147">
        <v>1652</v>
      </c>
      <c r="G14" s="147">
        <v>1911</v>
      </c>
      <c r="H14" s="147">
        <v>2393</v>
      </c>
      <c r="I14" s="147">
        <v>2658</v>
      </c>
      <c r="J14" s="147">
        <v>3445</v>
      </c>
      <c r="K14" s="147">
        <v>4229</v>
      </c>
      <c r="L14" s="147">
        <v>5731</v>
      </c>
      <c r="M14" s="147">
        <v>7087</v>
      </c>
      <c r="N14" s="147">
        <v>7702</v>
      </c>
      <c r="O14" s="147">
        <v>8502</v>
      </c>
      <c r="P14" s="147">
        <v>9285</v>
      </c>
      <c r="Q14" s="147">
        <v>10049</v>
      </c>
      <c r="R14" s="147">
        <v>11148</v>
      </c>
      <c r="S14" s="152">
        <v>11484</v>
      </c>
      <c r="T14" s="147">
        <v>16484</v>
      </c>
      <c r="U14" s="147">
        <v>12371</v>
      </c>
      <c r="V14" s="152">
        <v>13137</v>
      </c>
      <c r="W14" s="152">
        <v>13906.3</v>
      </c>
      <c r="X14" s="495">
        <v>14670</v>
      </c>
      <c r="Y14" s="495">
        <v>15732</v>
      </c>
      <c r="Z14" s="495">
        <v>17995</v>
      </c>
    </row>
    <row r="15" spans="1:26" x14ac:dyDescent="0.2">
      <c r="A15" s="102" t="s">
        <v>5</v>
      </c>
      <c r="B15" s="152">
        <v>513</v>
      </c>
      <c r="C15" s="147">
        <v>853</v>
      </c>
      <c r="D15" s="147">
        <v>1190</v>
      </c>
      <c r="E15" s="147">
        <v>1481</v>
      </c>
      <c r="F15" s="147">
        <v>1758</v>
      </c>
      <c r="G15" s="147">
        <v>2007</v>
      </c>
      <c r="H15" s="147">
        <v>2496</v>
      </c>
      <c r="I15" s="147">
        <v>2773</v>
      </c>
      <c r="J15" s="147">
        <v>3569</v>
      </c>
      <c r="K15" s="147">
        <v>4386</v>
      </c>
      <c r="L15" s="147">
        <v>5913</v>
      </c>
      <c r="M15" s="147">
        <v>7353</v>
      </c>
      <c r="N15" s="147">
        <v>7976</v>
      </c>
      <c r="O15" s="147">
        <v>8790</v>
      </c>
      <c r="P15" s="147">
        <v>9592</v>
      </c>
      <c r="Q15" s="147">
        <v>10366</v>
      </c>
      <c r="R15" s="147">
        <v>11489</v>
      </c>
      <c r="S15" s="152">
        <v>11803</v>
      </c>
      <c r="T15" s="147">
        <v>16803</v>
      </c>
      <c r="U15" s="147">
        <v>12686</v>
      </c>
      <c r="V15" s="152">
        <v>13438</v>
      </c>
      <c r="W15" s="152">
        <v>14222.5</v>
      </c>
      <c r="X15" s="495">
        <v>15024</v>
      </c>
      <c r="Y15" s="495">
        <v>16133</v>
      </c>
      <c r="Z15" s="495">
        <v>18525</v>
      </c>
    </row>
    <row r="16" spans="1:26" x14ac:dyDescent="0.2">
      <c r="A16" s="102" t="s">
        <v>6</v>
      </c>
      <c r="B16" s="152">
        <v>522</v>
      </c>
      <c r="C16" s="147">
        <v>837</v>
      </c>
      <c r="D16" s="147">
        <v>1156</v>
      </c>
      <c r="E16" s="147">
        <v>1480</v>
      </c>
      <c r="F16" s="147">
        <v>1763</v>
      </c>
      <c r="G16" s="147">
        <v>2020</v>
      </c>
      <c r="H16" s="147">
        <v>2518</v>
      </c>
      <c r="I16" s="147">
        <v>2817</v>
      </c>
      <c r="J16" s="147">
        <v>3631</v>
      </c>
      <c r="K16" s="147">
        <v>4486</v>
      </c>
      <c r="L16" s="147">
        <v>6077</v>
      </c>
      <c r="M16" s="147">
        <v>7564</v>
      </c>
      <c r="N16" s="147">
        <v>8248</v>
      </c>
      <c r="O16" s="147">
        <v>9139</v>
      </c>
      <c r="P16" s="147">
        <v>10000</v>
      </c>
      <c r="Q16" s="147">
        <v>10857</v>
      </c>
      <c r="R16" s="147">
        <v>12141</v>
      </c>
      <c r="S16" s="152">
        <v>12406</v>
      </c>
      <c r="T16" s="147">
        <v>17406</v>
      </c>
      <c r="U16" s="147">
        <v>13286</v>
      </c>
      <c r="V16" s="152">
        <v>14034</v>
      </c>
      <c r="W16" s="152">
        <v>14829.6</v>
      </c>
      <c r="X16" s="495">
        <v>15642</v>
      </c>
      <c r="Y16" s="495">
        <v>16721</v>
      </c>
      <c r="Z16" s="495">
        <v>19186</v>
      </c>
    </row>
    <row r="17" spans="1:26" x14ac:dyDescent="0.2">
      <c r="A17" s="102" t="s">
        <v>7</v>
      </c>
      <c r="B17" s="152">
        <v>507</v>
      </c>
      <c r="C17" s="147">
        <v>822</v>
      </c>
      <c r="D17" s="147">
        <v>1142</v>
      </c>
      <c r="E17" s="147">
        <v>1446</v>
      </c>
      <c r="F17" s="147">
        <v>1721</v>
      </c>
      <c r="G17" s="147">
        <v>1968</v>
      </c>
      <c r="H17" s="147">
        <v>2454</v>
      </c>
      <c r="I17" s="147">
        <v>2731</v>
      </c>
      <c r="J17" s="147">
        <v>3526</v>
      </c>
      <c r="K17" s="147">
        <v>4327</v>
      </c>
      <c r="L17" s="147">
        <v>5853</v>
      </c>
      <c r="M17" s="147">
        <v>7249</v>
      </c>
      <c r="N17" s="147">
        <v>7863</v>
      </c>
      <c r="O17" s="147">
        <v>8670</v>
      </c>
      <c r="P17" s="147">
        <v>9473</v>
      </c>
      <c r="Q17" s="147">
        <v>10258</v>
      </c>
      <c r="R17" s="147">
        <v>11379</v>
      </c>
      <c r="S17" s="152">
        <v>11723</v>
      </c>
      <c r="T17" s="147">
        <v>16723</v>
      </c>
      <c r="U17" s="147">
        <v>12623</v>
      </c>
      <c r="V17" s="152">
        <v>13371</v>
      </c>
      <c r="W17" s="152">
        <v>14163.9</v>
      </c>
      <c r="X17" s="495">
        <v>14998</v>
      </c>
      <c r="Y17" s="495">
        <v>16137</v>
      </c>
      <c r="Z17" s="495">
        <v>18548</v>
      </c>
    </row>
    <row r="18" spans="1:26" x14ac:dyDescent="0.2">
      <c r="A18" s="102" t="s">
        <v>8</v>
      </c>
      <c r="B18" s="152">
        <v>477</v>
      </c>
      <c r="C18" s="147">
        <v>749</v>
      </c>
      <c r="D18" s="147">
        <v>1039</v>
      </c>
      <c r="E18" s="147">
        <v>1313</v>
      </c>
      <c r="F18" s="147">
        <v>1569</v>
      </c>
      <c r="G18" s="147">
        <v>1803</v>
      </c>
      <c r="H18" s="147">
        <v>2278</v>
      </c>
      <c r="I18" s="147">
        <v>2541</v>
      </c>
      <c r="J18" s="147">
        <v>3321</v>
      </c>
      <c r="K18" s="147">
        <v>4085</v>
      </c>
      <c r="L18" s="147">
        <v>5569</v>
      </c>
      <c r="M18" s="147">
        <v>6847</v>
      </c>
      <c r="N18" s="147">
        <v>7464</v>
      </c>
      <c r="O18" s="147">
        <v>8271</v>
      </c>
      <c r="P18" s="147">
        <v>9048</v>
      </c>
      <c r="Q18" s="147">
        <v>9818</v>
      </c>
      <c r="R18" s="147">
        <v>10915</v>
      </c>
      <c r="S18" s="152">
        <v>11296</v>
      </c>
      <c r="T18" s="147">
        <v>16296</v>
      </c>
      <c r="U18" s="147">
        <v>12165</v>
      </c>
      <c r="V18" s="152">
        <v>12931</v>
      </c>
      <c r="W18" s="152">
        <v>13699</v>
      </c>
      <c r="X18" s="495">
        <v>14488</v>
      </c>
      <c r="Y18" s="495">
        <v>15522</v>
      </c>
      <c r="Z18" s="495">
        <v>17747</v>
      </c>
    </row>
    <row r="19" spans="1:26" x14ac:dyDescent="0.2">
      <c r="A19" s="102" t="s">
        <v>9</v>
      </c>
      <c r="B19" s="152">
        <v>493</v>
      </c>
      <c r="C19" s="147">
        <v>785</v>
      </c>
      <c r="D19" s="147">
        <v>1106</v>
      </c>
      <c r="E19" s="147">
        <v>1389</v>
      </c>
      <c r="F19" s="147">
        <v>1659</v>
      </c>
      <c r="G19" s="147">
        <v>1902</v>
      </c>
      <c r="H19" s="147">
        <v>2391</v>
      </c>
      <c r="I19" s="147">
        <v>2667</v>
      </c>
      <c r="J19" s="147">
        <v>3462</v>
      </c>
      <c r="K19" s="147">
        <v>4257</v>
      </c>
      <c r="L19" s="147">
        <v>5776</v>
      </c>
      <c r="M19" s="147">
        <v>7109</v>
      </c>
      <c r="N19" s="147">
        <v>7751</v>
      </c>
      <c r="O19" s="147">
        <v>8584</v>
      </c>
      <c r="P19" s="147">
        <v>9404</v>
      </c>
      <c r="Q19" s="147">
        <v>10200</v>
      </c>
      <c r="R19" s="147">
        <v>11350</v>
      </c>
      <c r="S19" s="152">
        <v>11712</v>
      </c>
      <c r="T19" s="147">
        <v>16712</v>
      </c>
      <c r="U19" s="147">
        <v>12604</v>
      </c>
      <c r="V19" s="152">
        <v>13425</v>
      </c>
      <c r="W19" s="152">
        <v>14244.8</v>
      </c>
      <c r="X19" s="495">
        <v>15060</v>
      </c>
      <c r="Y19" s="495">
        <v>16136</v>
      </c>
      <c r="Z19" s="495">
        <v>18575</v>
      </c>
    </row>
    <row r="20" spans="1:26" x14ac:dyDescent="0.2">
      <c r="A20" s="102" t="s">
        <v>10</v>
      </c>
      <c r="B20" s="152">
        <v>516</v>
      </c>
      <c r="C20" s="147">
        <v>842</v>
      </c>
      <c r="D20" s="147">
        <v>1175</v>
      </c>
      <c r="E20" s="147">
        <v>1563</v>
      </c>
      <c r="F20" s="147">
        <v>1864</v>
      </c>
      <c r="G20" s="147">
        <v>2147</v>
      </c>
      <c r="H20" s="147">
        <v>2670</v>
      </c>
      <c r="I20" s="147">
        <v>3001</v>
      </c>
      <c r="J20" s="147">
        <v>3839</v>
      </c>
      <c r="K20" s="147">
        <v>4772</v>
      </c>
      <c r="L20" s="147">
        <v>6496</v>
      </c>
      <c r="M20" s="147">
        <v>8093</v>
      </c>
      <c r="N20" s="147">
        <v>8849</v>
      </c>
      <c r="O20" s="147">
        <v>9825</v>
      </c>
      <c r="P20" s="147">
        <v>10816</v>
      </c>
      <c r="Q20" s="147">
        <v>11751</v>
      </c>
      <c r="R20" s="147">
        <v>13020</v>
      </c>
      <c r="S20" s="152">
        <v>13401</v>
      </c>
      <c r="T20" s="147">
        <v>18401</v>
      </c>
      <c r="U20" s="147">
        <v>14308</v>
      </c>
      <c r="V20" s="152">
        <v>15124</v>
      </c>
      <c r="W20" s="152">
        <v>15951.5</v>
      </c>
      <c r="X20" s="495">
        <v>16805</v>
      </c>
      <c r="Y20" s="495">
        <v>18028</v>
      </c>
      <c r="Z20" s="495">
        <v>20505</v>
      </c>
    </row>
    <row r="21" spans="1:26" x14ac:dyDescent="0.2">
      <c r="A21" s="102" t="s">
        <v>11</v>
      </c>
      <c r="B21" s="152">
        <v>512</v>
      </c>
      <c r="C21" s="147">
        <v>829</v>
      </c>
      <c r="D21" s="147">
        <v>1142</v>
      </c>
      <c r="E21" s="147">
        <v>1443</v>
      </c>
      <c r="F21" s="147">
        <v>1725</v>
      </c>
      <c r="G21" s="147">
        <v>1972</v>
      </c>
      <c r="H21" s="147">
        <v>2468</v>
      </c>
      <c r="I21" s="147">
        <v>2748</v>
      </c>
      <c r="J21" s="147">
        <v>3567</v>
      </c>
      <c r="K21" s="147">
        <v>4383</v>
      </c>
      <c r="L21" s="147">
        <v>5938</v>
      </c>
      <c r="M21" s="147">
        <v>7343</v>
      </c>
      <c r="N21" s="147">
        <v>7994</v>
      </c>
      <c r="O21" s="147">
        <v>8856</v>
      </c>
      <c r="P21" s="147">
        <v>9639</v>
      </c>
      <c r="Q21" s="147">
        <v>10490</v>
      </c>
      <c r="R21" s="147">
        <v>11642</v>
      </c>
      <c r="S21" s="152">
        <v>12020</v>
      </c>
      <c r="T21" s="147">
        <v>17020</v>
      </c>
      <c r="U21" s="147">
        <v>12883</v>
      </c>
      <c r="V21" s="152">
        <v>13643</v>
      </c>
      <c r="W21" s="152">
        <v>14424.2</v>
      </c>
      <c r="X21" s="495">
        <v>15240</v>
      </c>
      <c r="Y21" s="495">
        <v>16291</v>
      </c>
      <c r="Z21" s="495">
        <v>18755</v>
      </c>
    </row>
    <row r="22" spans="1:26" x14ac:dyDescent="0.2">
      <c r="A22" s="102" t="s">
        <v>12</v>
      </c>
      <c r="B22" s="152">
        <v>494</v>
      </c>
      <c r="C22" s="147">
        <v>801</v>
      </c>
      <c r="D22" s="147">
        <v>1117</v>
      </c>
      <c r="E22" s="147">
        <v>1415</v>
      </c>
      <c r="F22" s="147">
        <v>1686</v>
      </c>
      <c r="G22" s="147">
        <v>1924</v>
      </c>
      <c r="H22" s="147">
        <v>2416</v>
      </c>
      <c r="I22" s="147">
        <v>2682</v>
      </c>
      <c r="J22" s="147">
        <v>3494</v>
      </c>
      <c r="K22" s="147">
        <v>4291</v>
      </c>
      <c r="L22" s="147">
        <v>5830</v>
      </c>
      <c r="M22" s="147">
        <v>7174</v>
      </c>
      <c r="N22" s="147">
        <v>7818</v>
      </c>
      <c r="O22" s="147">
        <v>8663</v>
      </c>
      <c r="P22" s="147">
        <v>9478</v>
      </c>
      <c r="Q22" s="147">
        <v>10297</v>
      </c>
      <c r="R22" s="147">
        <v>11467</v>
      </c>
      <c r="S22" s="152">
        <v>11819</v>
      </c>
      <c r="T22" s="147">
        <v>16819</v>
      </c>
      <c r="U22" s="147">
        <v>12716</v>
      </c>
      <c r="V22" s="152">
        <v>13489</v>
      </c>
      <c r="W22" s="152">
        <v>14277.9</v>
      </c>
      <c r="X22" s="495">
        <v>15098</v>
      </c>
      <c r="Y22" s="495">
        <v>16183</v>
      </c>
      <c r="Z22" s="495">
        <v>18555</v>
      </c>
    </row>
    <row r="23" spans="1:26" x14ac:dyDescent="0.2">
      <c r="A23" s="102" t="s">
        <v>13</v>
      </c>
      <c r="B23" s="152">
        <v>504</v>
      </c>
      <c r="C23" s="147">
        <v>822</v>
      </c>
      <c r="D23" s="147">
        <v>1122</v>
      </c>
      <c r="E23" s="147">
        <v>1431</v>
      </c>
      <c r="F23" s="147">
        <v>1703</v>
      </c>
      <c r="G23" s="147">
        <v>1943</v>
      </c>
      <c r="H23" s="147">
        <v>2432</v>
      </c>
      <c r="I23" s="147">
        <v>2711</v>
      </c>
      <c r="J23" s="147">
        <v>3513</v>
      </c>
      <c r="K23" s="147">
        <v>4322</v>
      </c>
      <c r="L23" s="147">
        <v>5846</v>
      </c>
      <c r="M23" s="147">
        <v>7220</v>
      </c>
      <c r="N23" s="147">
        <v>7854</v>
      </c>
      <c r="O23" s="147">
        <v>8670</v>
      </c>
      <c r="P23" s="147">
        <v>9470</v>
      </c>
      <c r="Q23" s="147">
        <v>10244</v>
      </c>
      <c r="R23" s="147">
        <v>11381</v>
      </c>
      <c r="S23" s="152">
        <v>11701</v>
      </c>
      <c r="T23" s="147">
        <v>16701</v>
      </c>
      <c r="U23" s="147">
        <v>12554</v>
      </c>
      <c r="V23" s="152">
        <v>13294</v>
      </c>
      <c r="W23" s="152">
        <v>14054.5</v>
      </c>
      <c r="X23" s="495">
        <v>14839</v>
      </c>
      <c r="Y23" s="495">
        <v>15933</v>
      </c>
      <c r="Z23" s="495">
        <v>18359</v>
      </c>
    </row>
    <row r="24" spans="1:26" x14ac:dyDescent="0.2">
      <c r="A24" s="102" t="s">
        <v>14</v>
      </c>
      <c r="B24" s="152">
        <v>490</v>
      </c>
      <c r="C24" s="147">
        <v>776</v>
      </c>
      <c r="D24" s="147">
        <v>1072</v>
      </c>
      <c r="E24" s="147">
        <v>1350</v>
      </c>
      <c r="F24" s="147">
        <v>1604</v>
      </c>
      <c r="G24" s="147">
        <v>1839</v>
      </c>
      <c r="H24" s="147">
        <v>2321</v>
      </c>
      <c r="I24" s="147">
        <v>2576</v>
      </c>
      <c r="J24" s="147">
        <v>3356</v>
      </c>
      <c r="K24" s="147">
        <v>4103</v>
      </c>
      <c r="L24" s="147">
        <v>5567</v>
      </c>
      <c r="M24" s="147">
        <v>6818</v>
      </c>
      <c r="N24" s="147">
        <v>7408</v>
      </c>
      <c r="O24" s="147">
        <v>8180</v>
      </c>
      <c r="P24" s="147">
        <v>8936</v>
      </c>
      <c r="Q24" s="147">
        <v>9675</v>
      </c>
      <c r="R24" s="147">
        <v>10699</v>
      </c>
      <c r="S24" s="152">
        <v>11021</v>
      </c>
      <c r="T24" s="147">
        <v>16021</v>
      </c>
      <c r="U24" s="147">
        <v>11880</v>
      </c>
      <c r="V24" s="152">
        <v>12633</v>
      </c>
      <c r="W24" s="152">
        <v>13390.4</v>
      </c>
      <c r="X24" s="495">
        <v>14137</v>
      </c>
      <c r="Y24" s="495">
        <v>15170</v>
      </c>
      <c r="Z24" s="495">
        <v>17363</v>
      </c>
    </row>
    <row r="25" spans="1:26" x14ac:dyDescent="0.2">
      <c r="A25" s="102" t="s">
        <v>15</v>
      </c>
      <c r="B25" s="152">
        <v>513</v>
      </c>
      <c r="C25" s="147">
        <v>841</v>
      </c>
      <c r="D25" s="147">
        <v>1168</v>
      </c>
      <c r="E25" s="147">
        <v>1475</v>
      </c>
      <c r="F25" s="147">
        <v>1761</v>
      </c>
      <c r="G25" s="147">
        <v>2014</v>
      </c>
      <c r="H25" s="147">
        <v>2506</v>
      </c>
      <c r="I25" s="147">
        <v>2792</v>
      </c>
      <c r="J25" s="147">
        <v>3598</v>
      </c>
      <c r="K25" s="147">
        <v>4430</v>
      </c>
      <c r="L25" s="147">
        <v>5989</v>
      </c>
      <c r="M25" s="147">
        <v>7437</v>
      </c>
      <c r="N25" s="147">
        <v>8083</v>
      </c>
      <c r="O25" s="147">
        <v>8923</v>
      </c>
      <c r="P25" s="147">
        <v>9757</v>
      </c>
      <c r="Q25" s="147">
        <v>10543</v>
      </c>
      <c r="R25" s="147">
        <v>11708</v>
      </c>
      <c r="S25" s="152">
        <v>12039</v>
      </c>
      <c r="T25" s="147">
        <v>17039</v>
      </c>
      <c r="U25" s="147">
        <v>12931</v>
      </c>
      <c r="V25" s="152">
        <v>13701</v>
      </c>
      <c r="W25" s="152">
        <v>14519.9</v>
      </c>
      <c r="X25" s="495">
        <v>15353</v>
      </c>
      <c r="Y25" s="495">
        <v>16503</v>
      </c>
      <c r="Z25" s="495">
        <v>18930</v>
      </c>
    </row>
    <row r="26" spans="1:26" x14ac:dyDescent="0.2">
      <c r="A26" s="102" t="s">
        <v>16</v>
      </c>
      <c r="B26" s="152">
        <v>520</v>
      </c>
      <c r="C26" s="147">
        <v>839</v>
      </c>
      <c r="D26" s="147">
        <v>1164</v>
      </c>
      <c r="E26" s="147">
        <v>1467</v>
      </c>
      <c r="F26" s="147">
        <v>1750</v>
      </c>
      <c r="G26" s="147">
        <v>1997</v>
      </c>
      <c r="H26" s="147">
        <v>2496</v>
      </c>
      <c r="I26" s="147">
        <v>2787</v>
      </c>
      <c r="J26" s="147">
        <v>3608</v>
      </c>
      <c r="K26" s="147">
        <v>4443</v>
      </c>
      <c r="L26" s="147">
        <v>6026</v>
      </c>
      <c r="M26" s="147">
        <v>7440</v>
      </c>
      <c r="N26" s="147">
        <v>8112</v>
      </c>
      <c r="O26" s="147">
        <v>8998</v>
      </c>
      <c r="P26" s="147">
        <v>9804</v>
      </c>
      <c r="Q26" s="147">
        <v>10688</v>
      </c>
      <c r="R26" s="147">
        <v>11875</v>
      </c>
      <c r="S26" s="152">
        <v>12248</v>
      </c>
      <c r="T26" s="147">
        <v>17248</v>
      </c>
      <c r="U26" s="147">
        <v>13153</v>
      </c>
      <c r="V26" s="152">
        <v>13923</v>
      </c>
      <c r="W26" s="152">
        <v>14714.6</v>
      </c>
      <c r="X26" s="495">
        <v>15558</v>
      </c>
      <c r="Y26" s="495">
        <v>16655</v>
      </c>
      <c r="Z26" s="495">
        <v>19124</v>
      </c>
    </row>
    <row r="27" spans="1:26" x14ac:dyDescent="0.2">
      <c r="A27" s="102" t="s">
        <v>17</v>
      </c>
      <c r="B27" s="152">
        <v>511</v>
      </c>
      <c r="C27" s="147">
        <v>840</v>
      </c>
      <c r="D27" s="147">
        <v>1176</v>
      </c>
      <c r="E27" s="147">
        <v>1504</v>
      </c>
      <c r="F27" s="147">
        <v>1796</v>
      </c>
      <c r="G27" s="147">
        <v>2057</v>
      </c>
      <c r="H27" s="147">
        <v>2560</v>
      </c>
      <c r="I27" s="147">
        <v>2868</v>
      </c>
      <c r="J27" s="147">
        <v>3684</v>
      </c>
      <c r="K27" s="147">
        <v>4556</v>
      </c>
      <c r="L27" s="147">
        <v>6161</v>
      </c>
      <c r="M27" s="147">
        <v>7673</v>
      </c>
      <c r="N27" s="147">
        <v>8347</v>
      </c>
      <c r="O27" s="147">
        <v>9229</v>
      </c>
      <c r="P27" s="147">
        <v>10107</v>
      </c>
      <c r="Q27" s="147">
        <v>10955</v>
      </c>
      <c r="R27" s="147">
        <v>12181</v>
      </c>
      <c r="S27" s="152">
        <v>12535</v>
      </c>
      <c r="T27" s="147">
        <v>17535</v>
      </c>
      <c r="U27" s="147">
        <v>13485</v>
      </c>
      <c r="V27" s="152">
        <v>14301</v>
      </c>
      <c r="W27" s="152">
        <v>15169.9</v>
      </c>
      <c r="X27" s="495">
        <v>16064</v>
      </c>
      <c r="Y27" s="495">
        <v>16972</v>
      </c>
      <c r="Z27" s="495">
        <v>19885</v>
      </c>
    </row>
    <row r="28" spans="1:26" x14ac:dyDescent="0.2">
      <c r="A28" s="102" t="s">
        <v>18</v>
      </c>
      <c r="B28" s="152">
        <v>520</v>
      </c>
      <c r="C28" s="147">
        <v>835</v>
      </c>
      <c r="D28" s="147">
        <v>1176</v>
      </c>
      <c r="E28" s="147">
        <v>1567</v>
      </c>
      <c r="F28" s="147">
        <v>1874</v>
      </c>
      <c r="G28" s="147">
        <v>2174</v>
      </c>
      <c r="H28" s="147">
        <v>2702</v>
      </c>
      <c r="I28" s="147">
        <v>3033</v>
      </c>
      <c r="J28" s="147">
        <v>3879</v>
      </c>
      <c r="K28" s="147">
        <v>4810</v>
      </c>
      <c r="L28" s="147">
        <v>6579</v>
      </c>
      <c r="M28" s="147">
        <v>8140</v>
      </c>
      <c r="N28" s="147">
        <v>8893</v>
      </c>
      <c r="O28" s="147">
        <v>9845</v>
      </c>
      <c r="P28" s="147">
        <v>10851</v>
      </c>
      <c r="Q28" s="147">
        <v>11790</v>
      </c>
      <c r="R28" s="147">
        <v>13095</v>
      </c>
      <c r="S28" s="152">
        <v>13450</v>
      </c>
      <c r="T28" s="147">
        <v>18450</v>
      </c>
      <c r="U28" s="147">
        <v>14410</v>
      </c>
      <c r="V28" s="152">
        <v>15204</v>
      </c>
      <c r="W28" s="152">
        <v>16039.4</v>
      </c>
      <c r="X28" s="495">
        <v>16935</v>
      </c>
      <c r="Y28" s="495">
        <v>18239</v>
      </c>
      <c r="Z28" s="495">
        <v>20709</v>
      </c>
    </row>
    <row r="29" spans="1:26" ht="18" x14ac:dyDescent="0.2">
      <c r="A29" s="101" t="s">
        <v>95</v>
      </c>
      <c r="B29" s="159">
        <v>549</v>
      </c>
      <c r="C29" s="159">
        <v>886</v>
      </c>
      <c r="D29" s="159">
        <v>1235</v>
      </c>
      <c r="E29" s="159">
        <v>1605</v>
      </c>
      <c r="F29" s="159">
        <v>1913</v>
      </c>
      <c r="G29" s="159">
        <v>2260</v>
      </c>
      <c r="H29" s="159">
        <v>2828</v>
      </c>
      <c r="I29" s="159">
        <v>3206</v>
      </c>
      <c r="J29" s="159">
        <v>4211</v>
      </c>
      <c r="K29" s="159">
        <v>5198</v>
      </c>
      <c r="L29" s="159">
        <v>7044</v>
      </c>
      <c r="M29" s="159">
        <v>8611</v>
      </c>
      <c r="N29" s="159">
        <v>9374</v>
      </c>
      <c r="O29" s="159">
        <v>10361</v>
      </c>
      <c r="P29" s="159">
        <v>11331</v>
      </c>
      <c r="Q29" s="159">
        <v>12288</v>
      </c>
      <c r="R29" s="159">
        <v>13624</v>
      </c>
      <c r="S29" s="153">
        <v>13978</v>
      </c>
      <c r="T29" s="159">
        <v>18978</v>
      </c>
      <c r="U29" s="159">
        <v>14922</v>
      </c>
      <c r="V29" s="153">
        <v>15703</v>
      </c>
      <c r="W29" s="153">
        <v>16581</v>
      </c>
      <c r="X29" s="496">
        <v>17485</v>
      </c>
      <c r="Y29" s="496">
        <v>18720</v>
      </c>
      <c r="Z29" s="496">
        <v>21356</v>
      </c>
    </row>
    <row r="30" spans="1:26" x14ac:dyDescent="0.2">
      <c r="A30" s="102" t="s">
        <v>19</v>
      </c>
      <c r="B30" s="147">
        <v>560</v>
      </c>
      <c r="C30" s="147">
        <v>950</v>
      </c>
      <c r="D30" s="147">
        <v>1271</v>
      </c>
      <c r="E30" s="147">
        <v>1669</v>
      </c>
      <c r="F30" s="147">
        <v>2002</v>
      </c>
      <c r="G30" s="147">
        <v>2434</v>
      </c>
      <c r="H30" s="147">
        <v>3029</v>
      </c>
      <c r="I30" s="147">
        <v>3393</v>
      </c>
      <c r="J30" s="147">
        <v>4520</v>
      </c>
      <c r="K30" s="147">
        <v>5594</v>
      </c>
      <c r="L30" s="147">
        <v>7610</v>
      </c>
      <c r="M30" s="147">
        <v>9286</v>
      </c>
      <c r="N30" s="147">
        <v>10132</v>
      </c>
      <c r="O30" s="147">
        <v>11226</v>
      </c>
      <c r="P30" s="147">
        <v>12326</v>
      </c>
      <c r="Q30" s="147">
        <v>13374</v>
      </c>
      <c r="R30" s="147">
        <v>14870</v>
      </c>
      <c r="S30" s="152">
        <v>15295</v>
      </c>
      <c r="T30" s="147">
        <v>20295</v>
      </c>
      <c r="U30" s="147">
        <v>16386</v>
      </c>
      <c r="V30" s="152">
        <v>17325</v>
      </c>
      <c r="W30" s="152">
        <v>18325</v>
      </c>
      <c r="X30" s="495">
        <v>19336</v>
      </c>
      <c r="Y30" s="495">
        <v>20754</v>
      </c>
      <c r="Z30" s="495">
        <v>23817</v>
      </c>
    </row>
    <row r="31" spans="1:26" x14ac:dyDescent="0.2">
      <c r="A31" s="102" t="s">
        <v>20</v>
      </c>
      <c r="B31" s="147">
        <v>611</v>
      </c>
      <c r="C31" s="147">
        <v>955</v>
      </c>
      <c r="D31" s="147">
        <v>1268</v>
      </c>
      <c r="E31" s="147">
        <v>1699</v>
      </c>
      <c r="F31" s="147">
        <v>2044</v>
      </c>
      <c r="G31" s="147">
        <v>2547</v>
      </c>
      <c r="H31" s="147">
        <v>3183</v>
      </c>
      <c r="I31" s="147">
        <v>3579</v>
      </c>
      <c r="J31" s="147">
        <v>4694</v>
      </c>
      <c r="K31" s="147">
        <v>5856</v>
      </c>
      <c r="L31" s="147">
        <v>7942</v>
      </c>
      <c r="M31" s="147">
        <v>9613</v>
      </c>
      <c r="N31" s="147">
        <v>10502</v>
      </c>
      <c r="O31" s="147">
        <v>11643</v>
      </c>
      <c r="P31" s="147">
        <v>12800</v>
      </c>
      <c r="Q31" s="147">
        <v>13925</v>
      </c>
      <c r="R31" s="147">
        <v>15484</v>
      </c>
      <c r="S31" s="152">
        <v>15904</v>
      </c>
      <c r="T31" s="147">
        <v>20904</v>
      </c>
      <c r="U31" s="147">
        <v>16945</v>
      </c>
      <c r="V31" s="152">
        <v>17848</v>
      </c>
      <c r="W31" s="152">
        <v>18834.7</v>
      </c>
      <c r="X31" s="495">
        <v>19879</v>
      </c>
      <c r="Y31" s="495">
        <v>21302</v>
      </c>
      <c r="Z31" s="495">
        <v>24395</v>
      </c>
    </row>
    <row r="32" spans="1:26" x14ac:dyDescent="0.2">
      <c r="A32" s="102" t="s">
        <v>21</v>
      </c>
      <c r="B32" s="147">
        <v>573</v>
      </c>
      <c r="C32" s="147">
        <v>974</v>
      </c>
      <c r="D32" s="147">
        <v>1294</v>
      </c>
      <c r="E32" s="147">
        <v>1680</v>
      </c>
      <c r="F32" s="147">
        <v>2016</v>
      </c>
      <c r="G32" s="147">
        <v>2483</v>
      </c>
      <c r="H32" s="147">
        <v>3089</v>
      </c>
      <c r="I32" s="147">
        <v>3461</v>
      </c>
      <c r="J32" s="147">
        <v>4582</v>
      </c>
      <c r="K32" s="147">
        <v>5690</v>
      </c>
      <c r="L32" s="147">
        <v>7722</v>
      </c>
      <c r="M32" s="147">
        <v>9462</v>
      </c>
      <c r="N32" s="147">
        <v>10327</v>
      </c>
      <c r="O32" s="147">
        <v>11437</v>
      </c>
      <c r="P32" s="147">
        <v>12555</v>
      </c>
      <c r="Q32" s="147">
        <v>13628</v>
      </c>
      <c r="R32" s="147">
        <v>15162</v>
      </c>
      <c r="S32" s="152">
        <v>15596</v>
      </c>
      <c r="T32" s="147">
        <v>20596</v>
      </c>
      <c r="U32" s="147">
        <v>16709</v>
      </c>
      <c r="V32" s="152">
        <v>17663</v>
      </c>
      <c r="W32" s="152">
        <v>18687</v>
      </c>
      <c r="X32" s="495">
        <v>19760</v>
      </c>
      <c r="Y32" s="495">
        <v>21239</v>
      </c>
      <c r="Z32" s="495">
        <v>24282</v>
      </c>
    </row>
    <row r="33" spans="1:26" x14ac:dyDescent="0.2">
      <c r="A33" s="99" t="s">
        <v>63</v>
      </c>
      <c r="B33" s="152"/>
      <c r="C33" s="152"/>
      <c r="D33" s="152"/>
      <c r="E33" s="152"/>
      <c r="F33" s="152"/>
      <c r="G33" s="359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359"/>
      <c r="T33" s="147"/>
      <c r="U33" s="147"/>
      <c r="V33" s="360"/>
      <c r="W33" s="361"/>
      <c r="X33" s="495"/>
      <c r="Y33" s="495"/>
      <c r="Z33" s="495"/>
    </row>
    <row r="34" spans="1:26" ht="19.5" x14ac:dyDescent="0.2">
      <c r="A34" s="107" t="s">
        <v>23</v>
      </c>
      <c r="B34" s="147">
        <v>651</v>
      </c>
      <c r="C34" s="147">
        <v>978</v>
      </c>
      <c r="D34" s="147">
        <v>1335</v>
      </c>
      <c r="E34" s="147">
        <v>1890</v>
      </c>
      <c r="F34" s="147">
        <v>2318</v>
      </c>
      <c r="G34" s="147">
        <v>3041</v>
      </c>
      <c r="H34" s="147">
        <v>3819</v>
      </c>
      <c r="I34" s="147">
        <v>4344</v>
      </c>
      <c r="J34" s="147">
        <v>5581</v>
      </c>
      <c r="K34" s="147">
        <v>6994</v>
      </c>
      <c r="L34" s="147">
        <v>9490</v>
      </c>
      <c r="M34" s="147">
        <v>11505</v>
      </c>
      <c r="N34" s="147">
        <v>12676</v>
      </c>
      <c r="O34" s="147">
        <v>14076</v>
      </c>
      <c r="P34" s="147">
        <v>15499</v>
      </c>
      <c r="Q34" s="147">
        <v>16965</v>
      </c>
      <c r="R34" s="147">
        <v>18875</v>
      </c>
      <c r="S34" s="152">
        <v>19388</v>
      </c>
      <c r="T34" s="147">
        <v>24388</v>
      </c>
      <c r="U34" s="147">
        <v>20589</v>
      </c>
      <c r="V34" s="152">
        <v>21660</v>
      </c>
      <c r="W34" s="152">
        <v>22713.8</v>
      </c>
      <c r="X34" s="495">
        <v>23854</v>
      </c>
      <c r="Y34" s="495">
        <v>25517</v>
      </c>
      <c r="Z34" s="495">
        <v>28973</v>
      </c>
    </row>
    <row r="35" spans="1:26" ht="19.5" x14ac:dyDescent="0.2">
      <c r="A35" s="107" t="s">
        <v>93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>
        <v>9402</v>
      </c>
      <c r="N35" s="147">
        <v>10256</v>
      </c>
      <c r="O35" s="147">
        <v>11357</v>
      </c>
      <c r="P35" s="147">
        <v>12463</v>
      </c>
      <c r="Q35" s="147">
        <v>13524</v>
      </c>
      <c r="R35" s="147">
        <v>15041</v>
      </c>
      <c r="S35" s="152">
        <v>15470</v>
      </c>
      <c r="T35" s="147">
        <v>20470</v>
      </c>
      <c r="U35" s="147">
        <v>16578</v>
      </c>
      <c r="V35" s="152">
        <v>17526</v>
      </c>
      <c r="W35" s="152">
        <v>18548.5</v>
      </c>
      <c r="X35" s="495">
        <v>19616</v>
      </c>
      <c r="Y35" s="495">
        <v>21088</v>
      </c>
      <c r="Z35" s="495">
        <v>24115</v>
      </c>
    </row>
    <row r="36" spans="1:26" x14ac:dyDescent="0.2">
      <c r="A36" s="102" t="s">
        <v>24</v>
      </c>
      <c r="B36" s="147">
        <v>551</v>
      </c>
      <c r="C36" s="147">
        <v>875</v>
      </c>
      <c r="D36" s="147">
        <v>1212</v>
      </c>
      <c r="E36" s="147">
        <v>1542</v>
      </c>
      <c r="F36" s="147">
        <v>1838</v>
      </c>
      <c r="G36" s="147">
        <v>2098</v>
      </c>
      <c r="H36" s="147">
        <v>2612</v>
      </c>
      <c r="I36" s="147">
        <v>2919</v>
      </c>
      <c r="J36" s="147">
        <v>3764</v>
      </c>
      <c r="K36" s="147">
        <v>4649</v>
      </c>
      <c r="L36" s="147">
        <v>6298</v>
      </c>
      <c r="M36" s="147">
        <v>7811</v>
      </c>
      <c r="N36" s="147">
        <v>8507</v>
      </c>
      <c r="O36" s="147">
        <v>9414</v>
      </c>
      <c r="P36" s="147">
        <v>10309</v>
      </c>
      <c r="Q36" s="147">
        <v>11169</v>
      </c>
      <c r="R36" s="147">
        <v>12408</v>
      </c>
      <c r="S36" s="152">
        <v>12772</v>
      </c>
      <c r="T36" s="147">
        <v>17772</v>
      </c>
      <c r="U36" s="147">
        <v>13755</v>
      </c>
      <c r="V36" s="152">
        <v>14587</v>
      </c>
      <c r="W36" s="152">
        <v>15466.9</v>
      </c>
      <c r="X36" s="495">
        <v>16377</v>
      </c>
      <c r="Y36" s="495">
        <v>17618</v>
      </c>
      <c r="Z36" s="495">
        <v>20273</v>
      </c>
    </row>
    <row r="37" spans="1:26" x14ac:dyDescent="0.2">
      <c r="A37" s="102" t="s">
        <v>25</v>
      </c>
      <c r="B37" s="147">
        <v>488</v>
      </c>
      <c r="C37" s="147">
        <v>774</v>
      </c>
      <c r="D37" s="147">
        <v>1080</v>
      </c>
      <c r="E37" s="147">
        <v>1401</v>
      </c>
      <c r="F37" s="147">
        <v>1675</v>
      </c>
      <c r="G37" s="147">
        <v>2001</v>
      </c>
      <c r="H37" s="147">
        <v>2496</v>
      </c>
      <c r="I37" s="147">
        <v>2772</v>
      </c>
      <c r="J37" s="147">
        <v>3586</v>
      </c>
      <c r="K37" s="147">
        <v>4402</v>
      </c>
      <c r="L37" s="147">
        <v>5965</v>
      </c>
      <c r="M37" s="147">
        <v>7268</v>
      </c>
      <c r="N37" s="147">
        <v>7893</v>
      </c>
      <c r="O37" s="147">
        <v>8724</v>
      </c>
      <c r="P37" s="147">
        <v>9562</v>
      </c>
      <c r="Q37" s="147">
        <v>10358</v>
      </c>
      <c r="R37" s="147">
        <v>11492</v>
      </c>
      <c r="S37" s="152">
        <v>11830</v>
      </c>
      <c r="T37" s="147">
        <v>16830</v>
      </c>
      <c r="U37" s="147">
        <v>12681</v>
      </c>
      <c r="V37" s="152">
        <v>13397</v>
      </c>
      <c r="W37" s="152">
        <v>14189.7</v>
      </c>
      <c r="X37" s="495">
        <v>14974</v>
      </c>
      <c r="Y37" s="495">
        <v>16088</v>
      </c>
      <c r="Z37" s="495">
        <v>18487</v>
      </c>
    </row>
    <row r="38" spans="1:26" x14ac:dyDescent="0.2">
      <c r="A38" s="102" t="s">
        <v>26</v>
      </c>
      <c r="B38" s="147">
        <v>511</v>
      </c>
      <c r="C38" s="147">
        <v>824</v>
      </c>
      <c r="D38" s="147">
        <v>1156</v>
      </c>
      <c r="E38" s="147">
        <v>1504</v>
      </c>
      <c r="F38" s="147">
        <v>1789</v>
      </c>
      <c r="G38" s="147">
        <v>2057</v>
      </c>
      <c r="H38" s="147">
        <v>2583</v>
      </c>
      <c r="I38" s="147">
        <v>2890</v>
      </c>
      <c r="J38" s="147">
        <v>3749</v>
      </c>
      <c r="K38" s="147">
        <v>4647</v>
      </c>
      <c r="L38" s="147">
        <v>6300</v>
      </c>
      <c r="M38" s="147">
        <v>7784</v>
      </c>
      <c r="N38" s="147">
        <v>8492</v>
      </c>
      <c r="O38" s="147">
        <v>9408</v>
      </c>
      <c r="P38" s="147">
        <v>10315</v>
      </c>
      <c r="Q38" s="147">
        <v>11230</v>
      </c>
      <c r="R38" s="147">
        <v>12439</v>
      </c>
      <c r="S38" s="152">
        <v>12805</v>
      </c>
      <c r="T38" s="147">
        <v>17805</v>
      </c>
      <c r="U38" s="147">
        <v>13717</v>
      </c>
      <c r="V38" s="152">
        <v>14468</v>
      </c>
      <c r="W38" s="152">
        <v>15333.4</v>
      </c>
      <c r="X38" s="495">
        <v>16210</v>
      </c>
      <c r="Y38" s="495">
        <v>17381</v>
      </c>
      <c r="Z38" s="495">
        <v>19910</v>
      </c>
    </row>
    <row r="39" spans="1:26" x14ac:dyDescent="0.2">
      <c r="A39" s="102" t="s">
        <v>27</v>
      </c>
      <c r="B39" s="147">
        <v>642</v>
      </c>
      <c r="C39" s="147">
        <v>1006</v>
      </c>
      <c r="D39" s="147">
        <v>1319</v>
      </c>
      <c r="E39" s="147">
        <v>1791</v>
      </c>
      <c r="F39" s="147">
        <v>2145</v>
      </c>
      <c r="G39" s="147">
        <v>2746</v>
      </c>
      <c r="H39" s="147">
        <v>3411</v>
      </c>
      <c r="I39" s="147">
        <v>3834</v>
      </c>
      <c r="J39" s="147">
        <v>5062</v>
      </c>
      <c r="K39" s="147">
        <v>6291</v>
      </c>
      <c r="L39" s="147">
        <v>8533</v>
      </c>
      <c r="M39" s="147">
        <v>10287</v>
      </c>
      <c r="N39" s="147">
        <v>11261</v>
      </c>
      <c r="O39" s="147">
        <v>12497</v>
      </c>
      <c r="P39" s="147">
        <v>13749</v>
      </c>
      <c r="Q39" s="147">
        <v>14941</v>
      </c>
      <c r="R39" s="147">
        <v>16635</v>
      </c>
      <c r="S39" s="152">
        <v>17057</v>
      </c>
      <c r="T39" s="147">
        <v>22057</v>
      </c>
      <c r="U39" s="147">
        <v>18123</v>
      </c>
      <c r="V39" s="152">
        <v>19045</v>
      </c>
      <c r="W39" s="152">
        <v>20046</v>
      </c>
      <c r="X39" s="495">
        <v>21097</v>
      </c>
      <c r="Y39" s="495">
        <v>22596</v>
      </c>
      <c r="Z39" s="495">
        <v>25637</v>
      </c>
    </row>
    <row r="40" spans="1:26" x14ac:dyDescent="0.2">
      <c r="A40" s="102" t="s">
        <v>28</v>
      </c>
      <c r="B40" s="147">
        <v>511</v>
      </c>
      <c r="C40" s="147">
        <v>827</v>
      </c>
      <c r="D40" s="147">
        <v>1147</v>
      </c>
      <c r="E40" s="147">
        <v>1458</v>
      </c>
      <c r="F40" s="147">
        <v>1734</v>
      </c>
      <c r="G40" s="147">
        <v>1996</v>
      </c>
      <c r="H40" s="147">
        <v>2502</v>
      </c>
      <c r="I40" s="147">
        <v>2791</v>
      </c>
      <c r="J40" s="147">
        <v>3628</v>
      </c>
      <c r="K40" s="147">
        <v>4466</v>
      </c>
      <c r="L40" s="147">
        <v>6042</v>
      </c>
      <c r="M40" s="147">
        <v>7455</v>
      </c>
      <c r="N40" s="147">
        <v>8111</v>
      </c>
      <c r="O40" s="147">
        <v>8971</v>
      </c>
      <c r="P40" s="147">
        <v>9821</v>
      </c>
      <c r="Q40" s="147">
        <v>10643</v>
      </c>
      <c r="R40" s="147">
        <v>11822</v>
      </c>
      <c r="S40" s="152">
        <v>12196</v>
      </c>
      <c r="T40" s="147">
        <v>17196</v>
      </c>
      <c r="U40" s="147">
        <v>13104</v>
      </c>
      <c r="V40" s="152">
        <v>13884</v>
      </c>
      <c r="W40" s="152">
        <v>14721</v>
      </c>
      <c r="X40" s="495">
        <v>15583</v>
      </c>
      <c r="Y40" s="495">
        <v>16760</v>
      </c>
      <c r="Z40" s="495">
        <v>19299</v>
      </c>
    </row>
    <row r="41" spans="1:26" x14ac:dyDescent="0.2">
      <c r="A41" s="102" t="s">
        <v>29</v>
      </c>
      <c r="B41" s="147">
        <v>503</v>
      </c>
      <c r="C41" s="147">
        <v>811</v>
      </c>
      <c r="D41" s="147">
        <v>1129</v>
      </c>
      <c r="E41" s="147">
        <v>1432</v>
      </c>
      <c r="F41" s="147">
        <v>1705</v>
      </c>
      <c r="G41" s="147">
        <v>1948</v>
      </c>
      <c r="H41" s="147">
        <v>2435</v>
      </c>
      <c r="I41" s="147">
        <v>2717</v>
      </c>
      <c r="J41" s="147">
        <v>3523</v>
      </c>
      <c r="K41" s="147">
        <v>4323</v>
      </c>
      <c r="L41" s="147">
        <v>5851</v>
      </c>
      <c r="M41" s="147">
        <v>7248</v>
      </c>
      <c r="N41" s="147">
        <v>7883</v>
      </c>
      <c r="O41" s="147">
        <v>8710</v>
      </c>
      <c r="P41" s="147">
        <v>9520</v>
      </c>
      <c r="Q41" s="147">
        <v>10300</v>
      </c>
      <c r="R41" s="147">
        <v>11432</v>
      </c>
      <c r="S41" s="152">
        <v>11761</v>
      </c>
      <c r="T41" s="147">
        <v>16761</v>
      </c>
      <c r="U41" s="147">
        <v>12616</v>
      </c>
      <c r="V41" s="152">
        <v>13359</v>
      </c>
      <c r="W41" s="152">
        <v>14144.3</v>
      </c>
      <c r="X41" s="495">
        <v>14961</v>
      </c>
      <c r="Y41" s="495">
        <v>16099</v>
      </c>
      <c r="Z41" s="495">
        <v>18479</v>
      </c>
    </row>
    <row r="42" spans="1:26" x14ac:dyDescent="0.2">
      <c r="A42" s="102" t="s">
        <v>30</v>
      </c>
      <c r="B42" s="152">
        <v>547</v>
      </c>
      <c r="C42" s="147">
        <v>880</v>
      </c>
      <c r="D42" s="147">
        <v>1284</v>
      </c>
      <c r="E42" s="147">
        <v>1664</v>
      </c>
      <c r="F42" s="147">
        <v>1969</v>
      </c>
      <c r="G42" s="147">
        <v>2265</v>
      </c>
      <c r="H42" s="147">
        <v>2846</v>
      </c>
      <c r="I42" s="147">
        <v>3302</v>
      </c>
      <c r="J42" s="147">
        <v>4365</v>
      </c>
      <c r="K42" s="147">
        <v>5355</v>
      </c>
      <c r="L42" s="147">
        <v>7249</v>
      </c>
      <c r="M42" s="147">
        <v>8825</v>
      </c>
      <c r="N42" s="147">
        <v>9574</v>
      </c>
      <c r="O42" s="147">
        <v>10547</v>
      </c>
      <c r="P42" s="147">
        <v>11470</v>
      </c>
      <c r="Q42" s="147">
        <v>12426</v>
      </c>
      <c r="R42" s="147">
        <v>13739</v>
      </c>
      <c r="S42" s="152">
        <v>14044</v>
      </c>
      <c r="T42" s="147">
        <v>19044</v>
      </c>
      <c r="U42" s="147">
        <v>14924</v>
      </c>
      <c r="V42" s="152">
        <v>15616</v>
      </c>
      <c r="W42" s="152">
        <v>16437.5</v>
      </c>
      <c r="X42" s="495">
        <v>17279</v>
      </c>
      <c r="Y42" s="495">
        <v>18416</v>
      </c>
      <c r="Z42" s="495">
        <v>20854</v>
      </c>
    </row>
    <row r="43" spans="1:26" ht="18" x14ac:dyDescent="0.2">
      <c r="A43" s="101" t="s">
        <v>371</v>
      </c>
      <c r="B43" s="159">
        <v>489</v>
      </c>
      <c r="C43" s="159">
        <v>789</v>
      </c>
      <c r="D43" s="159">
        <v>1098</v>
      </c>
      <c r="E43" s="159">
        <v>1395</v>
      </c>
      <c r="F43" s="159">
        <v>1668</v>
      </c>
      <c r="G43" s="159">
        <v>1908</v>
      </c>
      <c r="H43" s="159">
        <v>2390</v>
      </c>
      <c r="I43" s="159">
        <v>2665</v>
      </c>
      <c r="J43" s="159">
        <v>3450</v>
      </c>
      <c r="K43" s="159">
        <v>4237</v>
      </c>
      <c r="L43" s="159">
        <v>5757</v>
      </c>
      <c r="M43" s="159">
        <v>7055</v>
      </c>
      <c r="N43" s="159">
        <v>7661</v>
      </c>
      <c r="O43" s="159">
        <v>8445</v>
      </c>
      <c r="P43" s="159">
        <v>9216</v>
      </c>
      <c r="Q43" s="159">
        <v>9964</v>
      </c>
      <c r="R43" s="159">
        <v>11126</v>
      </c>
      <c r="S43" s="153">
        <v>11405</v>
      </c>
      <c r="T43" s="159">
        <v>16405</v>
      </c>
      <c r="U43" s="159">
        <v>12224</v>
      </c>
      <c r="V43" s="153">
        <v>12940</v>
      </c>
      <c r="W43" s="153">
        <v>13703</v>
      </c>
      <c r="X43" s="496">
        <v>14468</v>
      </c>
      <c r="Y43" s="496">
        <v>15495</v>
      </c>
      <c r="Z43" s="496">
        <v>17670</v>
      </c>
    </row>
    <row r="44" spans="1:26" x14ac:dyDescent="0.2">
      <c r="A44" s="102" t="s">
        <v>31</v>
      </c>
      <c r="B44" s="152">
        <v>481</v>
      </c>
      <c r="C44" s="147">
        <v>767</v>
      </c>
      <c r="D44" s="147">
        <v>1063</v>
      </c>
      <c r="E44" s="147">
        <v>1349</v>
      </c>
      <c r="F44" s="147">
        <v>1607</v>
      </c>
      <c r="G44" s="147">
        <v>1836</v>
      </c>
      <c r="H44" s="147">
        <v>2302</v>
      </c>
      <c r="I44" s="147">
        <v>2567</v>
      </c>
      <c r="J44" s="147">
        <v>3348</v>
      </c>
      <c r="K44" s="147">
        <v>4097</v>
      </c>
      <c r="L44" s="147">
        <v>5562</v>
      </c>
      <c r="M44" s="147">
        <v>6786</v>
      </c>
      <c r="N44" s="147">
        <v>7359</v>
      </c>
      <c r="O44" s="147">
        <v>8115</v>
      </c>
      <c r="P44" s="147">
        <v>8846</v>
      </c>
      <c r="Q44" s="147">
        <v>9568</v>
      </c>
      <c r="R44" s="147">
        <v>10600</v>
      </c>
      <c r="S44" s="152">
        <v>10886</v>
      </c>
      <c r="T44" s="147">
        <v>15886</v>
      </c>
      <c r="U44" s="147">
        <v>11696</v>
      </c>
      <c r="V44" s="152">
        <v>12393</v>
      </c>
      <c r="W44" s="152">
        <v>13108.2</v>
      </c>
      <c r="X44" s="495">
        <v>13838</v>
      </c>
      <c r="Y44" s="495">
        <v>14777</v>
      </c>
      <c r="Z44" s="495">
        <v>16792</v>
      </c>
    </row>
    <row r="45" spans="1:26" x14ac:dyDescent="0.2">
      <c r="A45" s="102" t="s">
        <v>32</v>
      </c>
      <c r="B45" s="152">
        <v>491</v>
      </c>
      <c r="C45" s="147">
        <v>750</v>
      </c>
      <c r="D45" s="147">
        <v>1003</v>
      </c>
      <c r="E45" s="147">
        <v>1275</v>
      </c>
      <c r="F45" s="147">
        <v>1548</v>
      </c>
      <c r="G45" s="147">
        <v>1782</v>
      </c>
      <c r="H45" s="147">
        <v>2248</v>
      </c>
      <c r="I45" s="147">
        <v>2495</v>
      </c>
      <c r="J45" s="147">
        <v>3247</v>
      </c>
      <c r="K45" s="147">
        <v>3972</v>
      </c>
      <c r="L45" s="147">
        <v>5400</v>
      </c>
      <c r="M45" s="147">
        <v>6581</v>
      </c>
      <c r="N45" s="147">
        <v>7139</v>
      </c>
      <c r="O45" s="147">
        <v>7877</v>
      </c>
      <c r="P45" s="147">
        <v>8598</v>
      </c>
      <c r="Q45" s="147">
        <v>9320</v>
      </c>
      <c r="R45" s="147">
        <v>10306</v>
      </c>
      <c r="S45" s="152">
        <v>10585</v>
      </c>
      <c r="T45" s="147">
        <v>15585</v>
      </c>
      <c r="U45" s="147">
        <v>11337</v>
      </c>
      <c r="V45" s="152">
        <v>11971</v>
      </c>
      <c r="W45" s="152">
        <v>12610.6</v>
      </c>
      <c r="X45" s="495">
        <v>13269</v>
      </c>
      <c r="Y45" s="495">
        <v>14118</v>
      </c>
      <c r="Z45" s="495">
        <v>16169</v>
      </c>
    </row>
    <row r="46" spans="1:26" x14ac:dyDescent="0.2">
      <c r="A46" s="102" t="s">
        <v>33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 t="s">
        <v>103</v>
      </c>
      <c r="R46" s="147">
        <v>11460</v>
      </c>
      <c r="S46" s="152">
        <v>11543</v>
      </c>
      <c r="T46" s="147">
        <v>16543</v>
      </c>
      <c r="U46" s="147">
        <v>12099</v>
      </c>
      <c r="V46" s="152">
        <v>12661</v>
      </c>
      <c r="W46" s="152">
        <v>13309</v>
      </c>
      <c r="X46" s="495">
        <v>13981</v>
      </c>
      <c r="Y46" s="495">
        <v>14912</v>
      </c>
      <c r="Z46" s="495">
        <v>16868</v>
      </c>
    </row>
    <row r="47" spans="1:26" x14ac:dyDescent="0.2">
      <c r="A47" s="102" t="s">
        <v>34</v>
      </c>
      <c r="B47" s="152">
        <v>490</v>
      </c>
      <c r="C47" s="147">
        <v>796</v>
      </c>
      <c r="D47" s="147">
        <v>1095</v>
      </c>
      <c r="E47" s="147">
        <v>1397</v>
      </c>
      <c r="F47" s="147">
        <v>1667</v>
      </c>
      <c r="G47" s="147">
        <v>1891</v>
      </c>
      <c r="H47" s="147">
        <v>2378</v>
      </c>
      <c r="I47" s="147">
        <v>2650</v>
      </c>
      <c r="J47" s="147">
        <v>3446</v>
      </c>
      <c r="K47" s="147">
        <v>4229</v>
      </c>
      <c r="L47" s="147">
        <v>5788</v>
      </c>
      <c r="M47" s="147">
        <v>7049</v>
      </c>
      <c r="N47" s="147">
        <v>7659</v>
      </c>
      <c r="O47" s="147">
        <v>8451</v>
      </c>
      <c r="P47" s="147">
        <v>9232</v>
      </c>
      <c r="Q47" s="147">
        <v>9984</v>
      </c>
      <c r="R47" s="147">
        <v>11081</v>
      </c>
      <c r="S47" s="152">
        <v>11408</v>
      </c>
      <c r="T47" s="147">
        <v>16408</v>
      </c>
      <c r="U47" s="147">
        <v>12267</v>
      </c>
      <c r="V47" s="152">
        <v>13037</v>
      </c>
      <c r="W47" s="152">
        <v>13835.4</v>
      </c>
      <c r="X47" s="495">
        <v>14627</v>
      </c>
      <c r="Y47" s="495">
        <v>15694</v>
      </c>
      <c r="Z47" s="495">
        <v>17917</v>
      </c>
    </row>
    <row r="48" spans="1:26" x14ac:dyDescent="0.2">
      <c r="A48" s="102" t="s">
        <v>35</v>
      </c>
      <c r="B48" s="152">
        <v>484</v>
      </c>
      <c r="C48" s="147">
        <v>767</v>
      </c>
      <c r="D48" s="147">
        <v>1063</v>
      </c>
      <c r="E48" s="147">
        <v>1351</v>
      </c>
      <c r="F48" s="147">
        <v>1617</v>
      </c>
      <c r="G48" s="147">
        <v>1858</v>
      </c>
      <c r="H48" s="147">
        <v>2325</v>
      </c>
      <c r="I48" s="147">
        <v>2591</v>
      </c>
      <c r="J48" s="147">
        <v>3351</v>
      </c>
      <c r="K48" s="147">
        <v>4107</v>
      </c>
      <c r="L48" s="147">
        <v>5569</v>
      </c>
      <c r="M48" s="147">
        <v>6825</v>
      </c>
      <c r="N48" s="147">
        <v>7406</v>
      </c>
      <c r="O48" s="147">
        <v>8162</v>
      </c>
      <c r="P48" s="147">
        <v>8917</v>
      </c>
      <c r="Q48" s="147">
        <v>9626</v>
      </c>
      <c r="R48" s="147">
        <v>10684</v>
      </c>
      <c r="S48" s="152">
        <v>10975</v>
      </c>
      <c r="T48" s="147">
        <v>15975</v>
      </c>
      <c r="U48" s="147">
        <v>11832</v>
      </c>
      <c r="V48" s="152">
        <v>12517</v>
      </c>
      <c r="W48" s="152">
        <v>13251.3</v>
      </c>
      <c r="X48" s="495">
        <v>13970</v>
      </c>
      <c r="Y48" s="495">
        <v>14966</v>
      </c>
      <c r="Z48" s="495">
        <v>17075</v>
      </c>
    </row>
    <row r="49" spans="1:26" x14ac:dyDescent="0.2">
      <c r="A49" s="102" t="s">
        <v>36</v>
      </c>
      <c r="B49" s="152">
        <v>494</v>
      </c>
      <c r="C49" s="147">
        <v>802</v>
      </c>
      <c r="D49" s="147">
        <v>1114</v>
      </c>
      <c r="E49" s="147">
        <v>1425</v>
      </c>
      <c r="F49" s="147">
        <v>1709</v>
      </c>
      <c r="G49" s="147">
        <v>1971</v>
      </c>
      <c r="H49" s="147">
        <v>2460</v>
      </c>
      <c r="I49" s="147">
        <v>2744</v>
      </c>
      <c r="J49" s="147">
        <v>3536</v>
      </c>
      <c r="K49" s="147">
        <v>4349</v>
      </c>
      <c r="L49" s="147">
        <v>5869</v>
      </c>
      <c r="M49" s="147">
        <v>7227</v>
      </c>
      <c r="N49" s="147">
        <v>7846</v>
      </c>
      <c r="O49" s="147">
        <v>8643</v>
      </c>
      <c r="P49" s="147">
        <v>9427</v>
      </c>
      <c r="Q49" s="147">
        <v>10204</v>
      </c>
      <c r="R49" s="147">
        <v>11305</v>
      </c>
      <c r="S49" s="152">
        <v>11641</v>
      </c>
      <c r="T49" s="147">
        <v>16641</v>
      </c>
      <c r="U49" s="147">
        <v>12566</v>
      </c>
      <c r="V49" s="152">
        <v>13316</v>
      </c>
      <c r="W49" s="152">
        <v>14110.7</v>
      </c>
      <c r="X49" s="495">
        <v>14902</v>
      </c>
      <c r="Y49" s="495">
        <v>15974</v>
      </c>
      <c r="Z49" s="495">
        <v>18292</v>
      </c>
    </row>
    <row r="50" spans="1:26" x14ac:dyDescent="0.2">
      <c r="A50" s="102" t="s">
        <v>37</v>
      </c>
      <c r="B50" s="152">
        <v>487</v>
      </c>
      <c r="C50" s="147">
        <v>784</v>
      </c>
      <c r="D50" s="147">
        <v>1105</v>
      </c>
      <c r="E50" s="147">
        <v>1394</v>
      </c>
      <c r="F50" s="147">
        <v>1667</v>
      </c>
      <c r="G50" s="147">
        <v>1912</v>
      </c>
      <c r="H50" s="147">
        <v>2392</v>
      </c>
      <c r="I50" s="147">
        <v>2668</v>
      </c>
      <c r="J50" s="147">
        <v>3444</v>
      </c>
      <c r="K50" s="147">
        <v>4234</v>
      </c>
      <c r="L50" s="147">
        <v>5731</v>
      </c>
      <c r="M50" s="147">
        <v>7057</v>
      </c>
      <c r="N50" s="147">
        <v>7662</v>
      </c>
      <c r="O50" s="147">
        <v>8442</v>
      </c>
      <c r="P50" s="147">
        <v>9204</v>
      </c>
      <c r="Q50" s="147">
        <v>9943</v>
      </c>
      <c r="R50" s="147">
        <v>10995</v>
      </c>
      <c r="S50" s="152">
        <v>11283</v>
      </c>
      <c r="T50" s="147">
        <v>16283</v>
      </c>
      <c r="U50" s="147">
        <v>12122</v>
      </c>
      <c r="V50" s="152">
        <v>12845</v>
      </c>
      <c r="W50" s="152">
        <v>13619</v>
      </c>
      <c r="X50" s="495">
        <v>14397</v>
      </c>
      <c r="Y50" s="495">
        <v>15418</v>
      </c>
      <c r="Z50" s="495">
        <v>17587</v>
      </c>
    </row>
    <row r="51" spans="1:26" x14ac:dyDescent="0.2">
      <c r="A51" s="102" t="s">
        <v>38</v>
      </c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 t="s">
        <v>103</v>
      </c>
      <c r="R51" s="147">
        <v>12544</v>
      </c>
      <c r="S51" s="152">
        <v>12644</v>
      </c>
      <c r="T51" s="147">
        <v>17644</v>
      </c>
      <c r="U51" s="147">
        <v>13232</v>
      </c>
      <c r="V51" s="152">
        <v>13788</v>
      </c>
      <c r="W51" s="152">
        <v>14483.7</v>
      </c>
      <c r="X51" s="495">
        <v>15203</v>
      </c>
      <c r="Y51" s="495">
        <v>16173</v>
      </c>
      <c r="Z51" s="495">
        <v>18303</v>
      </c>
    </row>
    <row r="52" spans="1:26" ht="18" x14ac:dyDescent="0.2">
      <c r="A52" s="101" t="s">
        <v>89</v>
      </c>
      <c r="B52" s="159">
        <v>475</v>
      </c>
      <c r="C52" s="159">
        <v>715</v>
      </c>
      <c r="D52" s="159">
        <v>1001</v>
      </c>
      <c r="E52" s="159">
        <v>1273</v>
      </c>
      <c r="F52" s="159">
        <v>1520</v>
      </c>
      <c r="G52" s="159">
        <v>1733</v>
      </c>
      <c r="H52" s="159">
        <v>2198</v>
      </c>
      <c r="I52" s="159">
        <v>2437</v>
      </c>
      <c r="J52" s="159">
        <v>3204</v>
      </c>
      <c r="K52" s="159">
        <v>3902</v>
      </c>
      <c r="L52" s="159">
        <v>5333</v>
      </c>
      <c r="M52" s="159">
        <v>6395</v>
      </c>
      <c r="N52" s="159">
        <v>6963</v>
      </c>
      <c r="O52" s="159">
        <v>7705</v>
      </c>
      <c r="P52" s="159">
        <v>8482</v>
      </c>
      <c r="Q52" s="159">
        <v>9238</v>
      </c>
      <c r="R52" s="159">
        <v>10216</v>
      </c>
      <c r="S52" s="153">
        <v>10514</v>
      </c>
      <c r="T52" s="159">
        <v>15514</v>
      </c>
      <c r="U52" s="159">
        <v>11257</v>
      </c>
      <c r="V52" s="153">
        <v>11927</v>
      </c>
      <c r="W52" s="153">
        <v>12536</v>
      </c>
      <c r="X52" s="496">
        <v>13144</v>
      </c>
      <c r="Y52" s="496">
        <v>14022</v>
      </c>
      <c r="Z52" s="496">
        <v>15956</v>
      </c>
    </row>
    <row r="53" spans="1:26" x14ac:dyDescent="0.2">
      <c r="A53" s="102" t="s">
        <v>39</v>
      </c>
      <c r="B53" s="152">
        <v>438</v>
      </c>
      <c r="C53" s="147">
        <v>636</v>
      </c>
      <c r="D53" s="147">
        <v>889</v>
      </c>
      <c r="E53" s="147">
        <v>1146</v>
      </c>
      <c r="F53" s="147">
        <v>1371</v>
      </c>
      <c r="G53" s="147">
        <v>1562</v>
      </c>
      <c r="H53" s="147">
        <v>2024</v>
      </c>
      <c r="I53" s="147">
        <v>2243</v>
      </c>
      <c r="J53" s="147">
        <v>3005</v>
      </c>
      <c r="K53" s="147">
        <v>3612</v>
      </c>
      <c r="L53" s="147">
        <v>4977</v>
      </c>
      <c r="M53" s="147">
        <v>5836</v>
      </c>
      <c r="N53" s="147">
        <v>6337</v>
      </c>
      <c r="O53" s="147">
        <v>7050</v>
      </c>
      <c r="P53" s="147">
        <v>7794</v>
      </c>
      <c r="Q53" s="147">
        <v>8520</v>
      </c>
      <c r="R53" s="147">
        <v>9406</v>
      </c>
      <c r="S53" s="152">
        <v>9680</v>
      </c>
      <c r="T53" s="147">
        <v>14680</v>
      </c>
      <c r="U53" s="147">
        <v>10298</v>
      </c>
      <c r="V53" s="152">
        <v>10903</v>
      </c>
      <c r="W53" s="152">
        <v>11396.4</v>
      </c>
      <c r="X53" s="495">
        <v>11923</v>
      </c>
      <c r="Y53" s="495">
        <v>12628</v>
      </c>
      <c r="Z53" s="495">
        <v>14380</v>
      </c>
    </row>
    <row r="54" spans="1:26" x14ac:dyDescent="0.2">
      <c r="A54" s="102" t="s">
        <v>104</v>
      </c>
      <c r="B54" s="152">
        <v>430</v>
      </c>
      <c r="C54" s="147">
        <v>627</v>
      </c>
      <c r="D54" s="147">
        <v>854</v>
      </c>
      <c r="E54" s="147">
        <v>1147</v>
      </c>
      <c r="F54" s="147">
        <v>1394</v>
      </c>
      <c r="G54" s="147">
        <v>1565</v>
      </c>
      <c r="H54" s="147">
        <v>2007</v>
      </c>
      <c r="I54" s="147">
        <v>2226</v>
      </c>
      <c r="J54" s="147">
        <v>2977</v>
      </c>
      <c r="K54" s="147">
        <v>3570</v>
      </c>
      <c r="L54" s="147">
        <v>5029</v>
      </c>
      <c r="M54" s="147">
        <v>5694</v>
      </c>
      <c r="N54" s="147">
        <v>6280</v>
      </c>
      <c r="O54" s="147">
        <v>7116</v>
      </c>
      <c r="P54" s="147">
        <v>8103</v>
      </c>
      <c r="Q54" s="147">
        <v>9141</v>
      </c>
      <c r="R54" s="147">
        <v>10159</v>
      </c>
      <c r="S54" s="152">
        <v>10293</v>
      </c>
      <c r="T54" s="147">
        <v>15293</v>
      </c>
      <c r="U54" s="147">
        <v>11123</v>
      </c>
      <c r="V54" s="152">
        <v>12005</v>
      </c>
      <c r="W54" s="152">
        <v>12687.3</v>
      </c>
      <c r="X54" s="495">
        <v>13282</v>
      </c>
      <c r="Y54" s="495">
        <v>13968</v>
      </c>
      <c r="Z54" s="495">
        <v>15868</v>
      </c>
    </row>
    <row r="55" spans="1:26" ht="19.5" x14ac:dyDescent="0.2">
      <c r="A55" s="102" t="s">
        <v>41</v>
      </c>
      <c r="B55" s="152">
        <v>540.1</v>
      </c>
      <c r="C55" s="147">
        <v>712</v>
      </c>
      <c r="D55" s="147">
        <v>999</v>
      </c>
      <c r="E55" s="147">
        <v>1280</v>
      </c>
      <c r="F55" s="147">
        <v>1520</v>
      </c>
      <c r="G55" s="147">
        <v>1730</v>
      </c>
      <c r="H55" s="147">
        <v>2192</v>
      </c>
      <c r="I55" s="147">
        <v>2396</v>
      </c>
      <c r="J55" s="147">
        <v>3125</v>
      </c>
      <c r="K55" s="147">
        <v>3797</v>
      </c>
      <c r="L55" s="147">
        <v>5160</v>
      </c>
      <c r="M55" s="147">
        <v>6246</v>
      </c>
      <c r="N55" s="147">
        <v>6726</v>
      </c>
      <c r="O55" s="147">
        <v>7391</v>
      </c>
      <c r="P55" s="147">
        <v>8049</v>
      </c>
      <c r="Q55" s="147">
        <v>8695</v>
      </c>
      <c r="R55" s="147">
        <v>9550</v>
      </c>
      <c r="S55" s="152">
        <v>9814</v>
      </c>
      <c r="T55" s="147">
        <v>14814</v>
      </c>
      <c r="U55" s="147">
        <v>10499</v>
      </c>
      <c r="V55" s="152">
        <v>11086</v>
      </c>
      <c r="W55" s="152">
        <v>11644.5</v>
      </c>
      <c r="X55" s="495">
        <v>12216</v>
      </c>
      <c r="Y55" s="495">
        <v>12981</v>
      </c>
      <c r="Z55" s="495">
        <v>14748</v>
      </c>
    </row>
    <row r="56" spans="1:26" ht="19.5" x14ac:dyDescent="0.2">
      <c r="A56" s="102" t="s">
        <v>42</v>
      </c>
      <c r="B56" s="152">
        <v>524</v>
      </c>
      <c r="C56" s="147">
        <v>735</v>
      </c>
      <c r="D56" s="147">
        <v>1028</v>
      </c>
      <c r="E56" s="147">
        <v>1304</v>
      </c>
      <c r="F56" s="147">
        <v>1559</v>
      </c>
      <c r="G56" s="147">
        <v>1776</v>
      </c>
      <c r="H56" s="147">
        <v>2242</v>
      </c>
      <c r="I56" s="147">
        <v>2489</v>
      </c>
      <c r="J56" s="147">
        <v>3282</v>
      </c>
      <c r="K56" s="147">
        <v>4010</v>
      </c>
      <c r="L56" s="147">
        <v>5488</v>
      </c>
      <c r="M56" s="147">
        <v>6643</v>
      </c>
      <c r="N56" s="147">
        <v>7214</v>
      </c>
      <c r="O56" s="147">
        <v>7964</v>
      </c>
      <c r="P56" s="147">
        <v>8693</v>
      </c>
      <c r="Q56" s="147">
        <v>9378</v>
      </c>
      <c r="R56" s="147">
        <v>10329</v>
      </c>
      <c r="S56" s="152">
        <v>10588</v>
      </c>
      <c r="T56" s="147">
        <v>15588</v>
      </c>
      <c r="U56" s="147">
        <v>11310</v>
      </c>
      <c r="V56" s="152">
        <v>11898</v>
      </c>
      <c r="W56" s="152">
        <v>12538.4</v>
      </c>
      <c r="X56" s="495">
        <v>13138</v>
      </c>
      <c r="Y56" s="495">
        <v>13980</v>
      </c>
      <c r="Z56" s="495">
        <v>15880</v>
      </c>
    </row>
    <row r="57" spans="1:26" ht="19.5" x14ac:dyDescent="0.2">
      <c r="A57" s="102" t="s">
        <v>43</v>
      </c>
      <c r="B57" s="152">
        <v>487</v>
      </c>
      <c r="C57" s="147">
        <v>760</v>
      </c>
      <c r="D57" s="147">
        <v>1093</v>
      </c>
      <c r="E57" s="147">
        <v>1362</v>
      </c>
      <c r="F57" s="147">
        <v>1628</v>
      </c>
      <c r="G57" s="147">
        <v>1857</v>
      </c>
      <c r="H57" s="147">
        <v>2339</v>
      </c>
      <c r="I57" s="147">
        <v>2605</v>
      </c>
      <c r="J57" s="147">
        <v>3383</v>
      </c>
      <c r="K57" s="147">
        <v>4145</v>
      </c>
      <c r="L57" s="147">
        <v>5638</v>
      </c>
      <c r="M57" s="147">
        <v>6873</v>
      </c>
      <c r="N57" s="147">
        <v>7461</v>
      </c>
      <c r="O57" s="147">
        <v>8246</v>
      </c>
      <c r="P57" s="147">
        <v>9003</v>
      </c>
      <c r="Q57" s="147">
        <v>9739</v>
      </c>
      <c r="R57" s="147">
        <v>10772</v>
      </c>
      <c r="S57" s="152">
        <v>11090</v>
      </c>
      <c r="T57" s="147">
        <v>16090</v>
      </c>
      <c r="U57" s="147">
        <v>11868</v>
      </c>
      <c r="V57" s="152">
        <v>12515</v>
      </c>
      <c r="W57" s="152">
        <v>13175.6</v>
      </c>
      <c r="X57" s="495">
        <v>13841</v>
      </c>
      <c r="Y57" s="495">
        <v>14736</v>
      </c>
      <c r="Z57" s="495">
        <v>16621</v>
      </c>
    </row>
    <row r="58" spans="1:26" x14ac:dyDescent="0.2">
      <c r="A58" s="102" t="s">
        <v>97</v>
      </c>
      <c r="B58" s="152">
        <v>440</v>
      </c>
      <c r="C58" s="147">
        <v>613</v>
      </c>
      <c r="D58" s="147">
        <v>846</v>
      </c>
      <c r="E58" s="147">
        <v>1126</v>
      </c>
      <c r="F58" s="147">
        <v>1339</v>
      </c>
      <c r="G58" s="147">
        <v>1527</v>
      </c>
      <c r="H58" s="147">
        <v>1978</v>
      </c>
      <c r="I58" s="147">
        <v>2211</v>
      </c>
      <c r="J58" s="147">
        <v>2984</v>
      </c>
      <c r="K58" s="147">
        <v>3691</v>
      </c>
      <c r="L58" s="147">
        <v>5117</v>
      </c>
      <c r="M58" s="147">
        <v>6046</v>
      </c>
      <c r="N58" s="147">
        <v>6783</v>
      </c>
      <c r="O58" s="147">
        <v>7558</v>
      </c>
      <c r="P58" s="147">
        <v>8509</v>
      </c>
      <c r="Q58" s="147">
        <v>9402</v>
      </c>
      <c r="R58" s="147">
        <v>10411</v>
      </c>
      <c r="S58" s="152">
        <v>10813</v>
      </c>
      <c r="T58" s="147">
        <v>15813</v>
      </c>
      <c r="U58" s="147">
        <v>11631</v>
      </c>
      <c r="V58" s="152">
        <v>12380</v>
      </c>
      <c r="W58" s="152">
        <v>12951.9</v>
      </c>
      <c r="X58" s="495">
        <v>13484</v>
      </c>
      <c r="Y58" s="495">
        <v>14564</v>
      </c>
      <c r="Z58" s="495">
        <v>16575</v>
      </c>
    </row>
    <row r="59" spans="1:26" x14ac:dyDescent="0.2">
      <c r="A59" s="102" t="s">
        <v>45</v>
      </c>
      <c r="B59" s="152">
        <v>482</v>
      </c>
      <c r="C59" s="147">
        <v>781</v>
      </c>
      <c r="D59" s="147">
        <v>1097</v>
      </c>
      <c r="E59" s="147">
        <v>1378</v>
      </c>
      <c r="F59" s="147">
        <v>1650</v>
      </c>
      <c r="G59" s="147">
        <v>1891</v>
      </c>
      <c r="H59" s="147">
        <v>2366</v>
      </c>
      <c r="I59" s="147">
        <v>2627</v>
      </c>
      <c r="J59" s="147">
        <v>3408</v>
      </c>
      <c r="K59" s="147">
        <v>4172</v>
      </c>
      <c r="L59" s="147">
        <v>5654</v>
      </c>
      <c r="M59" s="152">
        <v>6910</v>
      </c>
      <c r="N59" s="152">
        <v>7485</v>
      </c>
      <c r="O59" s="152">
        <v>8240</v>
      </c>
      <c r="P59" s="152">
        <v>8995</v>
      </c>
      <c r="Q59" s="152">
        <v>9726</v>
      </c>
      <c r="R59" s="152">
        <v>10803</v>
      </c>
      <c r="S59" s="152">
        <v>11115</v>
      </c>
      <c r="T59" s="152">
        <v>16115</v>
      </c>
      <c r="U59" s="152">
        <v>11957</v>
      </c>
      <c r="V59" s="152">
        <v>12665</v>
      </c>
      <c r="W59" s="152">
        <v>13385.4</v>
      </c>
      <c r="X59" s="495">
        <v>14119</v>
      </c>
      <c r="Y59" s="495">
        <v>15118</v>
      </c>
      <c r="Z59" s="495">
        <v>17268</v>
      </c>
    </row>
    <row r="60" spans="1:26" ht="18" x14ac:dyDescent="0.2">
      <c r="A60" s="100" t="s">
        <v>90</v>
      </c>
      <c r="B60" s="159">
        <v>501</v>
      </c>
      <c r="C60" s="159">
        <v>799</v>
      </c>
      <c r="D60" s="159">
        <v>1101</v>
      </c>
      <c r="E60" s="159">
        <v>1406</v>
      </c>
      <c r="F60" s="159">
        <v>1679</v>
      </c>
      <c r="G60" s="159">
        <v>1925</v>
      </c>
      <c r="H60" s="159">
        <v>2414</v>
      </c>
      <c r="I60" s="159">
        <v>2696</v>
      </c>
      <c r="J60" s="159">
        <v>3486</v>
      </c>
      <c r="K60" s="159">
        <v>4298</v>
      </c>
      <c r="L60" s="159">
        <v>5833</v>
      </c>
      <c r="M60" s="153">
        <v>7202</v>
      </c>
      <c r="N60" s="153">
        <v>7839</v>
      </c>
      <c r="O60" s="153">
        <v>8672</v>
      </c>
      <c r="P60" s="153">
        <v>9497</v>
      </c>
      <c r="Q60" s="153">
        <v>10304</v>
      </c>
      <c r="R60" s="153">
        <v>11452</v>
      </c>
      <c r="S60" s="153">
        <v>11810</v>
      </c>
      <c r="T60" s="153">
        <v>16810</v>
      </c>
      <c r="U60" s="153">
        <v>12726</v>
      </c>
      <c r="V60" s="153">
        <v>13523</v>
      </c>
      <c r="W60" s="153">
        <v>14341</v>
      </c>
      <c r="X60" s="496">
        <v>15166</v>
      </c>
      <c r="Y60" s="496">
        <v>16304</v>
      </c>
      <c r="Z60" s="496">
        <v>18742</v>
      </c>
    </row>
    <row r="61" spans="1:26" x14ac:dyDescent="0.2">
      <c r="A61" s="102" t="s">
        <v>46</v>
      </c>
      <c r="B61" s="152">
        <v>507</v>
      </c>
      <c r="C61" s="147">
        <v>783</v>
      </c>
      <c r="D61" s="147">
        <v>1052</v>
      </c>
      <c r="E61" s="147">
        <v>1347</v>
      </c>
      <c r="F61" s="147">
        <v>1617</v>
      </c>
      <c r="G61" s="147">
        <v>1860</v>
      </c>
      <c r="H61" s="147">
        <v>2354</v>
      </c>
      <c r="I61" s="147">
        <v>2634</v>
      </c>
      <c r="J61" s="147">
        <v>3424</v>
      </c>
      <c r="K61" s="147">
        <v>4233</v>
      </c>
      <c r="L61" s="147">
        <v>5780</v>
      </c>
      <c r="M61" s="147">
        <v>7115</v>
      </c>
      <c r="N61" s="147">
        <v>7761</v>
      </c>
      <c r="O61" s="147">
        <v>8611</v>
      </c>
      <c r="P61" s="147">
        <v>9438</v>
      </c>
      <c r="Q61" s="147">
        <v>10266</v>
      </c>
      <c r="R61" s="147">
        <v>11420</v>
      </c>
      <c r="S61" s="152">
        <v>11806</v>
      </c>
      <c r="T61" s="147">
        <v>16806</v>
      </c>
      <c r="U61" s="147">
        <v>12767</v>
      </c>
      <c r="V61" s="152">
        <v>13585</v>
      </c>
      <c r="W61" s="152">
        <v>14418.7</v>
      </c>
      <c r="X61" s="495">
        <v>15256</v>
      </c>
      <c r="Y61" s="495">
        <v>16399</v>
      </c>
      <c r="Z61" s="495">
        <v>18862</v>
      </c>
    </row>
    <row r="62" spans="1:26" x14ac:dyDescent="0.2">
      <c r="A62" s="102" t="s">
        <v>47</v>
      </c>
      <c r="B62" s="152">
        <v>477</v>
      </c>
      <c r="C62" s="147">
        <v>753</v>
      </c>
      <c r="D62" s="147">
        <v>1047</v>
      </c>
      <c r="E62" s="147">
        <v>1322</v>
      </c>
      <c r="F62" s="147">
        <v>1575</v>
      </c>
      <c r="G62" s="147">
        <v>1800</v>
      </c>
      <c r="H62" s="147">
        <v>2271</v>
      </c>
      <c r="I62" s="147">
        <v>2529</v>
      </c>
      <c r="J62" s="147">
        <v>3294</v>
      </c>
      <c r="K62" s="147">
        <v>4047</v>
      </c>
      <c r="L62" s="147">
        <v>5500</v>
      </c>
      <c r="M62" s="147">
        <v>6729</v>
      </c>
      <c r="N62" s="147">
        <v>7326</v>
      </c>
      <c r="O62" s="147">
        <v>8107</v>
      </c>
      <c r="P62" s="147">
        <v>8880</v>
      </c>
      <c r="Q62" s="147">
        <v>9645</v>
      </c>
      <c r="R62" s="147">
        <v>10698</v>
      </c>
      <c r="S62" s="152">
        <v>11011</v>
      </c>
      <c r="T62" s="147">
        <v>16011</v>
      </c>
      <c r="U62" s="147">
        <v>11873</v>
      </c>
      <c r="V62" s="152">
        <v>12617</v>
      </c>
      <c r="W62" s="152">
        <v>13370.2</v>
      </c>
      <c r="X62" s="495">
        <v>14134</v>
      </c>
      <c r="Y62" s="495">
        <v>15206</v>
      </c>
      <c r="Z62" s="495">
        <v>17566</v>
      </c>
    </row>
    <row r="63" spans="1:26" x14ac:dyDescent="0.2">
      <c r="A63" s="102" t="s">
        <v>48</v>
      </c>
      <c r="B63" s="152">
        <v>482</v>
      </c>
      <c r="C63" s="147">
        <v>765</v>
      </c>
      <c r="D63" s="147">
        <v>1056</v>
      </c>
      <c r="E63" s="147">
        <v>1345</v>
      </c>
      <c r="F63" s="147">
        <v>1597</v>
      </c>
      <c r="G63" s="147">
        <v>1827</v>
      </c>
      <c r="H63" s="147">
        <v>2304</v>
      </c>
      <c r="I63" s="147">
        <v>2562</v>
      </c>
      <c r="J63" s="147">
        <v>3333</v>
      </c>
      <c r="K63" s="147">
        <v>4090</v>
      </c>
      <c r="L63" s="147">
        <v>5554</v>
      </c>
      <c r="M63" s="147">
        <v>6821</v>
      </c>
      <c r="N63" s="147">
        <v>7411</v>
      </c>
      <c r="O63" s="147">
        <v>8190</v>
      </c>
      <c r="P63" s="147">
        <v>8961</v>
      </c>
      <c r="Q63" s="147">
        <v>9721</v>
      </c>
      <c r="R63" s="147">
        <v>10801</v>
      </c>
      <c r="S63" s="152">
        <v>11154</v>
      </c>
      <c r="T63" s="147">
        <v>16154</v>
      </c>
      <c r="U63" s="147">
        <v>12030</v>
      </c>
      <c r="V63" s="152">
        <v>12816</v>
      </c>
      <c r="W63" s="152">
        <v>13593.1</v>
      </c>
      <c r="X63" s="495">
        <v>14385</v>
      </c>
      <c r="Y63" s="495">
        <v>15441</v>
      </c>
      <c r="Z63" s="495">
        <v>17823</v>
      </c>
    </row>
    <row r="64" spans="1:26" x14ac:dyDescent="0.2">
      <c r="A64" s="102" t="s">
        <v>49</v>
      </c>
      <c r="B64" s="152">
        <v>483</v>
      </c>
      <c r="C64" s="147">
        <v>776</v>
      </c>
      <c r="D64" s="147">
        <v>1066</v>
      </c>
      <c r="E64" s="147">
        <v>1373</v>
      </c>
      <c r="F64" s="147">
        <v>1643</v>
      </c>
      <c r="G64" s="147">
        <v>1909</v>
      </c>
      <c r="H64" s="147">
        <v>2413</v>
      </c>
      <c r="I64" s="147">
        <v>2698</v>
      </c>
      <c r="J64" s="147">
        <v>3502</v>
      </c>
      <c r="K64" s="147">
        <v>4316</v>
      </c>
      <c r="L64" s="147">
        <v>5859</v>
      </c>
      <c r="M64" s="147">
        <v>7231</v>
      </c>
      <c r="N64" s="147">
        <v>7886</v>
      </c>
      <c r="O64" s="147">
        <v>8734</v>
      </c>
      <c r="P64" s="147">
        <v>9586</v>
      </c>
      <c r="Q64" s="147">
        <v>10415</v>
      </c>
      <c r="R64" s="147">
        <v>11594</v>
      </c>
      <c r="S64" s="152">
        <v>11963</v>
      </c>
      <c r="T64" s="147">
        <v>16963</v>
      </c>
      <c r="U64" s="147">
        <v>12873</v>
      </c>
      <c r="V64" s="152">
        <v>13727</v>
      </c>
      <c r="W64" s="152">
        <v>14571.9</v>
      </c>
      <c r="X64" s="495">
        <v>15414</v>
      </c>
      <c r="Y64" s="495">
        <v>16595</v>
      </c>
      <c r="Z64" s="495">
        <v>19138</v>
      </c>
    </row>
    <row r="65" spans="1:26" x14ac:dyDescent="0.2">
      <c r="A65" s="102" t="s">
        <v>50</v>
      </c>
      <c r="B65" s="152">
        <v>519</v>
      </c>
      <c r="C65" s="147">
        <v>823</v>
      </c>
      <c r="D65" s="147">
        <v>1132</v>
      </c>
      <c r="E65" s="147">
        <v>1437</v>
      </c>
      <c r="F65" s="147">
        <v>1715</v>
      </c>
      <c r="G65" s="147">
        <v>1969</v>
      </c>
      <c r="H65" s="147">
        <v>2473</v>
      </c>
      <c r="I65" s="147">
        <v>2764</v>
      </c>
      <c r="J65" s="147">
        <v>3568</v>
      </c>
      <c r="K65" s="147">
        <v>4401</v>
      </c>
      <c r="L65" s="147">
        <v>5964</v>
      </c>
      <c r="M65" s="147">
        <v>7381</v>
      </c>
      <c r="N65" s="147">
        <v>8046</v>
      </c>
      <c r="O65" s="147">
        <v>8908</v>
      </c>
      <c r="P65" s="147">
        <v>9759</v>
      </c>
      <c r="Q65" s="147">
        <v>10611</v>
      </c>
      <c r="R65" s="147">
        <v>11780</v>
      </c>
      <c r="S65" s="152">
        <v>12132</v>
      </c>
      <c r="T65" s="147">
        <v>17132</v>
      </c>
      <c r="U65" s="147">
        <v>13024</v>
      </c>
      <c r="V65" s="152">
        <v>13840</v>
      </c>
      <c r="W65" s="152">
        <v>14673.5</v>
      </c>
      <c r="X65" s="495">
        <v>15551</v>
      </c>
      <c r="Y65" s="495">
        <v>16738</v>
      </c>
      <c r="Z65" s="495">
        <v>19282</v>
      </c>
    </row>
    <row r="66" spans="1:26" x14ac:dyDescent="0.2">
      <c r="A66" s="102" t="s">
        <v>51</v>
      </c>
      <c r="B66" s="152">
        <v>474</v>
      </c>
      <c r="C66" s="147">
        <v>743</v>
      </c>
      <c r="D66" s="147">
        <v>1028</v>
      </c>
      <c r="E66" s="147">
        <v>1316</v>
      </c>
      <c r="F66" s="147">
        <v>1572</v>
      </c>
      <c r="G66" s="147">
        <v>1797</v>
      </c>
      <c r="H66" s="147">
        <v>2267</v>
      </c>
      <c r="I66" s="147">
        <v>2530</v>
      </c>
      <c r="J66" s="147">
        <v>3301</v>
      </c>
      <c r="K66" s="147">
        <v>4058</v>
      </c>
      <c r="L66" s="147">
        <v>5517</v>
      </c>
      <c r="M66" s="147">
        <v>6800</v>
      </c>
      <c r="N66" s="147">
        <v>7411</v>
      </c>
      <c r="O66" s="147">
        <v>8207</v>
      </c>
      <c r="P66" s="147">
        <v>9007</v>
      </c>
      <c r="Q66" s="147">
        <v>9794</v>
      </c>
      <c r="R66" s="147">
        <v>10901</v>
      </c>
      <c r="S66" s="152">
        <v>11254</v>
      </c>
      <c r="T66" s="147">
        <v>16254</v>
      </c>
      <c r="U66" s="147">
        <v>12217</v>
      </c>
      <c r="V66" s="152">
        <v>13038</v>
      </c>
      <c r="W66" s="152">
        <v>13843.7</v>
      </c>
      <c r="X66" s="495">
        <v>14639</v>
      </c>
      <c r="Y66" s="495">
        <v>15758</v>
      </c>
      <c r="Z66" s="495">
        <v>18150</v>
      </c>
    </row>
    <row r="67" spans="1:26" x14ac:dyDescent="0.2">
      <c r="A67" s="102" t="s">
        <v>52</v>
      </c>
      <c r="B67" s="152">
        <v>524</v>
      </c>
      <c r="C67" s="147">
        <v>821</v>
      </c>
      <c r="D67" s="147">
        <v>1123</v>
      </c>
      <c r="E67" s="147">
        <v>1450</v>
      </c>
      <c r="F67" s="147">
        <v>1732</v>
      </c>
      <c r="G67" s="147">
        <v>1989</v>
      </c>
      <c r="H67" s="147">
        <v>2490</v>
      </c>
      <c r="I67" s="147">
        <v>2792</v>
      </c>
      <c r="J67" s="147">
        <v>3600</v>
      </c>
      <c r="K67" s="147">
        <v>4464</v>
      </c>
      <c r="L67" s="147">
        <v>6043</v>
      </c>
      <c r="M67" s="147">
        <v>7459</v>
      </c>
      <c r="N67" s="147">
        <v>8134</v>
      </c>
      <c r="O67" s="147">
        <v>9017</v>
      </c>
      <c r="P67" s="147">
        <v>9882</v>
      </c>
      <c r="Q67" s="147">
        <v>10745</v>
      </c>
      <c r="R67" s="147">
        <v>11942</v>
      </c>
      <c r="S67" s="152">
        <v>12323</v>
      </c>
      <c r="T67" s="147">
        <v>17323</v>
      </c>
      <c r="U67" s="147">
        <v>13250</v>
      </c>
      <c r="V67" s="152">
        <v>14070</v>
      </c>
      <c r="W67" s="152">
        <v>14926.4</v>
      </c>
      <c r="X67" s="495">
        <v>15806</v>
      </c>
      <c r="Y67" s="495">
        <v>16991</v>
      </c>
      <c r="Z67" s="495">
        <v>19530</v>
      </c>
    </row>
    <row r="68" spans="1:26" x14ac:dyDescent="0.2">
      <c r="A68" s="102" t="s">
        <v>53</v>
      </c>
      <c r="B68" s="152">
        <v>527</v>
      </c>
      <c r="C68" s="147">
        <v>844</v>
      </c>
      <c r="D68" s="147">
        <v>1169</v>
      </c>
      <c r="E68" s="147">
        <v>1474</v>
      </c>
      <c r="F68" s="147">
        <v>1756</v>
      </c>
      <c r="G68" s="147">
        <v>2005</v>
      </c>
      <c r="H68" s="147">
        <v>2496</v>
      </c>
      <c r="I68" s="147">
        <v>2784</v>
      </c>
      <c r="J68" s="147">
        <v>3582</v>
      </c>
      <c r="K68" s="147">
        <v>4402</v>
      </c>
      <c r="L68" s="147">
        <v>5962</v>
      </c>
      <c r="M68" s="147">
        <v>7419</v>
      </c>
      <c r="N68" s="147">
        <v>8064</v>
      </c>
      <c r="O68" s="147">
        <v>8917</v>
      </c>
      <c r="P68" s="147">
        <v>9762</v>
      </c>
      <c r="Q68" s="147">
        <v>10575</v>
      </c>
      <c r="R68" s="147">
        <v>11756</v>
      </c>
      <c r="S68" s="152">
        <v>12087</v>
      </c>
      <c r="T68" s="147">
        <v>17087</v>
      </c>
      <c r="U68" s="147">
        <v>13036</v>
      </c>
      <c r="V68" s="152">
        <v>13837</v>
      </c>
      <c r="W68" s="152">
        <v>14701.6</v>
      </c>
      <c r="X68" s="495">
        <v>15572</v>
      </c>
      <c r="Y68" s="495">
        <v>16773</v>
      </c>
      <c r="Z68" s="495">
        <v>19313</v>
      </c>
    </row>
    <row r="69" spans="1:26" x14ac:dyDescent="0.2">
      <c r="A69" s="102" t="s">
        <v>54</v>
      </c>
      <c r="B69" s="152">
        <v>508</v>
      </c>
      <c r="C69" s="147">
        <v>826</v>
      </c>
      <c r="D69" s="147">
        <v>1156</v>
      </c>
      <c r="E69" s="147">
        <v>1481</v>
      </c>
      <c r="F69" s="147">
        <v>1763</v>
      </c>
      <c r="G69" s="147">
        <v>2013</v>
      </c>
      <c r="H69" s="147">
        <v>2506</v>
      </c>
      <c r="I69" s="147">
        <v>2798</v>
      </c>
      <c r="J69" s="147">
        <v>3594</v>
      </c>
      <c r="K69" s="147">
        <v>4436</v>
      </c>
      <c r="L69" s="147">
        <v>6003</v>
      </c>
      <c r="M69" s="147">
        <v>7468</v>
      </c>
      <c r="N69" s="147">
        <v>8122</v>
      </c>
      <c r="O69" s="147">
        <v>8982</v>
      </c>
      <c r="P69" s="147">
        <v>9842</v>
      </c>
      <c r="Q69" s="147">
        <v>10675</v>
      </c>
      <c r="R69" s="147">
        <v>11870</v>
      </c>
      <c r="S69" s="152">
        <v>12221</v>
      </c>
      <c r="T69" s="147">
        <v>17221</v>
      </c>
      <c r="U69" s="147">
        <v>13140</v>
      </c>
      <c r="V69" s="152">
        <v>13928</v>
      </c>
      <c r="W69" s="152">
        <v>14754.1</v>
      </c>
      <c r="X69" s="495">
        <v>15589</v>
      </c>
      <c r="Y69" s="495">
        <v>16754</v>
      </c>
      <c r="Z69" s="495">
        <v>19217</v>
      </c>
    </row>
    <row r="70" spans="1:26" x14ac:dyDescent="0.2">
      <c r="A70" s="102" t="s">
        <v>55</v>
      </c>
      <c r="B70" s="152">
        <v>510</v>
      </c>
      <c r="C70" s="147">
        <v>792</v>
      </c>
      <c r="D70" s="147">
        <v>1082</v>
      </c>
      <c r="E70" s="147">
        <v>1372</v>
      </c>
      <c r="F70" s="147">
        <v>1628</v>
      </c>
      <c r="G70" s="147">
        <v>1867</v>
      </c>
      <c r="H70" s="147">
        <v>2341</v>
      </c>
      <c r="I70" s="147">
        <v>2603</v>
      </c>
      <c r="J70" s="147">
        <v>3377</v>
      </c>
      <c r="K70" s="147">
        <v>4153</v>
      </c>
      <c r="L70" s="147">
        <v>5647</v>
      </c>
      <c r="M70" s="147">
        <v>6936</v>
      </c>
      <c r="N70" s="147">
        <v>7540</v>
      </c>
      <c r="O70" s="147">
        <v>8336</v>
      </c>
      <c r="P70" s="147">
        <v>9128</v>
      </c>
      <c r="Q70" s="147">
        <v>9882</v>
      </c>
      <c r="R70" s="147">
        <v>10976</v>
      </c>
      <c r="S70" s="152">
        <v>11334</v>
      </c>
      <c r="T70" s="147">
        <v>16334</v>
      </c>
      <c r="U70" s="147">
        <v>12251</v>
      </c>
      <c r="V70" s="152">
        <v>13020</v>
      </c>
      <c r="W70" s="152">
        <v>13796.6</v>
      </c>
      <c r="X70" s="495">
        <v>14564</v>
      </c>
      <c r="Y70" s="495">
        <v>15607</v>
      </c>
      <c r="Z70" s="495">
        <v>17902</v>
      </c>
    </row>
    <row r="71" spans="1:26" x14ac:dyDescent="0.2">
      <c r="A71" s="102" t="s">
        <v>56</v>
      </c>
      <c r="B71" s="152">
        <v>495</v>
      </c>
      <c r="C71" s="147">
        <v>801</v>
      </c>
      <c r="D71" s="147">
        <v>1114</v>
      </c>
      <c r="E71" s="147">
        <v>1396</v>
      </c>
      <c r="F71" s="147">
        <v>1662</v>
      </c>
      <c r="G71" s="147">
        <v>1899</v>
      </c>
      <c r="H71" s="147">
        <v>2376</v>
      </c>
      <c r="I71" s="147">
        <v>2645</v>
      </c>
      <c r="J71" s="147">
        <v>3426</v>
      </c>
      <c r="K71" s="147">
        <v>4195</v>
      </c>
      <c r="L71" s="147">
        <v>5707</v>
      </c>
      <c r="M71" s="147">
        <v>7001</v>
      </c>
      <c r="N71" s="147">
        <v>7603</v>
      </c>
      <c r="O71" s="147">
        <v>8398</v>
      </c>
      <c r="P71" s="147">
        <v>9159</v>
      </c>
      <c r="Q71" s="147">
        <v>9919</v>
      </c>
      <c r="R71" s="147">
        <v>11008</v>
      </c>
      <c r="S71" s="152">
        <v>11350</v>
      </c>
      <c r="T71" s="147">
        <v>16350</v>
      </c>
      <c r="U71" s="147">
        <v>12218</v>
      </c>
      <c r="V71" s="152">
        <v>12980</v>
      </c>
      <c r="W71" s="152">
        <v>13757.6</v>
      </c>
      <c r="X71" s="495">
        <v>14520</v>
      </c>
      <c r="Y71" s="495">
        <v>15569</v>
      </c>
      <c r="Z71" s="495">
        <v>17820</v>
      </c>
    </row>
    <row r="72" spans="1:26" x14ac:dyDescent="0.2">
      <c r="A72" s="102" t="s">
        <v>57</v>
      </c>
      <c r="B72" s="152">
        <v>496</v>
      </c>
      <c r="C72" s="147">
        <v>805</v>
      </c>
      <c r="D72" s="147">
        <v>1118</v>
      </c>
      <c r="E72" s="147">
        <v>1450</v>
      </c>
      <c r="F72" s="147">
        <v>1736</v>
      </c>
      <c r="G72" s="147">
        <v>1990</v>
      </c>
      <c r="H72" s="147">
        <v>2481</v>
      </c>
      <c r="I72" s="147">
        <v>2780</v>
      </c>
      <c r="J72" s="147">
        <v>3579</v>
      </c>
      <c r="K72" s="147">
        <v>4436</v>
      </c>
      <c r="L72" s="147">
        <v>6014</v>
      </c>
      <c r="M72" s="147">
        <v>7445</v>
      </c>
      <c r="N72" s="147">
        <v>8106</v>
      </c>
      <c r="O72" s="147">
        <v>8956</v>
      </c>
      <c r="P72" s="147">
        <v>9806</v>
      </c>
      <c r="Q72" s="147">
        <v>10620</v>
      </c>
      <c r="R72" s="147">
        <v>11809</v>
      </c>
      <c r="S72" s="152">
        <v>12173</v>
      </c>
      <c r="T72" s="147">
        <v>17173</v>
      </c>
      <c r="U72" s="147">
        <v>13087</v>
      </c>
      <c r="V72" s="152">
        <v>13871</v>
      </c>
      <c r="W72" s="152">
        <v>14695.6</v>
      </c>
      <c r="X72" s="495">
        <v>15553</v>
      </c>
      <c r="Y72" s="495">
        <v>16737</v>
      </c>
      <c r="Z72" s="495">
        <v>19208</v>
      </c>
    </row>
    <row r="73" spans="1:26" x14ac:dyDescent="0.2">
      <c r="A73" s="102" t="s">
        <v>58</v>
      </c>
      <c r="B73" s="152">
        <v>488</v>
      </c>
      <c r="C73" s="147">
        <v>792</v>
      </c>
      <c r="D73" s="147">
        <v>1109</v>
      </c>
      <c r="E73" s="147">
        <v>1399</v>
      </c>
      <c r="F73" s="147">
        <v>1669</v>
      </c>
      <c r="G73" s="147">
        <v>1912</v>
      </c>
      <c r="H73" s="147">
        <v>2385</v>
      </c>
      <c r="I73" s="147">
        <v>2652</v>
      </c>
      <c r="J73" s="147">
        <v>3416</v>
      </c>
      <c r="K73" s="147">
        <v>4192</v>
      </c>
      <c r="L73" s="147">
        <v>5673</v>
      </c>
      <c r="M73" s="147">
        <v>6988</v>
      </c>
      <c r="N73" s="147">
        <v>7576</v>
      </c>
      <c r="O73" s="147">
        <v>8346</v>
      </c>
      <c r="P73" s="147">
        <v>9107</v>
      </c>
      <c r="Q73" s="147">
        <v>9841</v>
      </c>
      <c r="R73" s="147">
        <v>10927</v>
      </c>
      <c r="S73" s="152">
        <v>11254</v>
      </c>
      <c r="T73" s="147">
        <v>16254</v>
      </c>
      <c r="U73" s="147">
        <v>12157</v>
      </c>
      <c r="V73" s="152">
        <v>12896</v>
      </c>
      <c r="W73" s="152">
        <v>13673.8</v>
      </c>
      <c r="X73" s="495">
        <v>14440</v>
      </c>
      <c r="Y73" s="495">
        <v>15495</v>
      </c>
      <c r="Z73" s="495">
        <v>17726</v>
      </c>
    </row>
    <row r="74" spans="1:26" x14ac:dyDescent="0.2">
      <c r="A74" s="102" t="s">
        <v>59</v>
      </c>
      <c r="B74" s="152">
        <v>494</v>
      </c>
      <c r="C74" s="147">
        <v>802</v>
      </c>
      <c r="D74" s="147">
        <v>1100</v>
      </c>
      <c r="E74" s="147">
        <v>1392</v>
      </c>
      <c r="F74" s="147">
        <v>1659</v>
      </c>
      <c r="G74" s="147">
        <v>1894</v>
      </c>
      <c r="H74" s="147">
        <v>2367</v>
      </c>
      <c r="I74" s="147">
        <v>2635</v>
      </c>
      <c r="J74" s="147">
        <v>3409</v>
      </c>
      <c r="K74" s="147">
        <v>4192</v>
      </c>
      <c r="L74" s="147">
        <v>5672</v>
      </c>
      <c r="M74" s="147">
        <v>7004</v>
      </c>
      <c r="N74" s="147">
        <v>7609</v>
      </c>
      <c r="O74" s="147">
        <v>8405</v>
      </c>
      <c r="P74" s="147">
        <v>9185</v>
      </c>
      <c r="Q74" s="147">
        <v>9952</v>
      </c>
      <c r="R74" s="147">
        <v>11043</v>
      </c>
      <c r="S74" s="152">
        <v>11372</v>
      </c>
      <c r="T74" s="147">
        <v>16372</v>
      </c>
      <c r="U74" s="147">
        <v>12238</v>
      </c>
      <c r="V74" s="152">
        <v>13003</v>
      </c>
      <c r="W74" s="152">
        <v>13758.3</v>
      </c>
      <c r="X74" s="495">
        <v>14534</v>
      </c>
      <c r="Y74" s="495">
        <v>15605</v>
      </c>
      <c r="Z74" s="495">
        <v>18004</v>
      </c>
    </row>
    <row r="75" spans="1:26" ht="18" x14ac:dyDescent="0.2">
      <c r="A75" s="101" t="s">
        <v>125</v>
      </c>
      <c r="B75" s="159">
        <v>545</v>
      </c>
      <c r="C75" s="159">
        <v>841</v>
      </c>
      <c r="D75" s="159">
        <v>1160</v>
      </c>
      <c r="E75" s="159">
        <v>1507</v>
      </c>
      <c r="F75" s="159">
        <v>1809</v>
      </c>
      <c r="G75" s="159">
        <v>2124</v>
      </c>
      <c r="H75" s="159">
        <v>2663</v>
      </c>
      <c r="I75" s="159">
        <v>2999</v>
      </c>
      <c r="J75" s="159">
        <v>3870</v>
      </c>
      <c r="K75" s="159">
        <v>4828</v>
      </c>
      <c r="L75" s="159">
        <v>6562</v>
      </c>
      <c r="M75" s="159">
        <v>8094</v>
      </c>
      <c r="N75" s="159">
        <v>8850</v>
      </c>
      <c r="O75" s="159">
        <v>9815</v>
      </c>
      <c r="P75" s="159">
        <v>10794</v>
      </c>
      <c r="Q75" s="159">
        <v>11751</v>
      </c>
      <c r="R75" s="159">
        <v>13090</v>
      </c>
      <c r="S75" s="153">
        <v>13464</v>
      </c>
      <c r="T75" s="159">
        <v>18464</v>
      </c>
      <c r="U75" s="159">
        <v>14437</v>
      </c>
      <c r="V75" s="153">
        <v>15300</v>
      </c>
      <c r="W75" s="153">
        <v>16087</v>
      </c>
      <c r="X75" s="496">
        <v>17096</v>
      </c>
      <c r="Y75" s="496">
        <v>18337</v>
      </c>
      <c r="Z75" s="496">
        <v>21045</v>
      </c>
    </row>
    <row r="76" spans="1:26" x14ac:dyDescent="0.2">
      <c r="A76" s="102" t="s">
        <v>60</v>
      </c>
      <c r="B76" s="152">
        <v>510</v>
      </c>
      <c r="C76" s="147">
        <v>808</v>
      </c>
      <c r="D76" s="147">
        <v>1109</v>
      </c>
      <c r="E76" s="147">
        <v>1386</v>
      </c>
      <c r="F76" s="147">
        <v>1655</v>
      </c>
      <c r="G76" s="147">
        <v>1892</v>
      </c>
      <c r="H76" s="147">
        <v>2361</v>
      </c>
      <c r="I76" s="147">
        <v>2629</v>
      </c>
      <c r="J76" s="147">
        <v>3403</v>
      </c>
      <c r="K76" s="147">
        <v>4185</v>
      </c>
      <c r="L76" s="147">
        <v>5674</v>
      </c>
      <c r="M76" s="147">
        <v>7030</v>
      </c>
      <c r="N76" s="147">
        <v>7639</v>
      </c>
      <c r="O76" s="147">
        <v>8439</v>
      </c>
      <c r="P76" s="147">
        <v>9214</v>
      </c>
      <c r="Q76" s="147">
        <v>9989</v>
      </c>
      <c r="R76" s="147">
        <v>11077</v>
      </c>
      <c r="S76" s="152">
        <v>11414</v>
      </c>
      <c r="T76" s="147">
        <v>16414</v>
      </c>
      <c r="U76" s="147">
        <v>12305</v>
      </c>
      <c r="V76" s="152">
        <v>13076</v>
      </c>
      <c r="W76" s="152">
        <v>13873.2</v>
      </c>
      <c r="X76" s="495">
        <v>14688</v>
      </c>
      <c r="Y76" s="495">
        <v>15774</v>
      </c>
      <c r="Z76" s="495">
        <v>18170</v>
      </c>
    </row>
    <row r="77" spans="1:26" x14ac:dyDescent="0.2">
      <c r="A77" s="102" t="s">
        <v>61</v>
      </c>
      <c r="B77" s="152">
        <v>534</v>
      </c>
      <c r="C77" s="147">
        <v>840</v>
      </c>
      <c r="D77" s="147">
        <v>1165</v>
      </c>
      <c r="E77" s="147">
        <v>1498</v>
      </c>
      <c r="F77" s="147">
        <v>1793</v>
      </c>
      <c r="G77" s="147">
        <v>2066</v>
      </c>
      <c r="H77" s="147">
        <v>2575</v>
      </c>
      <c r="I77" s="147">
        <v>2910</v>
      </c>
      <c r="J77" s="147">
        <v>3741</v>
      </c>
      <c r="K77" s="147">
        <v>4648</v>
      </c>
      <c r="L77" s="147">
        <v>6299</v>
      </c>
      <c r="M77" s="147">
        <v>7803</v>
      </c>
      <c r="N77" s="147">
        <v>8514</v>
      </c>
      <c r="O77" s="147">
        <v>9435</v>
      </c>
      <c r="P77" s="147">
        <v>10354</v>
      </c>
      <c r="Q77" s="147">
        <v>11256</v>
      </c>
      <c r="R77" s="147">
        <v>12518</v>
      </c>
      <c r="S77" s="152">
        <v>12890</v>
      </c>
      <c r="T77" s="147">
        <v>17890</v>
      </c>
      <c r="U77" s="147">
        <v>13834</v>
      </c>
      <c r="V77" s="152">
        <v>14648</v>
      </c>
      <c r="W77" s="152">
        <v>15484.9</v>
      </c>
      <c r="X77" s="495">
        <v>16366</v>
      </c>
      <c r="Y77" s="495">
        <v>17556</v>
      </c>
      <c r="Z77" s="495">
        <v>20143</v>
      </c>
    </row>
    <row r="78" spans="1:26" x14ac:dyDescent="0.2">
      <c r="A78" s="102" t="s">
        <v>62</v>
      </c>
      <c r="B78" s="152">
        <v>616</v>
      </c>
      <c r="C78" s="147">
        <v>874</v>
      </c>
      <c r="D78" s="147">
        <v>1199</v>
      </c>
      <c r="E78" s="147">
        <v>1642</v>
      </c>
      <c r="F78" s="147">
        <v>1992</v>
      </c>
      <c r="G78" s="147">
        <v>2507</v>
      </c>
      <c r="H78" s="147">
        <v>3180</v>
      </c>
      <c r="I78" s="147">
        <v>3578</v>
      </c>
      <c r="J78" s="147">
        <v>4634</v>
      </c>
      <c r="K78" s="147">
        <v>5840</v>
      </c>
      <c r="L78" s="147">
        <v>7981</v>
      </c>
      <c r="M78" s="147">
        <v>9716</v>
      </c>
      <c r="N78" s="147">
        <v>10663</v>
      </c>
      <c r="O78" s="147">
        <v>11841</v>
      </c>
      <c r="P78" s="147">
        <v>13074</v>
      </c>
      <c r="Q78" s="147">
        <v>14247</v>
      </c>
      <c r="R78" s="147">
        <v>15888</v>
      </c>
      <c r="S78" s="152">
        <v>16235</v>
      </c>
      <c r="T78" s="147">
        <v>21235</v>
      </c>
      <c r="U78" s="147">
        <v>17294</v>
      </c>
      <c r="V78" s="152">
        <v>18302</v>
      </c>
      <c r="W78" s="152">
        <v>18926</v>
      </c>
      <c r="X78" s="495">
        <v>20292</v>
      </c>
      <c r="Y78" s="495">
        <v>21754</v>
      </c>
      <c r="Z78" s="495">
        <v>24764</v>
      </c>
    </row>
    <row r="79" spans="1:26" x14ac:dyDescent="0.2">
      <c r="A79" s="138" t="s">
        <v>63</v>
      </c>
      <c r="B79" s="152"/>
      <c r="C79" s="152"/>
      <c r="D79" s="152"/>
      <c r="E79" s="152"/>
      <c r="F79" s="152"/>
      <c r="G79" s="359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359"/>
      <c r="T79" s="147"/>
      <c r="U79" s="147"/>
      <c r="V79" s="360"/>
      <c r="W79" s="362"/>
      <c r="X79" s="495"/>
      <c r="Y79" s="495"/>
      <c r="Z79" s="495"/>
    </row>
    <row r="80" spans="1:26" ht="22.5" customHeight="1" x14ac:dyDescent="0.2">
      <c r="A80" s="107" t="s">
        <v>88</v>
      </c>
      <c r="B80" s="152">
        <v>735</v>
      </c>
      <c r="C80" s="147">
        <v>960</v>
      </c>
      <c r="D80" s="147">
        <v>1336</v>
      </c>
      <c r="E80" s="147">
        <v>1914</v>
      </c>
      <c r="F80" s="147">
        <v>2315</v>
      </c>
      <c r="G80" s="147">
        <v>3034</v>
      </c>
      <c r="H80" s="147">
        <v>3829</v>
      </c>
      <c r="I80" s="147">
        <v>4304</v>
      </c>
      <c r="J80" s="147">
        <v>5517</v>
      </c>
      <c r="K80" s="147">
        <v>6956</v>
      </c>
      <c r="L80" s="147">
        <v>9453</v>
      </c>
      <c r="M80" s="147">
        <v>11413</v>
      </c>
      <c r="N80" s="147">
        <v>12471</v>
      </c>
      <c r="O80" s="147">
        <v>13830</v>
      </c>
      <c r="P80" s="147">
        <v>15232</v>
      </c>
      <c r="Q80" s="147">
        <v>16553</v>
      </c>
      <c r="R80" s="147">
        <v>18358</v>
      </c>
      <c r="S80" s="152">
        <v>18798</v>
      </c>
      <c r="T80" s="147">
        <v>23798</v>
      </c>
      <c r="U80" s="147">
        <v>19887</v>
      </c>
      <c r="V80" s="152">
        <v>20850</v>
      </c>
      <c r="W80" s="152">
        <v>21908.5</v>
      </c>
      <c r="X80" s="495">
        <v>23055</v>
      </c>
      <c r="Y80" s="495">
        <v>24696</v>
      </c>
      <c r="Z80" s="495">
        <v>27986</v>
      </c>
    </row>
    <row r="81" spans="1:28" ht="21.75" customHeight="1" x14ac:dyDescent="0.2">
      <c r="A81" s="107" t="s">
        <v>64</v>
      </c>
      <c r="B81" s="152">
        <v>747</v>
      </c>
      <c r="C81" s="147">
        <v>992</v>
      </c>
      <c r="D81" s="147">
        <v>1302</v>
      </c>
      <c r="E81" s="147">
        <v>1906</v>
      </c>
      <c r="F81" s="147">
        <v>2343</v>
      </c>
      <c r="G81" s="147">
        <v>3069</v>
      </c>
      <c r="H81" s="147">
        <v>3917</v>
      </c>
      <c r="I81" s="147">
        <v>4367</v>
      </c>
      <c r="J81" s="147">
        <v>5555</v>
      </c>
      <c r="K81" s="147">
        <v>7031</v>
      </c>
      <c r="L81" s="147">
        <v>9595</v>
      </c>
      <c r="M81" s="147">
        <v>11513</v>
      </c>
      <c r="N81" s="147">
        <v>12644</v>
      </c>
      <c r="O81" s="147">
        <v>13943</v>
      </c>
      <c r="P81" s="147">
        <v>15332</v>
      </c>
      <c r="Q81" s="147">
        <v>16672</v>
      </c>
      <c r="R81" s="147">
        <v>18446</v>
      </c>
      <c r="S81" s="152">
        <v>18805</v>
      </c>
      <c r="T81" s="147">
        <v>23805</v>
      </c>
      <c r="U81" s="147">
        <v>19933</v>
      </c>
      <c r="V81" s="152">
        <v>20844</v>
      </c>
      <c r="W81" s="152">
        <v>21876</v>
      </c>
      <c r="X81" s="495">
        <v>22966</v>
      </c>
      <c r="Y81" s="495">
        <v>24376</v>
      </c>
      <c r="Z81" s="495">
        <v>27636</v>
      </c>
    </row>
    <row r="82" spans="1:28" ht="24.75" customHeight="1" x14ac:dyDescent="0.2">
      <c r="A82" s="107" t="s">
        <v>87</v>
      </c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>
        <v>7421</v>
      </c>
      <c r="N82" s="147">
        <v>8132</v>
      </c>
      <c r="O82" s="147">
        <v>9051</v>
      </c>
      <c r="P82" s="147">
        <v>9998</v>
      </c>
      <c r="Q82" s="147">
        <v>10926</v>
      </c>
      <c r="R82" s="147">
        <v>12301</v>
      </c>
      <c r="S82" s="152">
        <v>12534</v>
      </c>
      <c r="T82" s="147">
        <v>17534</v>
      </c>
      <c r="U82" s="147">
        <v>13515</v>
      </c>
      <c r="V82" s="152">
        <v>14616</v>
      </c>
      <c r="W82" s="152">
        <v>14578.2</v>
      </c>
      <c r="X82" s="495">
        <v>16283</v>
      </c>
      <c r="Y82" s="495">
        <v>17548</v>
      </c>
      <c r="Z82" s="495">
        <v>20118</v>
      </c>
      <c r="AB82" s="363"/>
    </row>
    <row r="83" spans="1:28" x14ac:dyDescent="0.2">
      <c r="A83" s="102" t="s">
        <v>65</v>
      </c>
      <c r="B83" s="152">
        <v>528</v>
      </c>
      <c r="C83" s="147">
        <v>832</v>
      </c>
      <c r="D83" s="147">
        <v>1145</v>
      </c>
      <c r="E83" s="147">
        <v>1467</v>
      </c>
      <c r="F83" s="147">
        <v>1754</v>
      </c>
      <c r="G83" s="147">
        <v>2008</v>
      </c>
      <c r="H83" s="147">
        <v>2505</v>
      </c>
      <c r="I83" s="147">
        <v>2808</v>
      </c>
      <c r="J83" s="147">
        <v>3612</v>
      </c>
      <c r="K83" s="147">
        <v>4485</v>
      </c>
      <c r="L83" s="147">
        <v>6063</v>
      </c>
      <c r="M83" s="147">
        <v>7492</v>
      </c>
      <c r="N83" s="147">
        <v>8159</v>
      </c>
      <c r="O83" s="147">
        <v>9024</v>
      </c>
      <c r="P83" s="147">
        <v>9879</v>
      </c>
      <c r="Q83" s="147">
        <v>10726</v>
      </c>
      <c r="R83" s="147">
        <v>11923</v>
      </c>
      <c r="S83" s="152">
        <v>12283</v>
      </c>
      <c r="T83" s="147">
        <v>17283</v>
      </c>
      <c r="U83" s="147">
        <v>13196</v>
      </c>
      <c r="V83" s="152">
        <v>13968</v>
      </c>
      <c r="W83" s="152">
        <v>14787.8</v>
      </c>
      <c r="X83" s="495">
        <v>15618</v>
      </c>
      <c r="Y83" s="495">
        <v>16686</v>
      </c>
      <c r="Z83" s="495">
        <v>19249</v>
      </c>
    </row>
    <row r="84" spans="1:28" ht="18" x14ac:dyDescent="0.2">
      <c r="A84" s="101" t="s">
        <v>370</v>
      </c>
      <c r="B84" s="159">
        <v>548</v>
      </c>
      <c r="C84" s="159">
        <v>834.6</v>
      </c>
      <c r="D84" s="159">
        <v>1137.4000000000001</v>
      </c>
      <c r="E84" s="159">
        <v>1454.8</v>
      </c>
      <c r="F84" s="159">
        <v>1740.9</v>
      </c>
      <c r="G84" s="159">
        <v>2027.5</v>
      </c>
      <c r="H84" s="159">
        <v>2540.6999999999998</v>
      </c>
      <c r="I84" s="159">
        <v>2839.3</v>
      </c>
      <c r="J84" s="159">
        <v>3680.3</v>
      </c>
      <c r="K84" s="159">
        <v>4542.1000000000004</v>
      </c>
      <c r="L84" s="159">
        <v>6165</v>
      </c>
      <c r="M84" s="159">
        <v>7548</v>
      </c>
      <c r="N84" s="159">
        <v>8218</v>
      </c>
      <c r="O84" s="159">
        <v>9091</v>
      </c>
      <c r="P84" s="159">
        <v>9942</v>
      </c>
      <c r="Q84" s="159">
        <v>10808</v>
      </c>
      <c r="R84" s="159">
        <v>11986</v>
      </c>
      <c r="S84" s="153">
        <v>12329</v>
      </c>
      <c r="T84" s="159">
        <v>17329</v>
      </c>
      <c r="U84" s="159">
        <v>13207</v>
      </c>
      <c r="V84" s="153">
        <v>14058</v>
      </c>
      <c r="W84" s="153">
        <v>14857</v>
      </c>
      <c r="X84" s="496">
        <v>15692</v>
      </c>
      <c r="Y84" s="496">
        <v>16817</v>
      </c>
      <c r="Z84" s="496">
        <v>19278</v>
      </c>
    </row>
    <row r="85" spans="1:28" x14ac:dyDescent="0.2">
      <c r="A85" s="102" t="s">
        <v>66</v>
      </c>
      <c r="B85" s="152">
        <v>554</v>
      </c>
      <c r="C85" s="147">
        <v>789</v>
      </c>
      <c r="D85" s="147">
        <v>1001</v>
      </c>
      <c r="E85" s="147">
        <v>1292</v>
      </c>
      <c r="F85" s="147">
        <v>1535</v>
      </c>
      <c r="G85" s="147">
        <v>1796</v>
      </c>
      <c r="H85" s="147">
        <v>2359</v>
      </c>
      <c r="I85" s="147">
        <v>2631</v>
      </c>
      <c r="J85" s="147">
        <v>3535</v>
      </c>
      <c r="K85" s="147">
        <v>4278</v>
      </c>
      <c r="L85" s="147">
        <v>5854</v>
      </c>
      <c r="M85" s="147">
        <v>6900</v>
      </c>
      <c r="N85" s="147">
        <v>7494</v>
      </c>
      <c r="O85" s="147">
        <v>8281</v>
      </c>
      <c r="P85" s="147">
        <v>8961</v>
      </c>
      <c r="Q85" s="147">
        <v>9810</v>
      </c>
      <c r="R85" s="147">
        <v>10807</v>
      </c>
      <c r="S85" s="152">
        <v>11115</v>
      </c>
      <c r="T85" s="147">
        <v>16115</v>
      </c>
      <c r="U85" s="147">
        <v>11825</v>
      </c>
      <c r="V85" s="152">
        <v>12457</v>
      </c>
      <c r="W85" s="152">
        <v>13070.6</v>
      </c>
      <c r="X85" s="495">
        <v>13837</v>
      </c>
      <c r="Y85" s="495">
        <v>14723</v>
      </c>
      <c r="Z85" s="495">
        <v>16992</v>
      </c>
    </row>
    <row r="86" spans="1:28" x14ac:dyDescent="0.2">
      <c r="A86" s="102" t="s">
        <v>68</v>
      </c>
      <c r="B86" s="152">
        <v>574</v>
      </c>
      <c r="C86" s="147">
        <v>760</v>
      </c>
      <c r="D86" s="147">
        <v>915</v>
      </c>
      <c r="E86" s="147">
        <v>1233</v>
      </c>
      <c r="F86" s="147">
        <v>1462</v>
      </c>
      <c r="G86" s="147">
        <v>1869</v>
      </c>
      <c r="H86" s="147">
        <v>2422</v>
      </c>
      <c r="I86" s="147">
        <v>2665</v>
      </c>
      <c r="J86" s="147">
        <v>3618</v>
      </c>
      <c r="K86" s="147">
        <v>4427</v>
      </c>
      <c r="L86" s="147">
        <v>6153</v>
      </c>
      <c r="M86" s="147">
        <v>7155</v>
      </c>
      <c r="N86" s="147">
        <v>7834</v>
      </c>
      <c r="O86" s="147">
        <v>8729</v>
      </c>
      <c r="P86" s="147">
        <v>9513</v>
      </c>
      <c r="Q86" s="147">
        <v>10435</v>
      </c>
      <c r="R86" s="147">
        <v>11555</v>
      </c>
      <c r="S86" s="152">
        <v>11911</v>
      </c>
      <c r="T86" s="147">
        <v>16911</v>
      </c>
      <c r="U86" s="147">
        <v>12615</v>
      </c>
      <c r="V86" s="152">
        <v>13450</v>
      </c>
      <c r="W86" s="152">
        <v>14040.2</v>
      </c>
      <c r="X86" s="495">
        <v>14781</v>
      </c>
      <c r="Y86" s="495">
        <v>15687</v>
      </c>
      <c r="Z86" s="495">
        <v>18000</v>
      </c>
    </row>
    <row r="87" spans="1:28" x14ac:dyDescent="0.2">
      <c r="A87" s="102" t="s">
        <v>69</v>
      </c>
      <c r="B87" s="152">
        <v>557</v>
      </c>
      <c r="C87" s="147">
        <v>824.3</v>
      </c>
      <c r="D87" s="147">
        <v>1110.4000000000001</v>
      </c>
      <c r="E87" s="147">
        <v>1416.9</v>
      </c>
      <c r="F87" s="147">
        <v>1691.5</v>
      </c>
      <c r="G87" s="147">
        <v>2000.2</v>
      </c>
      <c r="H87" s="147">
        <v>2515.8000000000002</v>
      </c>
      <c r="I87" s="147">
        <v>2803.5</v>
      </c>
      <c r="J87" s="147">
        <v>3673.1</v>
      </c>
      <c r="K87" s="147">
        <v>4523.8</v>
      </c>
      <c r="L87" s="147">
        <v>6142</v>
      </c>
      <c r="M87" s="147">
        <v>7487</v>
      </c>
      <c r="N87" s="147">
        <v>8150</v>
      </c>
      <c r="O87" s="147">
        <v>9021</v>
      </c>
      <c r="P87" s="147">
        <v>9864</v>
      </c>
      <c r="Q87" s="147">
        <v>10718</v>
      </c>
      <c r="R87" s="147">
        <v>11859</v>
      </c>
      <c r="S87" s="152">
        <v>12218</v>
      </c>
      <c r="T87" s="147">
        <v>17218</v>
      </c>
      <c r="U87" s="147">
        <v>13100</v>
      </c>
      <c r="V87" s="152">
        <v>13850</v>
      </c>
      <c r="W87" s="152">
        <v>14641</v>
      </c>
      <c r="X87" s="495">
        <v>15497</v>
      </c>
      <c r="Y87" s="495">
        <v>16630</v>
      </c>
      <c r="Z87" s="495">
        <v>19113</v>
      </c>
    </row>
    <row r="88" spans="1:28" x14ac:dyDescent="0.2">
      <c r="A88" s="102" t="s">
        <v>70</v>
      </c>
      <c r="B88" s="152">
        <v>517</v>
      </c>
      <c r="C88" s="147">
        <v>815.4</v>
      </c>
      <c r="D88" s="147">
        <v>1113.5999999999999</v>
      </c>
      <c r="E88" s="147">
        <v>1403</v>
      </c>
      <c r="F88" s="147">
        <v>1683.4</v>
      </c>
      <c r="G88" s="147">
        <v>1947</v>
      </c>
      <c r="H88" s="147">
        <v>2436.3000000000002</v>
      </c>
      <c r="I88" s="147">
        <v>2705.3</v>
      </c>
      <c r="J88" s="147">
        <v>3504.6</v>
      </c>
      <c r="K88" s="147">
        <v>4285.6000000000004</v>
      </c>
      <c r="L88" s="147">
        <v>5791.1</v>
      </c>
      <c r="M88" s="147">
        <v>7122</v>
      </c>
      <c r="N88" s="147">
        <v>7717</v>
      </c>
      <c r="O88" s="147">
        <v>8498</v>
      </c>
      <c r="P88" s="147">
        <v>9258</v>
      </c>
      <c r="Q88" s="147">
        <v>10063</v>
      </c>
      <c r="R88" s="147">
        <v>11073</v>
      </c>
      <c r="S88" s="152">
        <v>11379</v>
      </c>
      <c r="T88" s="147">
        <v>16379</v>
      </c>
      <c r="U88" s="147">
        <v>12252</v>
      </c>
      <c r="V88" s="152">
        <v>12984</v>
      </c>
      <c r="W88" s="152">
        <v>13728.5</v>
      </c>
      <c r="X88" s="495">
        <v>14493</v>
      </c>
      <c r="Y88" s="495">
        <v>15521</v>
      </c>
      <c r="Z88" s="495">
        <v>17826</v>
      </c>
    </row>
    <row r="89" spans="1:28" x14ac:dyDescent="0.2">
      <c r="A89" s="102" t="s">
        <v>72</v>
      </c>
      <c r="B89" s="152">
        <v>562</v>
      </c>
      <c r="C89" s="147">
        <v>854</v>
      </c>
      <c r="D89" s="147">
        <v>1174</v>
      </c>
      <c r="E89" s="147">
        <v>1532</v>
      </c>
      <c r="F89" s="147">
        <v>1832</v>
      </c>
      <c r="G89" s="147">
        <v>2166</v>
      </c>
      <c r="H89" s="147">
        <v>2712</v>
      </c>
      <c r="I89" s="147">
        <v>3044</v>
      </c>
      <c r="J89" s="147">
        <v>3949</v>
      </c>
      <c r="K89" s="147">
        <v>4896</v>
      </c>
      <c r="L89" s="147">
        <v>6640</v>
      </c>
      <c r="M89" s="147">
        <v>8145</v>
      </c>
      <c r="N89" s="147">
        <v>8887</v>
      </c>
      <c r="O89" s="147">
        <v>9841</v>
      </c>
      <c r="P89" s="147">
        <v>10782</v>
      </c>
      <c r="Q89" s="147">
        <v>11707</v>
      </c>
      <c r="R89" s="147">
        <v>12994</v>
      </c>
      <c r="S89" s="152">
        <v>13331</v>
      </c>
      <c r="T89" s="147">
        <v>18331</v>
      </c>
      <c r="U89" s="147">
        <v>14226</v>
      </c>
      <c r="V89" s="152">
        <v>15062</v>
      </c>
      <c r="W89" s="152">
        <v>15915.8</v>
      </c>
      <c r="X89" s="495">
        <v>16815</v>
      </c>
      <c r="Y89" s="495">
        <v>18023</v>
      </c>
      <c r="Z89" s="495">
        <v>20619</v>
      </c>
    </row>
    <row r="90" spans="1:28" x14ac:dyDescent="0.2">
      <c r="A90" s="102" t="s">
        <v>73</v>
      </c>
      <c r="B90" s="152">
        <v>564</v>
      </c>
      <c r="C90" s="147">
        <v>851</v>
      </c>
      <c r="D90" s="147">
        <v>1153</v>
      </c>
      <c r="E90" s="147">
        <v>1487</v>
      </c>
      <c r="F90" s="147">
        <v>1778</v>
      </c>
      <c r="G90" s="147">
        <v>2089</v>
      </c>
      <c r="H90" s="147">
        <v>2614</v>
      </c>
      <c r="I90" s="147">
        <v>2922</v>
      </c>
      <c r="J90" s="147">
        <v>3793</v>
      </c>
      <c r="K90" s="147">
        <v>4695</v>
      </c>
      <c r="L90" s="147">
        <v>6380</v>
      </c>
      <c r="M90" s="147">
        <v>7799</v>
      </c>
      <c r="N90" s="147">
        <v>8504</v>
      </c>
      <c r="O90" s="147">
        <v>9425</v>
      </c>
      <c r="P90" s="147">
        <v>10319</v>
      </c>
      <c r="Q90" s="147">
        <v>11243</v>
      </c>
      <c r="R90" s="147">
        <v>12483</v>
      </c>
      <c r="S90" s="152">
        <v>12839</v>
      </c>
      <c r="T90" s="147">
        <v>17839</v>
      </c>
      <c r="U90" s="147">
        <v>13745</v>
      </c>
      <c r="V90" s="152">
        <v>14531</v>
      </c>
      <c r="W90" s="152">
        <v>15345.7</v>
      </c>
      <c r="X90" s="495">
        <v>16217</v>
      </c>
      <c r="Y90" s="495">
        <v>17363</v>
      </c>
      <c r="Z90" s="495">
        <v>19886</v>
      </c>
    </row>
    <row r="91" spans="1:28" x14ac:dyDescent="0.2">
      <c r="A91" s="102" t="s">
        <v>74</v>
      </c>
      <c r="B91" s="152">
        <v>578</v>
      </c>
      <c r="C91" s="147">
        <v>853</v>
      </c>
      <c r="D91" s="147">
        <v>1154</v>
      </c>
      <c r="E91" s="147">
        <v>1470</v>
      </c>
      <c r="F91" s="147">
        <v>1762</v>
      </c>
      <c r="G91" s="147">
        <v>2038</v>
      </c>
      <c r="H91" s="147">
        <v>2554</v>
      </c>
      <c r="I91" s="147">
        <v>2860</v>
      </c>
      <c r="J91" s="147">
        <v>3687</v>
      </c>
      <c r="K91" s="147">
        <v>4572</v>
      </c>
      <c r="L91" s="147">
        <v>6205</v>
      </c>
      <c r="M91" s="147">
        <v>7570</v>
      </c>
      <c r="N91" s="147">
        <v>8251</v>
      </c>
      <c r="O91" s="147">
        <v>9139</v>
      </c>
      <c r="P91" s="147">
        <v>10008</v>
      </c>
      <c r="Q91" s="147">
        <v>10891</v>
      </c>
      <c r="R91" s="147">
        <v>12108</v>
      </c>
      <c r="S91" s="152">
        <v>12463</v>
      </c>
      <c r="T91" s="147">
        <v>17463</v>
      </c>
      <c r="U91" s="147">
        <v>13337</v>
      </c>
      <c r="V91" s="152">
        <v>14090</v>
      </c>
      <c r="W91" s="152">
        <v>14901.3</v>
      </c>
      <c r="X91" s="495">
        <v>15760</v>
      </c>
      <c r="Y91" s="495">
        <v>16907</v>
      </c>
      <c r="Z91" s="495">
        <v>19410</v>
      </c>
    </row>
    <row r="92" spans="1:28" x14ac:dyDescent="0.2">
      <c r="A92" s="102" t="s">
        <v>75</v>
      </c>
      <c r="B92" s="152">
        <v>535</v>
      </c>
      <c r="C92" s="147">
        <v>839</v>
      </c>
      <c r="D92" s="147">
        <v>1152</v>
      </c>
      <c r="E92" s="147">
        <v>1468</v>
      </c>
      <c r="F92" s="147">
        <v>1754</v>
      </c>
      <c r="G92" s="147">
        <v>2010</v>
      </c>
      <c r="H92" s="147">
        <v>2509</v>
      </c>
      <c r="I92" s="147">
        <v>2805</v>
      </c>
      <c r="J92" s="147">
        <v>3612</v>
      </c>
      <c r="K92" s="147">
        <v>4462</v>
      </c>
      <c r="L92" s="147">
        <v>6051</v>
      </c>
      <c r="M92" s="147">
        <v>7475</v>
      </c>
      <c r="N92" s="147">
        <v>8139</v>
      </c>
      <c r="O92" s="147">
        <v>8998</v>
      </c>
      <c r="P92" s="147">
        <v>9838</v>
      </c>
      <c r="Q92" s="147">
        <v>10677</v>
      </c>
      <c r="R92" s="147">
        <v>11859</v>
      </c>
      <c r="S92" s="152">
        <v>12199</v>
      </c>
      <c r="T92" s="147">
        <v>17199</v>
      </c>
      <c r="U92" s="147">
        <v>13086</v>
      </c>
      <c r="V92" s="152">
        <v>13841</v>
      </c>
      <c r="W92" s="152">
        <v>14645.9</v>
      </c>
      <c r="X92" s="495">
        <v>15455</v>
      </c>
      <c r="Y92" s="495">
        <v>16572</v>
      </c>
      <c r="Z92" s="495">
        <v>18976</v>
      </c>
    </row>
    <row r="93" spans="1:28" x14ac:dyDescent="0.2">
      <c r="A93" s="102" t="s">
        <v>76</v>
      </c>
      <c r="B93" s="152">
        <v>517</v>
      </c>
      <c r="C93" s="147">
        <v>816</v>
      </c>
      <c r="D93" s="147">
        <v>1128</v>
      </c>
      <c r="E93" s="147">
        <v>1421</v>
      </c>
      <c r="F93" s="147">
        <v>1702</v>
      </c>
      <c r="G93" s="147">
        <v>1959</v>
      </c>
      <c r="H93" s="147">
        <v>2448</v>
      </c>
      <c r="I93" s="147">
        <v>2729</v>
      </c>
      <c r="J93" s="147">
        <v>3526</v>
      </c>
      <c r="K93" s="147">
        <v>4340</v>
      </c>
      <c r="L93" s="147">
        <v>5877</v>
      </c>
      <c r="M93" s="147">
        <v>7255</v>
      </c>
      <c r="N93" s="147">
        <v>7878</v>
      </c>
      <c r="O93" s="147">
        <v>8682</v>
      </c>
      <c r="P93" s="147">
        <v>9483</v>
      </c>
      <c r="Q93" s="147">
        <v>10259</v>
      </c>
      <c r="R93" s="147">
        <v>11373</v>
      </c>
      <c r="S93" s="152">
        <v>11706</v>
      </c>
      <c r="T93" s="147">
        <v>16706</v>
      </c>
      <c r="U93" s="147">
        <v>12580</v>
      </c>
      <c r="V93" s="152">
        <v>13300</v>
      </c>
      <c r="W93" s="152">
        <v>14065.2</v>
      </c>
      <c r="X93" s="495">
        <v>14824</v>
      </c>
      <c r="Y93" s="495">
        <v>15887</v>
      </c>
      <c r="Z93" s="495">
        <v>18220</v>
      </c>
    </row>
    <row r="94" spans="1:28" x14ac:dyDescent="0.2">
      <c r="A94" s="102" t="s">
        <v>77</v>
      </c>
      <c r="B94" s="152">
        <v>585</v>
      </c>
      <c r="C94" s="147">
        <v>885</v>
      </c>
      <c r="D94" s="147">
        <v>1199</v>
      </c>
      <c r="E94" s="147">
        <v>1547</v>
      </c>
      <c r="F94" s="147">
        <v>1860</v>
      </c>
      <c r="G94" s="147">
        <v>2218</v>
      </c>
      <c r="H94" s="147">
        <v>2782</v>
      </c>
      <c r="I94" s="147">
        <v>3121</v>
      </c>
      <c r="J94" s="147">
        <v>4033</v>
      </c>
      <c r="K94" s="147">
        <v>4998</v>
      </c>
      <c r="L94" s="147">
        <v>6767</v>
      </c>
      <c r="M94" s="147">
        <v>8304</v>
      </c>
      <c r="N94" s="147">
        <v>9052</v>
      </c>
      <c r="O94" s="147">
        <v>10024</v>
      </c>
      <c r="P94" s="147">
        <v>10982</v>
      </c>
      <c r="Q94" s="147">
        <v>11930</v>
      </c>
      <c r="R94" s="147">
        <v>13242</v>
      </c>
      <c r="S94" s="152">
        <v>13614</v>
      </c>
      <c r="T94" s="147">
        <v>18614</v>
      </c>
      <c r="U94" s="147">
        <v>14552</v>
      </c>
      <c r="V94" s="152">
        <v>15357</v>
      </c>
      <c r="W94" s="152">
        <v>16215.7</v>
      </c>
      <c r="X94" s="495">
        <v>17107</v>
      </c>
      <c r="Y94" s="495">
        <v>18366</v>
      </c>
      <c r="Z94" s="495">
        <v>21042</v>
      </c>
    </row>
    <row r="95" spans="1:28" ht="18" x14ac:dyDescent="0.2">
      <c r="A95" s="101" t="s">
        <v>348</v>
      </c>
      <c r="B95" s="159">
        <v>645</v>
      </c>
      <c r="C95" s="159">
        <v>940</v>
      </c>
      <c r="D95" s="159">
        <v>1246</v>
      </c>
      <c r="E95" s="159">
        <v>1615</v>
      </c>
      <c r="F95" s="159">
        <v>1941</v>
      </c>
      <c r="G95" s="159">
        <v>2381</v>
      </c>
      <c r="H95" s="159">
        <v>2986</v>
      </c>
      <c r="I95" s="159">
        <v>3344</v>
      </c>
      <c r="J95" s="159">
        <v>4335</v>
      </c>
      <c r="K95" s="159">
        <v>5390</v>
      </c>
      <c r="L95" s="159">
        <v>7324</v>
      </c>
      <c r="M95" s="159">
        <v>8899</v>
      </c>
      <c r="N95" s="159">
        <v>9712</v>
      </c>
      <c r="O95" s="159">
        <v>10771</v>
      </c>
      <c r="P95" s="159">
        <v>11830</v>
      </c>
      <c r="Q95" s="159">
        <v>12875</v>
      </c>
      <c r="R95" s="159">
        <v>14302</v>
      </c>
      <c r="S95" s="153">
        <v>14681</v>
      </c>
      <c r="T95" s="159">
        <v>19681</v>
      </c>
      <c r="U95" s="159">
        <v>15618</v>
      </c>
      <c r="V95" s="153">
        <v>15660</v>
      </c>
      <c r="W95" s="153">
        <v>16509</v>
      </c>
      <c r="X95" s="496">
        <v>17416</v>
      </c>
      <c r="Y95" s="496">
        <v>18642</v>
      </c>
      <c r="Z95" s="496">
        <v>21276</v>
      </c>
    </row>
    <row r="96" spans="1:28" x14ac:dyDescent="0.2">
      <c r="A96" s="102" t="s">
        <v>67</v>
      </c>
      <c r="B96" s="152">
        <v>530</v>
      </c>
      <c r="C96" s="147">
        <v>802</v>
      </c>
      <c r="D96" s="147">
        <v>1093</v>
      </c>
      <c r="E96" s="147">
        <v>1393</v>
      </c>
      <c r="F96" s="147">
        <v>1659</v>
      </c>
      <c r="G96" s="147">
        <v>1908</v>
      </c>
      <c r="H96" s="147">
        <v>2393</v>
      </c>
      <c r="I96" s="147">
        <v>2666</v>
      </c>
      <c r="J96" s="147">
        <v>3483</v>
      </c>
      <c r="K96" s="147">
        <v>4281</v>
      </c>
      <c r="L96" s="147">
        <v>5828</v>
      </c>
      <c r="M96" s="147">
        <v>7093</v>
      </c>
      <c r="N96" s="147">
        <v>7709</v>
      </c>
      <c r="O96" s="147">
        <v>8535</v>
      </c>
      <c r="P96" s="147">
        <v>9337</v>
      </c>
      <c r="Q96" s="147">
        <v>10158</v>
      </c>
      <c r="R96" s="147">
        <v>11251</v>
      </c>
      <c r="S96" s="152">
        <v>11604</v>
      </c>
      <c r="T96" s="147">
        <v>16604</v>
      </c>
      <c r="U96" s="147">
        <v>12441</v>
      </c>
      <c r="V96" s="152">
        <v>13185</v>
      </c>
      <c r="W96" s="152">
        <v>13930</v>
      </c>
      <c r="X96" s="495">
        <v>14703</v>
      </c>
      <c r="Y96" s="495">
        <v>15737</v>
      </c>
      <c r="Z96" s="495">
        <v>18162</v>
      </c>
    </row>
    <row r="97" spans="1:26" x14ac:dyDescent="0.2">
      <c r="A97" s="102" t="s">
        <v>78</v>
      </c>
      <c r="B97" s="152">
        <v>908</v>
      </c>
      <c r="C97" s="147">
        <v>1221</v>
      </c>
      <c r="D97" s="147">
        <v>1478</v>
      </c>
      <c r="E97" s="147">
        <v>1811</v>
      </c>
      <c r="F97" s="147">
        <v>2171</v>
      </c>
      <c r="G97" s="147">
        <v>2825</v>
      </c>
      <c r="H97" s="147">
        <v>3557</v>
      </c>
      <c r="I97" s="147">
        <v>3959</v>
      </c>
      <c r="J97" s="147">
        <v>5166</v>
      </c>
      <c r="K97" s="147">
        <v>6387</v>
      </c>
      <c r="L97" s="147">
        <v>8692</v>
      </c>
      <c r="M97" s="147">
        <v>10377</v>
      </c>
      <c r="N97" s="147">
        <v>11311</v>
      </c>
      <c r="O97" s="147">
        <v>12539</v>
      </c>
      <c r="P97" s="147">
        <v>13779</v>
      </c>
      <c r="Q97" s="147">
        <v>15011</v>
      </c>
      <c r="R97" s="147">
        <v>16640</v>
      </c>
      <c r="S97" s="152">
        <v>17054</v>
      </c>
      <c r="T97" s="147">
        <v>22054</v>
      </c>
      <c r="U97" s="147">
        <v>18005</v>
      </c>
      <c r="V97" s="152">
        <v>18901</v>
      </c>
      <c r="W97" s="152">
        <v>19821.099999999999</v>
      </c>
      <c r="X97" s="495">
        <v>20793</v>
      </c>
      <c r="Y97" s="495">
        <v>22125</v>
      </c>
      <c r="Z97" s="495">
        <v>25005</v>
      </c>
    </row>
    <row r="98" spans="1:26" x14ac:dyDescent="0.2">
      <c r="A98" s="102" t="s">
        <v>71</v>
      </c>
      <c r="B98" s="152">
        <v>526</v>
      </c>
      <c r="C98" s="147">
        <v>783</v>
      </c>
      <c r="D98" s="147">
        <v>1083</v>
      </c>
      <c r="E98" s="147">
        <v>1363</v>
      </c>
      <c r="F98" s="147">
        <v>1626</v>
      </c>
      <c r="G98" s="147">
        <v>1867</v>
      </c>
      <c r="H98" s="147">
        <v>2344</v>
      </c>
      <c r="I98" s="147">
        <v>2618</v>
      </c>
      <c r="J98" s="147">
        <v>3411</v>
      </c>
      <c r="K98" s="147">
        <v>4192</v>
      </c>
      <c r="L98" s="147">
        <v>5738</v>
      </c>
      <c r="M98" s="147">
        <v>6929</v>
      </c>
      <c r="N98" s="147">
        <v>7561</v>
      </c>
      <c r="O98" s="147">
        <v>8389</v>
      </c>
      <c r="P98" s="147">
        <v>9180</v>
      </c>
      <c r="Q98" s="147">
        <v>10024</v>
      </c>
      <c r="R98" s="147">
        <v>11171</v>
      </c>
      <c r="S98" s="152">
        <v>11537</v>
      </c>
      <c r="T98" s="147">
        <v>16537</v>
      </c>
      <c r="U98" s="147">
        <v>12380</v>
      </c>
      <c r="V98" s="152">
        <v>13119</v>
      </c>
      <c r="W98" s="152">
        <v>13878</v>
      </c>
      <c r="X98" s="495">
        <v>14679</v>
      </c>
      <c r="Y98" s="495">
        <v>15738</v>
      </c>
      <c r="Z98" s="495">
        <v>18071</v>
      </c>
    </row>
    <row r="99" spans="1:26" x14ac:dyDescent="0.2">
      <c r="A99" s="102" t="s">
        <v>79</v>
      </c>
      <c r="B99" s="152">
        <v>789</v>
      </c>
      <c r="C99" s="147">
        <v>1104</v>
      </c>
      <c r="D99" s="147">
        <v>1568</v>
      </c>
      <c r="E99" s="147">
        <v>2030</v>
      </c>
      <c r="F99" s="147">
        <v>2457</v>
      </c>
      <c r="G99" s="147">
        <v>3238</v>
      </c>
      <c r="H99" s="147">
        <v>4014</v>
      </c>
      <c r="I99" s="147">
        <v>4516</v>
      </c>
      <c r="J99" s="147">
        <v>5745</v>
      </c>
      <c r="K99" s="147">
        <v>7193</v>
      </c>
      <c r="L99" s="147">
        <v>9719</v>
      </c>
      <c r="M99" s="147">
        <v>11778</v>
      </c>
      <c r="N99" s="147">
        <v>12848</v>
      </c>
      <c r="O99" s="147">
        <v>14244</v>
      </c>
      <c r="P99" s="147">
        <v>15658</v>
      </c>
      <c r="Q99" s="147">
        <v>17016</v>
      </c>
      <c r="R99" s="147">
        <v>18860</v>
      </c>
      <c r="S99" s="152">
        <v>19314</v>
      </c>
      <c r="T99" s="147">
        <v>24314</v>
      </c>
      <c r="U99" s="147">
        <v>20370</v>
      </c>
      <c r="V99" s="152">
        <v>21229</v>
      </c>
      <c r="W99" s="152">
        <v>22242.1</v>
      </c>
      <c r="X99" s="495">
        <v>23317</v>
      </c>
      <c r="Y99" s="495">
        <v>24857</v>
      </c>
      <c r="Z99" s="495">
        <v>27966</v>
      </c>
    </row>
    <row r="100" spans="1:26" x14ac:dyDescent="0.2">
      <c r="A100" s="102" t="s">
        <v>80</v>
      </c>
      <c r="B100" s="152">
        <v>570</v>
      </c>
      <c r="C100" s="147">
        <v>844</v>
      </c>
      <c r="D100" s="147">
        <v>1140</v>
      </c>
      <c r="E100" s="147">
        <v>1471</v>
      </c>
      <c r="F100" s="147">
        <v>1767</v>
      </c>
      <c r="G100" s="147">
        <v>2055</v>
      </c>
      <c r="H100" s="147">
        <v>2572</v>
      </c>
      <c r="I100" s="147">
        <v>2864</v>
      </c>
      <c r="J100" s="147">
        <v>3695</v>
      </c>
      <c r="K100" s="147">
        <v>4600</v>
      </c>
      <c r="L100" s="147">
        <v>6266</v>
      </c>
      <c r="M100" s="147">
        <v>7698</v>
      </c>
      <c r="N100" s="147">
        <v>8408</v>
      </c>
      <c r="O100" s="147">
        <v>9326</v>
      </c>
      <c r="P100" s="147">
        <v>10224</v>
      </c>
      <c r="Q100" s="147">
        <v>11125</v>
      </c>
      <c r="R100" s="147">
        <v>12362</v>
      </c>
      <c r="S100" s="152">
        <v>12715</v>
      </c>
      <c r="T100" s="147">
        <v>17715</v>
      </c>
      <c r="U100" s="147">
        <v>13593</v>
      </c>
      <c r="V100" s="152">
        <v>14351</v>
      </c>
      <c r="W100" s="152">
        <v>15159.5</v>
      </c>
      <c r="X100" s="495">
        <v>16034</v>
      </c>
      <c r="Y100" s="495">
        <v>17207</v>
      </c>
      <c r="Z100" s="495">
        <v>19684</v>
      </c>
    </row>
    <row r="101" spans="1:26" x14ac:dyDescent="0.2">
      <c r="A101" s="102" t="s">
        <v>81</v>
      </c>
      <c r="B101" s="152">
        <v>603</v>
      </c>
      <c r="C101" s="147">
        <v>911</v>
      </c>
      <c r="D101" s="147">
        <v>1215</v>
      </c>
      <c r="E101" s="147">
        <v>1608</v>
      </c>
      <c r="F101" s="147">
        <v>1935</v>
      </c>
      <c r="G101" s="147">
        <v>2339</v>
      </c>
      <c r="H101" s="147">
        <v>2925</v>
      </c>
      <c r="I101" s="147">
        <v>3290</v>
      </c>
      <c r="J101" s="147">
        <v>4291</v>
      </c>
      <c r="K101" s="147">
        <v>5342</v>
      </c>
      <c r="L101" s="147">
        <v>7240</v>
      </c>
      <c r="M101" s="147">
        <v>8817</v>
      </c>
      <c r="N101" s="147">
        <v>9605</v>
      </c>
      <c r="O101" s="147">
        <v>10650</v>
      </c>
      <c r="P101" s="147">
        <v>11697</v>
      </c>
      <c r="Q101" s="147">
        <v>12716</v>
      </c>
      <c r="R101" s="147">
        <v>14123</v>
      </c>
      <c r="S101" s="152">
        <v>14494</v>
      </c>
      <c r="T101" s="147">
        <v>19494</v>
      </c>
      <c r="U101" s="147">
        <v>15446</v>
      </c>
      <c r="V101" s="152">
        <v>16273</v>
      </c>
      <c r="W101" s="152">
        <v>17158.900000000001</v>
      </c>
      <c r="X101" s="495">
        <v>18101</v>
      </c>
      <c r="Y101" s="495">
        <v>19383</v>
      </c>
      <c r="Z101" s="495">
        <v>22103</v>
      </c>
    </row>
    <row r="102" spans="1:26" x14ac:dyDescent="0.2">
      <c r="A102" s="102" t="s">
        <v>82</v>
      </c>
      <c r="B102" s="152">
        <v>537</v>
      </c>
      <c r="C102" s="147">
        <v>818</v>
      </c>
      <c r="D102" s="147">
        <v>1121</v>
      </c>
      <c r="E102" s="147">
        <v>1435</v>
      </c>
      <c r="F102" s="147">
        <v>1720</v>
      </c>
      <c r="G102" s="147">
        <v>2016</v>
      </c>
      <c r="H102" s="147">
        <v>2538</v>
      </c>
      <c r="I102" s="147">
        <v>2846</v>
      </c>
      <c r="J102" s="147">
        <v>3705</v>
      </c>
      <c r="K102" s="147">
        <v>4587</v>
      </c>
      <c r="L102" s="147">
        <v>6243</v>
      </c>
      <c r="M102" s="147">
        <v>7591</v>
      </c>
      <c r="N102" s="147">
        <v>8266</v>
      </c>
      <c r="O102" s="147">
        <v>9157</v>
      </c>
      <c r="P102" s="147">
        <v>10046</v>
      </c>
      <c r="Q102" s="147">
        <v>10947</v>
      </c>
      <c r="R102" s="147">
        <v>12172</v>
      </c>
      <c r="S102" s="152">
        <v>12550</v>
      </c>
      <c r="T102" s="147">
        <v>17550</v>
      </c>
      <c r="U102" s="147">
        <v>13472</v>
      </c>
      <c r="V102" s="152">
        <v>14230</v>
      </c>
      <c r="W102" s="152">
        <v>15038.2</v>
      </c>
      <c r="X102" s="495">
        <v>15902</v>
      </c>
      <c r="Y102" s="495">
        <v>17029</v>
      </c>
      <c r="Z102" s="495">
        <v>19519</v>
      </c>
    </row>
    <row r="103" spans="1:26" x14ac:dyDescent="0.2">
      <c r="A103" s="102" t="s">
        <v>83</v>
      </c>
      <c r="B103" s="152">
        <v>760</v>
      </c>
      <c r="C103" s="147">
        <v>1056</v>
      </c>
      <c r="D103" s="147">
        <v>1436</v>
      </c>
      <c r="E103" s="147">
        <v>2013</v>
      </c>
      <c r="F103" s="147">
        <v>2444</v>
      </c>
      <c r="G103" s="147">
        <v>3286</v>
      </c>
      <c r="H103" s="147">
        <v>4096</v>
      </c>
      <c r="I103" s="147">
        <v>4608</v>
      </c>
      <c r="J103" s="147">
        <v>5900</v>
      </c>
      <c r="K103" s="147">
        <v>7364</v>
      </c>
      <c r="L103" s="147">
        <v>9968</v>
      </c>
      <c r="M103" s="147">
        <v>12022</v>
      </c>
      <c r="N103" s="147">
        <v>13149</v>
      </c>
      <c r="O103" s="147">
        <v>14571</v>
      </c>
      <c r="P103" s="147">
        <v>16022</v>
      </c>
      <c r="Q103" s="147">
        <v>17456</v>
      </c>
      <c r="R103" s="147">
        <v>19361</v>
      </c>
      <c r="S103" s="152">
        <v>19719</v>
      </c>
      <c r="T103" s="147">
        <v>24719</v>
      </c>
      <c r="U103" s="147">
        <v>20666</v>
      </c>
      <c r="V103" s="152">
        <v>21495</v>
      </c>
      <c r="W103" s="152">
        <v>22424.6</v>
      </c>
      <c r="X103" s="495">
        <v>23455</v>
      </c>
      <c r="Y103" s="495">
        <v>24845</v>
      </c>
      <c r="Z103" s="495">
        <v>27883</v>
      </c>
    </row>
    <row r="104" spans="1:26" x14ac:dyDescent="0.2">
      <c r="A104" s="102" t="s">
        <v>84</v>
      </c>
      <c r="B104" s="152">
        <v>686</v>
      </c>
      <c r="C104" s="147">
        <v>1011</v>
      </c>
      <c r="D104" s="147">
        <v>1314</v>
      </c>
      <c r="E104" s="147">
        <v>1763</v>
      </c>
      <c r="F104" s="147">
        <v>2112</v>
      </c>
      <c r="G104" s="147">
        <v>2724</v>
      </c>
      <c r="H104" s="147">
        <v>3415</v>
      </c>
      <c r="I104" s="147">
        <v>3839</v>
      </c>
      <c r="J104" s="147">
        <v>4951</v>
      </c>
      <c r="K104" s="147">
        <v>6160</v>
      </c>
      <c r="L104" s="147">
        <v>8363</v>
      </c>
      <c r="M104" s="147">
        <v>10099</v>
      </c>
      <c r="N104" s="147">
        <v>11049</v>
      </c>
      <c r="O104" s="147">
        <v>12269</v>
      </c>
      <c r="P104" s="147">
        <v>13495</v>
      </c>
      <c r="Q104" s="147">
        <v>14700</v>
      </c>
      <c r="R104" s="147">
        <v>16344</v>
      </c>
      <c r="S104" s="152">
        <v>16769</v>
      </c>
      <c r="T104" s="147">
        <v>21769</v>
      </c>
      <c r="U104" s="147">
        <v>17787</v>
      </c>
      <c r="V104" s="152">
        <v>18655</v>
      </c>
      <c r="W104" s="152">
        <v>19609</v>
      </c>
      <c r="X104" s="495">
        <v>20660</v>
      </c>
      <c r="Y104" s="495">
        <v>22148</v>
      </c>
      <c r="Z104" s="495">
        <v>25120</v>
      </c>
    </row>
    <row r="105" spans="1:26" ht="19.5" x14ac:dyDescent="0.2">
      <c r="A105" s="102" t="s">
        <v>85</v>
      </c>
      <c r="B105" s="152">
        <v>538</v>
      </c>
      <c r="C105" s="147">
        <v>806</v>
      </c>
      <c r="D105" s="147">
        <v>1108</v>
      </c>
      <c r="E105" s="147">
        <v>1424</v>
      </c>
      <c r="F105" s="147">
        <v>1696</v>
      </c>
      <c r="G105" s="147">
        <v>1946</v>
      </c>
      <c r="H105" s="147">
        <v>2435</v>
      </c>
      <c r="I105" s="147">
        <v>2716</v>
      </c>
      <c r="J105" s="147">
        <v>3549</v>
      </c>
      <c r="K105" s="147">
        <v>4388</v>
      </c>
      <c r="L105" s="147">
        <v>5965</v>
      </c>
      <c r="M105" s="147">
        <v>7325</v>
      </c>
      <c r="N105" s="147">
        <v>7986</v>
      </c>
      <c r="O105" s="147">
        <v>8860</v>
      </c>
      <c r="P105" s="147">
        <v>9701</v>
      </c>
      <c r="Q105" s="147">
        <v>10561</v>
      </c>
      <c r="R105" s="147">
        <v>11757</v>
      </c>
      <c r="S105" s="152">
        <v>12109</v>
      </c>
      <c r="T105" s="147">
        <v>17109</v>
      </c>
      <c r="U105" s="147">
        <v>12967</v>
      </c>
      <c r="V105" s="152">
        <v>13729</v>
      </c>
      <c r="W105" s="152">
        <v>14520.6</v>
      </c>
      <c r="X105" s="495">
        <v>15345</v>
      </c>
      <c r="Y105" s="495">
        <v>16401</v>
      </c>
      <c r="Z105" s="495">
        <v>18820</v>
      </c>
    </row>
    <row r="106" spans="1:26" ht="19.5" x14ac:dyDescent="0.2">
      <c r="A106" s="102" t="s">
        <v>86</v>
      </c>
      <c r="B106" s="152">
        <v>883</v>
      </c>
      <c r="C106" s="147">
        <v>1189</v>
      </c>
      <c r="D106" s="147">
        <v>1540</v>
      </c>
      <c r="E106" s="147">
        <v>2134</v>
      </c>
      <c r="F106" s="147">
        <v>2601</v>
      </c>
      <c r="G106" s="147">
        <v>3670</v>
      </c>
      <c r="H106" s="147">
        <v>4655</v>
      </c>
      <c r="I106" s="147">
        <v>5319</v>
      </c>
      <c r="J106" s="147">
        <v>6893</v>
      </c>
      <c r="K106" s="147">
        <v>8594</v>
      </c>
      <c r="L106" s="147">
        <v>11663</v>
      </c>
      <c r="M106" s="147">
        <v>13835</v>
      </c>
      <c r="N106" s="147">
        <v>15211</v>
      </c>
      <c r="O106" s="147">
        <v>16843</v>
      </c>
      <c r="P106" s="147">
        <v>18562</v>
      </c>
      <c r="Q106" s="147">
        <v>20132</v>
      </c>
      <c r="R106" s="147">
        <v>22287</v>
      </c>
      <c r="S106" s="152">
        <v>22568</v>
      </c>
      <c r="T106" s="147">
        <v>27568</v>
      </c>
      <c r="U106" s="147">
        <v>23486</v>
      </c>
      <c r="V106" s="152">
        <v>24291</v>
      </c>
      <c r="W106" s="152">
        <v>25292.2</v>
      </c>
      <c r="X106" s="495">
        <v>26381</v>
      </c>
      <c r="Y106" s="495">
        <v>27843</v>
      </c>
      <c r="Z106" s="495">
        <v>31377</v>
      </c>
    </row>
    <row r="107" spans="1:26" x14ac:dyDescent="0.2">
      <c r="A107" s="364" t="s">
        <v>456</v>
      </c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382"/>
      <c r="P107" s="382"/>
      <c r="Q107" s="382"/>
      <c r="R107" s="382"/>
      <c r="S107" s="382"/>
      <c r="T107" s="382"/>
      <c r="U107" s="382"/>
      <c r="V107" s="354"/>
      <c r="W107" s="402"/>
      <c r="X107" s="402"/>
      <c r="Y107" s="362"/>
    </row>
    <row r="108" spans="1:26" s="361" customFormat="1" ht="19.5" customHeight="1" x14ac:dyDescent="0.2">
      <c r="A108" s="276" t="s">
        <v>556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584"/>
      <c r="Q108" s="584"/>
      <c r="R108" s="584"/>
      <c r="S108" s="584"/>
      <c r="T108" s="584"/>
      <c r="U108" s="584"/>
      <c r="V108" s="354"/>
      <c r="W108" s="587"/>
      <c r="X108" s="598"/>
      <c r="Y108" s="598"/>
      <c r="Z108" s="590"/>
    </row>
    <row r="109" spans="1:26" x14ac:dyDescent="0.2">
      <c r="A109" s="276" t="s">
        <v>407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54"/>
      <c r="W109" s="361"/>
    </row>
    <row r="110" spans="1:26" ht="15" thickBot="1" x14ac:dyDescent="0.25">
      <c r="A110" s="690" t="s">
        <v>408</v>
      </c>
      <c r="B110" s="690"/>
      <c r="C110" s="690"/>
      <c r="D110" s="690"/>
      <c r="E110" s="690"/>
      <c r="F110" s="690"/>
      <c r="G110" s="690"/>
      <c r="H110" s="690"/>
      <c r="I110" s="690"/>
      <c r="J110" s="690"/>
      <c r="K110" s="690"/>
      <c r="L110" s="690"/>
      <c r="M110" s="690"/>
      <c r="N110" s="690"/>
      <c r="O110" s="690"/>
      <c r="P110" s="690"/>
      <c r="Q110" s="690"/>
      <c r="R110" s="690"/>
      <c r="S110" s="690"/>
      <c r="T110" s="690"/>
      <c r="U110" s="690"/>
      <c r="V110" s="697"/>
      <c r="W110" s="401"/>
      <c r="X110" s="401"/>
      <c r="Y110" s="401"/>
      <c r="Z110" s="401"/>
    </row>
  </sheetData>
  <mergeCells count="29">
    <mergeCell ref="Y7:Y8"/>
    <mergeCell ref="A110:V110"/>
    <mergeCell ref="B7:B8"/>
    <mergeCell ref="D7:D8"/>
    <mergeCell ref="C7:C8"/>
    <mergeCell ref="K7:K8"/>
    <mergeCell ref="L7:L8"/>
    <mergeCell ref="F7:F8"/>
    <mergeCell ref="G7:G8"/>
    <mergeCell ref="E7:E8"/>
    <mergeCell ref="O7:O8"/>
    <mergeCell ref="P7:P8"/>
    <mergeCell ref="S7:T7"/>
    <mergeCell ref="Z7:Z8"/>
    <mergeCell ref="A2:Z2"/>
    <mergeCell ref="A3:Z3"/>
    <mergeCell ref="V7:V8"/>
    <mergeCell ref="W7:W8"/>
    <mergeCell ref="X7:X8"/>
    <mergeCell ref="A7:A8"/>
    <mergeCell ref="H7:H8"/>
    <mergeCell ref="Q7:Q8"/>
    <mergeCell ref="R7:R8"/>
    <mergeCell ref="U7:U8"/>
    <mergeCell ref="M7:M8"/>
    <mergeCell ref="N7:N8"/>
    <mergeCell ref="I7:I8"/>
    <mergeCell ref="J7:J8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>
    <tabColor rgb="FFC7E6A4"/>
  </sheetPr>
  <dimension ref="A1:Z109"/>
  <sheetViews>
    <sheetView zoomScale="90" zoomScaleNormal="90" workbookViewId="0">
      <pane ySplit="8" topLeftCell="A108" activePane="bottomLeft" state="frozen"/>
      <selection activeCell="W108" sqref="W108"/>
      <selection pane="bottomLeft" activeCell="W114" sqref="W114"/>
    </sheetView>
  </sheetViews>
  <sheetFormatPr defaultRowHeight="15" x14ac:dyDescent="0.25"/>
  <cols>
    <col min="1" max="1" width="18.7109375" customWidth="1"/>
    <col min="2" max="21" width="8.7109375" customWidth="1"/>
    <col min="24" max="25" width="9.140625" style="478"/>
  </cols>
  <sheetData>
    <row r="1" spans="1:26" ht="29.25" customHeight="1" x14ac:dyDescent="0.25"/>
    <row r="2" spans="1:26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</row>
    <row r="3" spans="1:26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</row>
    <row r="4" spans="1:26" x14ac:dyDescent="0.25">
      <c r="A4" s="654" t="s">
        <v>166</v>
      </c>
      <c r="B4" s="654"/>
      <c r="C4" s="654"/>
      <c r="D4" s="654"/>
      <c r="E4" s="654"/>
      <c r="F4" s="654"/>
      <c r="G4" s="654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</row>
    <row r="5" spans="1:26" x14ac:dyDescent="0.25">
      <c r="A5" s="257" t="s">
        <v>488</v>
      </c>
      <c r="B5" s="257"/>
      <c r="C5" s="257"/>
      <c r="D5" s="257"/>
      <c r="E5" s="257"/>
      <c r="F5" s="257"/>
      <c r="G5" s="257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67"/>
      <c r="W5" s="67"/>
      <c r="X5" s="67"/>
    </row>
    <row r="6" spans="1:26" x14ac:dyDescent="0.25">
      <c r="A6" s="257" t="s">
        <v>489</v>
      </c>
      <c r="B6" s="257"/>
      <c r="C6" s="277"/>
      <c r="D6" s="257"/>
      <c r="E6" s="277"/>
      <c r="F6" s="257"/>
      <c r="G6" s="257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67"/>
      <c r="W6" s="67"/>
      <c r="X6" s="67"/>
    </row>
    <row r="7" spans="1:26" ht="15.75" thickBot="1" x14ac:dyDescent="0.3">
      <c r="A7" s="237" t="s">
        <v>112</v>
      </c>
      <c r="B7" s="104"/>
      <c r="C7" s="104"/>
      <c r="D7" s="104"/>
      <c r="E7" s="104"/>
      <c r="F7" s="104"/>
      <c r="G7" s="10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67"/>
      <c r="W7" s="67"/>
      <c r="X7" s="67"/>
    </row>
    <row r="8" spans="1:26" ht="15.75" thickBot="1" x14ac:dyDescent="0.3">
      <c r="A8" s="156"/>
      <c r="B8" s="549">
        <v>2000</v>
      </c>
      <c r="C8" s="549">
        <v>2001</v>
      </c>
      <c r="D8" s="549">
        <v>2002</v>
      </c>
      <c r="E8" s="549">
        <v>2003</v>
      </c>
      <c r="F8" s="549">
        <v>2004</v>
      </c>
      <c r="G8" s="549">
        <v>2005</v>
      </c>
      <c r="H8" s="494">
        <v>2006</v>
      </c>
      <c r="I8" s="494">
        <v>2007</v>
      </c>
      <c r="J8" s="494">
        <v>2008</v>
      </c>
      <c r="K8" s="494">
        <v>2009</v>
      </c>
      <c r="L8" s="494">
        <v>2010</v>
      </c>
      <c r="M8" s="494">
        <v>2011</v>
      </c>
      <c r="N8" s="494">
        <v>2012</v>
      </c>
      <c r="O8" s="494">
        <v>2013</v>
      </c>
      <c r="P8" s="494">
        <v>2014</v>
      </c>
      <c r="Q8" s="494">
        <v>2015</v>
      </c>
      <c r="R8" s="494">
        <v>2016</v>
      </c>
      <c r="S8" s="494">
        <v>2017</v>
      </c>
      <c r="T8" s="548">
        <v>2018</v>
      </c>
      <c r="U8" s="494">
        <v>2019</v>
      </c>
      <c r="V8" s="494">
        <v>2020</v>
      </c>
      <c r="W8" s="494">
        <v>2021</v>
      </c>
      <c r="X8" s="494">
        <v>2022</v>
      </c>
      <c r="Y8" s="452">
        <v>2023</v>
      </c>
    </row>
    <row r="9" spans="1:26" x14ac:dyDescent="0.25">
      <c r="A9" s="106" t="s">
        <v>0</v>
      </c>
      <c r="B9" s="451">
        <v>38381</v>
      </c>
      <c r="C9" s="451">
        <v>38411</v>
      </c>
      <c r="D9" s="451">
        <v>38630</v>
      </c>
      <c r="E9" s="451">
        <v>38432</v>
      </c>
      <c r="F9" s="451">
        <v>38164</v>
      </c>
      <c r="G9" s="451">
        <v>38184</v>
      </c>
      <c r="H9" s="174">
        <v>38313</v>
      </c>
      <c r="I9" s="174">
        <v>38325</v>
      </c>
      <c r="J9" s="174">
        <v>38467</v>
      </c>
      <c r="K9" s="174">
        <v>38598</v>
      </c>
      <c r="L9" s="174">
        <v>39090</v>
      </c>
      <c r="M9" s="174">
        <v>39706</v>
      </c>
      <c r="N9" s="174">
        <v>40162</v>
      </c>
      <c r="O9" s="174">
        <v>40573</v>
      </c>
      <c r="P9" s="174">
        <v>41019</v>
      </c>
      <c r="Q9" s="174">
        <v>41456</v>
      </c>
      <c r="R9" s="174">
        <v>42729</v>
      </c>
      <c r="S9" s="174">
        <v>43177</v>
      </c>
      <c r="T9" s="174">
        <v>43504</v>
      </c>
      <c r="U9" s="451">
        <v>43865</v>
      </c>
      <c r="V9" s="451">
        <v>43546</v>
      </c>
      <c r="W9" s="451">
        <v>42977</v>
      </c>
      <c r="X9" s="524">
        <v>42007</v>
      </c>
      <c r="Y9" s="524">
        <v>41775</v>
      </c>
    </row>
    <row r="10" spans="1:26" ht="21" customHeight="1" x14ac:dyDescent="0.25">
      <c r="A10" s="101" t="s">
        <v>92</v>
      </c>
      <c r="B10" s="451">
        <v>10784</v>
      </c>
      <c r="C10" s="451">
        <v>10717</v>
      </c>
      <c r="D10" s="451">
        <v>10741</v>
      </c>
      <c r="E10" s="451">
        <v>10700</v>
      </c>
      <c r="F10" s="451">
        <v>10590</v>
      </c>
      <c r="G10" s="451">
        <v>10563</v>
      </c>
      <c r="H10" s="451">
        <v>10584</v>
      </c>
      <c r="I10" s="451">
        <v>10567</v>
      </c>
      <c r="J10" s="451">
        <v>10572</v>
      </c>
      <c r="K10" s="451">
        <v>10576</v>
      </c>
      <c r="L10" s="451">
        <v>10682</v>
      </c>
      <c r="M10" s="451">
        <v>10791</v>
      </c>
      <c r="N10" s="451">
        <v>10897</v>
      </c>
      <c r="O10" s="451">
        <v>10994</v>
      </c>
      <c r="P10" s="451">
        <v>11094</v>
      </c>
      <c r="Q10" s="451">
        <v>11187</v>
      </c>
      <c r="R10" s="451">
        <v>11314</v>
      </c>
      <c r="S10" s="451">
        <v>11426</v>
      </c>
      <c r="T10" s="451">
        <v>11525</v>
      </c>
      <c r="U10" s="328">
        <v>11620</v>
      </c>
      <c r="V10" s="328">
        <v>11543</v>
      </c>
      <c r="W10" s="451">
        <v>11393</v>
      </c>
      <c r="X10" s="524">
        <v>11133</v>
      </c>
      <c r="Y10" s="524">
        <v>11084</v>
      </c>
    </row>
    <row r="11" spans="1:26" x14ac:dyDescent="0.25">
      <c r="A11" s="102" t="s">
        <v>1</v>
      </c>
      <c r="B11" s="449">
        <v>443</v>
      </c>
      <c r="C11" s="449">
        <v>446</v>
      </c>
      <c r="D11" s="449">
        <v>452</v>
      </c>
      <c r="E11" s="449">
        <v>457</v>
      </c>
      <c r="F11" s="449">
        <v>456</v>
      </c>
      <c r="G11" s="449">
        <v>456</v>
      </c>
      <c r="H11" s="449">
        <v>462</v>
      </c>
      <c r="I11" s="449">
        <v>463</v>
      </c>
      <c r="J11" s="449">
        <v>460</v>
      </c>
      <c r="K11" s="449">
        <v>461</v>
      </c>
      <c r="L11" s="449">
        <v>466</v>
      </c>
      <c r="M11" s="449">
        <v>471</v>
      </c>
      <c r="N11" s="449">
        <v>478</v>
      </c>
      <c r="O11" s="449">
        <v>485</v>
      </c>
      <c r="P11" s="449">
        <v>492</v>
      </c>
      <c r="Q11" s="449">
        <v>499</v>
      </c>
      <c r="R11" s="449">
        <v>505</v>
      </c>
      <c r="S11" s="449">
        <v>510</v>
      </c>
      <c r="T11" s="449">
        <v>513</v>
      </c>
      <c r="U11" s="329">
        <v>516</v>
      </c>
      <c r="V11" s="329">
        <v>512</v>
      </c>
      <c r="W11" s="449">
        <v>506</v>
      </c>
      <c r="X11" s="526">
        <v>495</v>
      </c>
      <c r="Y11" s="526">
        <v>493</v>
      </c>
    </row>
    <row r="12" spans="1:26" x14ac:dyDescent="0.25">
      <c r="A12" s="102" t="s">
        <v>2</v>
      </c>
      <c r="B12" s="449">
        <v>444</v>
      </c>
      <c r="C12" s="449">
        <v>441</v>
      </c>
      <c r="D12" s="449">
        <v>439</v>
      </c>
      <c r="E12" s="449">
        <v>429</v>
      </c>
      <c r="F12" s="449">
        <v>425</v>
      </c>
      <c r="G12" s="449">
        <v>422</v>
      </c>
      <c r="H12" s="449">
        <v>418</v>
      </c>
      <c r="I12" s="449">
        <v>416</v>
      </c>
      <c r="J12" s="449">
        <v>413</v>
      </c>
      <c r="K12" s="449">
        <v>408</v>
      </c>
      <c r="L12" s="449">
        <v>406</v>
      </c>
      <c r="M12" s="449">
        <v>407</v>
      </c>
      <c r="N12" s="449">
        <v>408</v>
      </c>
      <c r="O12" s="449">
        <v>409</v>
      </c>
      <c r="P12" s="449">
        <v>411</v>
      </c>
      <c r="Q12" s="449">
        <v>413</v>
      </c>
      <c r="R12" s="449">
        <v>415</v>
      </c>
      <c r="S12" s="449">
        <v>417</v>
      </c>
      <c r="T12" s="449">
        <v>418</v>
      </c>
      <c r="U12" s="329">
        <v>419</v>
      </c>
      <c r="V12" s="329">
        <v>416</v>
      </c>
      <c r="W12" s="449">
        <v>411</v>
      </c>
      <c r="X12" s="526">
        <v>401</v>
      </c>
      <c r="Y12" s="526">
        <v>398</v>
      </c>
    </row>
    <row r="13" spans="1:26" x14ac:dyDescent="0.25">
      <c r="A13" s="102" t="s">
        <v>3</v>
      </c>
      <c r="B13" s="449">
        <v>471</v>
      </c>
      <c r="C13" s="449">
        <v>468</v>
      </c>
      <c r="D13" s="449">
        <v>468</v>
      </c>
      <c r="E13" s="449">
        <v>465</v>
      </c>
      <c r="F13" s="449">
        <v>460</v>
      </c>
      <c r="G13" s="449">
        <v>456</v>
      </c>
      <c r="H13" s="449">
        <v>452</v>
      </c>
      <c r="I13" s="449">
        <v>448</v>
      </c>
      <c r="J13" s="449">
        <v>447</v>
      </c>
      <c r="K13" s="449">
        <v>447</v>
      </c>
      <c r="L13" s="449">
        <v>452</v>
      </c>
      <c r="M13" s="449">
        <v>454</v>
      </c>
      <c r="N13" s="449">
        <v>456</v>
      </c>
      <c r="O13" s="449">
        <v>456</v>
      </c>
      <c r="P13" s="449">
        <v>457</v>
      </c>
      <c r="Q13" s="449">
        <v>458</v>
      </c>
      <c r="R13" s="449">
        <v>460</v>
      </c>
      <c r="S13" s="449">
        <v>461</v>
      </c>
      <c r="T13" s="449">
        <v>462</v>
      </c>
      <c r="U13" s="329">
        <v>462</v>
      </c>
      <c r="V13" s="329">
        <v>456</v>
      </c>
      <c r="W13" s="449">
        <v>447</v>
      </c>
      <c r="X13" s="526">
        <v>434</v>
      </c>
      <c r="Y13" s="526">
        <v>429</v>
      </c>
    </row>
    <row r="14" spans="1:26" x14ac:dyDescent="0.25">
      <c r="A14" s="102" t="s">
        <v>4</v>
      </c>
      <c r="B14" s="449">
        <v>764</v>
      </c>
      <c r="C14" s="449">
        <v>759</v>
      </c>
      <c r="D14" s="449">
        <v>760</v>
      </c>
      <c r="E14" s="449">
        <v>754</v>
      </c>
      <c r="F14" s="449">
        <v>748</v>
      </c>
      <c r="G14" s="449">
        <v>743</v>
      </c>
      <c r="H14" s="449">
        <v>740</v>
      </c>
      <c r="I14" s="449">
        <v>735</v>
      </c>
      <c r="J14" s="449">
        <v>731</v>
      </c>
      <c r="K14" s="449">
        <v>725</v>
      </c>
      <c r="L14" s="449">
        <v>729</v>
      </c>
      <c r="M14" s="449">
        <v>727</v>
      </c>
      <c r="N14" s="449">
        <v>730</v>
      </c>
      <c r="O14" s="449">
        <v>733</v>
      </c>
      <c r="P14" s="449">
        <v>736</v>
      </c>
      <c r="Q14" s="449">
        <v>739</v>
      </c>
      <c r="R14" s="449">
        <v>743</v>
      </c>
      <c r="S14" s="449">
        <v>747</v>
      </c>
      <c r="T14" s="449">
        <v>750</v>
      </c>
      <c r="U14" s="329">
        <v>754</v>
      </c>
      <c r="V14" s="329">
        <v>748</v>
      </c>
      <c r="W14" s="449">
        <v>737</v>
      </c>
      <c r="X14" s="526">
        <v>716</v>
      </c>
      <c r="Y14" s="526">
        <v>709</v>
      </c>
    </row>
    <row r="15" spans="1:26" x14ac:dyDescent="0.25">
      <c r="A15" s="102" t="s">
        <v>5</v>
      </c>
      <c r="B15" s="449">
        <v>360</v>
      </c>
      <c r="C15" s="449">
        <v>356</v>
      </c>
      <c r="D15" s="449">
        <v>353</v>
      </c>
      <c r="E15" s="449">
        <v>348</v>
      </c>
      <c r="F15" s="449">
        <v>342</v>
      </c>
      <c r="G15" s="449">
        <v>337</v>
      </c>
      <c r="H15" s="449">
        <v>333</v>
      </c>
      <c r="I15" s="449">
        <v>329</v>
      </c>
      <c r="J15" s="449">
        <v>327</v>
      </c>
      <c r="K15" s="449">
        <v>324</v>
      </c>
      <c r="L15" s="449">
        <v>325</v>
      </c>
      <c r="M15" s="449">
        <v>327</v>
      </c>
      <c r="N15" s="449">
        <v>327</v>
      </c>
      <c r="O15" s="449">
        <v>327</v>
      </c>
      <c r="P15" s="449">
        <v>328</v>
      </c>
      <c r="Q15" s="449">
        <v>327</v>
      </c>
      <c r="R15" s="449">
        <v>328</v>
      </c>
      <c r="S15" s="449">
        <v>328</v>
      </c>
      <c r="T15" s="449">
        <v>327</v>
      </c>
      <c r="U15" s="329">
        <v>327</v>
      </c>
      <c r="V15" s="329">
        <v>322</v>
      </c>
      <c r="W15" s="449">
        <v>315</v>
      </c>
      <c r="X15" s="526">
        <v>305</v>
      </c>
      <c r="Y15" s="526">
        <v>301</v>
      </c>
    </row>
    <row r="16" spans="1:26" x14ac:dyDescent="0.25">
      <c r="A16" s="102" t="s">
        <v>6</v>
      </c>
      <c r="B16" s="449">
        <v>304</v>
      </c>
      <c r="C16" s="449">
        <v>276</v>
      </c>
      <c r="D16" s="449">
        <v>302</v>
      </c>
      <c r="E16" s="449">
        <v>301</v>
      </c>
      <c r="F16" s="449">
        <v>298</v>
      </c>
      <c r="G16" s="449">
        <v>295</v>
      </c>
      <c r="H16" s="449">
        <v>293</v>
      </c>
      <c r="I16" s="449">
        <v>291</v>
      </c>
      <c r="J16" s="449">
        <v>291</v>
      </c>
      <c r="K16" s="449">
        <v>291</v>
      </c>
      <c r="L16" s="449">
        <v>294</v>
      </c>
      <c r="M16" s="449">
        <v>298</v>
      </c>
      <c r="N16" s="449">
        <v>300</v>
      </c>
      <c r="O16" s="449">
        <v>302</v>
      </c>
      <c r="P16" s="449">
        <v>305</v>
      </c>
      <c r="Q16" s="449">
        <v>308</v>
      </c>
      <c r="R16" s="449">
        <v>312</v>
      </c>
      <c r="S16" s="449">
        <v>314</v>
      </c>
      <c r="T16" s="449">
        <v>319</v>
      </c>
      <c r="U16" s="329">
        <v>319</v>
      </c>
      <c r="V16" s="329">
        <v>317</v>
      </c>
      <c r="W16" s="449">
        <v>312</v>
      </c>
      <c r="X16" s="526">
        <v>306</v>
      </c>
      <c r="Y16" s="526">
        <v>304</v>
      </c>
    </row>
    <row r="17" spans="1:25" x14ac:dyDescent="0.25">
      <c r="A17" s="102" t="s">
        <v>7</v>
      </c>
      <c r="B17" s="449">
        <v>226</v>
      </c>
      <c r="C17" s="449">
        <v>224</v>
      </c>
      <c r="D17" s="449">
        <v>223</v>
      </c>
      <c r="E17" s="449">
        <v>219</v>
      </c>
      <c r="F17" s="449">
        <v>215</v>
      </c>
      <c r="G17" s="449">
        <v>213</v>
      </c>
      <c r="H17" s="449">
        <v>212</v>
      </c>
      <c r="I17" s="449">
        <v>209</v>
      </c>
      <c r="J17" s="449">
        <v>207</v>
      </c>
      <c r="K17" s="449">
        <v>205</v>
      </c>
      <c r="L17" s="449">
        <v>207</v>
      </c>
      <c r="M17" s="449">
        <v>207</v>
      </c>
      <c r="N17" s="449">
        <v>208</v>
      </c>
      <c r="O17" s="449">
        <v>208</v>
      </c>
      <c r="P17" s="449">
        <v>209</v>
      </c>
      <c r="Q17" s="449">
        <v>210</v>
      </c>
      <c r="R17" s="449">
        <v>211</v>
      </c>
      <c r="S17" s="449">
        <v>211</v>
      </c>
      <c r="T17" s="449">
        <v>212</v>
      </c>
      <c r="U17" s="329">
        <v>213</v>
      </c>
      <c r="V17" s="329">
        <v>210</v>
      </c>
      <c r="W17" s="449">
        <v>207</v>
      </c>
      <c r="X17" s="526">
        <v>200</v>
      </c>
      <c r="Y17" s="526">
        <v>198</v>
      </c>
    </row>
    <row r="18" spans="1:25" x14ac:dyDescent="0.25">
      <c r="A18" s="102" t="s">
        <v>8</v>
      </c>
      <c r="B18" s="449">
        <v>406</v>
      </c>
      <c r="C18" s="449">
        <v>401</v>
      </c>
      <c r="D18" s="449">
        <v>399</v>
      </c>
      <c r="E18" s="449">
        <v>394</v>
      </c>
      <c r="F18" s="449">
        <v>389</v>
      </c>
      <c r="G18" s="449">
        <v>385</v>
      </c>
      <c r="H18" s="449">
        <v>382</v>
      </c>
      <c r="I18" s="449">
        <v>378</v>
      </c>
      <c r="J18" s="449">
        <v>376</v>
      </c>
      <c r="K18" s="449">
        <v>374</v>
      </c>
      <c r="L18" s="449">
        <v>376</v>
      </c>
      <c r="M18" s="449">
        <v>378</v>
      </c>
      <c r="N18" s="449">
        <v>381</v>
      </c>
      <c r="O18" s="449">
        <v>383</v>
      </c>
      <c r="P18" s="449">
        <v>386</v>
      </c>
      <c r="Q18" s="449">
        <v>389</v>
      </c>
      <c r="R18" s="449">
        <v>392</v>
      </c>
      <c r="S18" s="449">
        <v>395</v>
      </c>
      <c r="T18" s="449">
        <v>396</v>
      </c>
      <c r="U18" s="329">
        <v>397</v>
      </c>
      <c r="V18" s="329">
        <v>394</v>
      </c>
      <c r="W18" s="449">
        <v>387</v>
      </c>
      <c r="X18" s="526">
        <v>375</v>
      </c>
      <c r="Y18" s="526">
        <v>371</v>
      </c>
    </row>
    <row r="19" spans="1:25" x14ac:dyDescent="0.25">
      <c r="A19" s="102" t="s">
        <v>9</v>
      </c>
      <c r="B19" s="449">
        <v>367</v>
      </c>
      <c r="C19" s="449">
        <v>366</v>
      </c>
      <c r="D19" s="449">
        <v>368</v>
      </c>
      <c r="E19" s="449">
        <v>367</v>
      </c>
      <c r="F19" s="449">
        <v>363</v>
      </c>
      <c r="G19" s="449">
        <v>366</v>
      </c>
      <c r="H19" s="449">
        <v>367</v>
      </c>
      <c r="I19" s="449">
        <v>367</v>
      </c>
      <c r="J19" s="449">
        <v>367</v>
      </c>
      <c r="K19" s="449">
        <v>368</v>
      </c>
      <c r="L19" s="449">
        <v>371</v>
      </c>
      <c r="M19" s="449">
        <v>375</v>
      </c>
      <c r="N19" s="449">
        <v>377</v>
      </c>
      <c r="O19" s="449">
        <v>379</v>
      </c>
      <c r="P19" s="449">
        <v>380</v>
      </c>
      <c r="Q19" s="449">
        <v>383</v>
      </c>
      <c r="R19" s="449">
        <v>385</v>
      </c>
      <c r="S19" s="449">
        <v>387</v>
      </c>
      <c r="T19" s="449">
        <v>388</v>
      </c>
      <c r="U19" s="329">
        <v>390</v>
      </c>
      <c r="V19" s="329">
        <v>386</v>
      </c>
      <c r="W19" s="449">
        <v>380</v>
      </c>
      <c r="X19" s="526">
        <v>370</v>
      </c>
      <c r="Y19" s="526">
        <v>366</v>
      </c>
    </row>
    <row r="20" spans="1:25" x14ac:dyDescent="0.25">
      <c r="A20" s="102" t="s">
        <v>10</v>
      </c>
      <c r="B20" s="449">
        <v>1779</v>
      </c>
      <c r="C20" s="449">
        <v>1769</v>
      </c>
      <c r="D20" s="449">
        <v>1765</v>
      </c>
      <c r="E20" s="449">
        <v>1771</v>
      </c>
      <c r="F20" s="449">
        <v>1762</v>
      </c>
      <c r="G20" s="449">
        <v>1763</v>
      </c>
      <c r="H20" s="449">
        <v>1767</v>
      </c>
      <c r="I20" s="449">
        <v>1774</v>
      </c>
      <c r="J20" s="449">
        <v>1790</v>
      </c>
      <c r="K20" s="449">
        <v>1800</v>
      </c>
      <c r="L20" s="449">
        <v>1823</v>
      </c>
      <c r="M20" s="449">
        <v>1854</v>
      </c>
      <c r="N20" s="449">
        <v>1879</v>
      </c>
      <c r="O20" s="449">
        <v>1841</v>
      </c>
      <c r="P20" s="449">
        <v>1871</v>
      </c>
      <c r="Q20" s="449">
        <v>1898</v>
      </c>
      <c r="R20" s="449">
        <v>1940</v>
      </c>
      <c r="S20" s="449">
        <v>1968</v>
      </c>
      <c r="T20" s="449">
        <v>1998</v>
      </c>
      <c r="U20" s="329">
        <v>2029</v>
      </c>
      <c r="V20" s="329">
        <v>2025</v>
      </c>
      <c r="W20" s="449">
        <v>2009</v>
      </c>
      <c r="X20" s="526">
        <v>1972</v>
      </c>
      <c r="Y20" s="526">
        <v>1974</v>
      </c>
    </row>
    <row r="21" spans="1:25" x14ac:dyDescent="0.25">
      <c r="A21" s="102" t="s">
        <v>11</v>
      </c>
      <c r="B21" s="449">
        <v>270</v>
      </c>
      <c r="C21" s="449">
        <v>267</v>
      </c>
      <c r="D21" s="449">
        <v>265</v>
      </c>
      <c r="E21" s="449">
        <v>264</v>
      </c>
      <c r="F21" s="449">
        <v>261</v>
      </c>
      <c r="G21" s="449">
        <v>262</v>
      </c>
      <c r="H21" s="449">
        <v>262</v>
      </c>
      <c r="I21" s="449">
        <v>259</v>
      </c>
      <c r="J21" s="449">
        <v>260</v>
      </c>
      <c r="K21" s="449">
        <v>259</v>
      </c>
      <c r="L21" s="449">
        <v>262</v>
      </c>
      <c r="M21" s="449">
        <v>263</v>
      </c>
      <c r="N21" s="449">
        <v>264</v>
      </c>
      <c r="O21" s="449">
        <v>266</v>
      </c>
      <c r="P21" s="449">
        <v>267</v>
      </c>
      <c r="Q21" s="449">
        <v>269</v>
      </c>
      <c r="R21" s="449">
        <v>269</v>
      </c>
      <c r="S21" s="449">
        <v>270</v>
      </c>
      <c r="T21" s="449">
        <v>271</v>
      </c>
      <c r="U21" s="329">
        <v>271</v>
      </c>
      <c r="V21" s="329">
        <v>268</v>
      </c>
      <c r="W21" s="449">
        <v>264</v>
      </c>
      <c r="X21" s="526">
        <v>258</v>
      </c>
      <c r="Y21" s="526">
        <v>255</v>
      </c>
    </row>
    <row r="22" spans="1:25" x14ac:dyDescent="0.25">
      <c r="A22" s="102" t="s">
        <v>12</v>
      </c>
      <c r="B22" s="449">
        <v>415</v>
      </c>
      <c r="C22" s="449">
        <v>412</v>
      </c>
      <c r="D22" s="449">
        <v>408</v>
      </c>
      <c r="E22" s="449">
        <v>406</v>
      </c>
      <c r="F22" s="449">
        <v>399</v>
      </c>
      <c r="G22" s="449">
        <v>395</v>
      </c>
      <c r="H22" s="449">
        <v>393</v>
      </c>
      <c r="I22" s="449">
        <v>391</v>
      </c>
      <c r="J22" s="449">
        <v>387</v>
      </c>
      <c r="K22" s="449">
        <v>386</v>
      </c>
      <c r="L22" s="449">
        <v>387</v>
      </c>
      <c r="M22" s="449">
        <v>387</v>
      </c>
      <c r="N22" s="449">
        <v>387</v>
      </c>
      <c r="O22" s="449">
        <v>386</v>
      </c>
      <c r="P22" s="449">
        <v>386</v>
      </c>
      <c r="Q22" s="449">
        <v>386</v>
      </c>
      <c r="R22" s="449">
        <v>386</v>
      </c>
      <c r="S22" s="449">
        <v>387</v>
      </c>
      <c r="T22" s="449">
        <v>386</v>
      </c>
      <c r="U22" s="329">
        <v>386</v>
      </c>
      <c r="V22" s="329">
        <v>382</v>
      </c>
      <c r="W22" s="449">
        <v>374</v>
      </c>
      <c r="X22" s="526">
        <v>363</v>
      </c>
      <c r="Y22" s="526">
        <v>358</v>
      </c>
    </row>
    <row r="23" spans="1:25" x14ac:dyDescent="0.25">
      <c r="A23" s="102" t="s">
        <v>13</v>
      </c>
      <c r="B23" s="449">
        <v>328</v>
      </c>
      <c r="C23" s="449">
        <v>324</v>
      </c>
      <c r="D23" s="449">
        <v>322</v>
      </c>
      <c r="E23" s="449">
        <v>315</v>
      </c>
      <c r="F23" s="449">
        <v>310</v>
      </c>
      <c r="G23" s="449">
        <v>308</v>
      </c>
      <c r="H23" s="449">
        <v>306</v>
      </c>
      <c r="I23" s="449">
        <v>302</v>
      </c>
      <c r="J23" s="449">
        <v>297</v>
      </c>
      <c r="K23" s="449">
        <v>296</v>
      </c>
      <c r="L23" s="449">
        <v>297</v>
      </c>
      <c r="M23" s="449">
        <v>299</v>
      </c>
      <c r="N23" s="449">
        <v>300</v>
      </c>
      <c r="O23" s="449">
        <v>301</v>
      </c>
      <c r="P23" s="449">
        <v>303</v>
      </c>
      <c r="Q23" s="449">
        <v>304</v>
      </c>
      <c r="R23" s="449">
        <v>304</v>
      </c>
      <c r="S23" s="449">
        <v>306</v>
      </c>
      <c r="T23" s="449">
        <v>307</v>
      </c>
      <c r="U23" s="329">
        <v>307</v>
      </c>
      <c r="V23" s="329">
        <v>303</v>
      </c>
      <c r="W23" s="449">
        <v>297</v>
      </c>
      <c r="X23" s="526">
        <v>287</v>
      </c>
      <c r="Y23" s="526">
        <v>283</v>
      </c>
    </row>
    <row r="24" spans="1:25" x14ac:dyDescent="0.25">
      <c r="A24" s="102" t="s">
        <v>14</v>
      </c>
      <c r="B24" s="449">
        <v>387</v>
      </c>
      <c r="C24" s="449">
        <v>385</v>
      </c>
      <c r="D24" s="449">
        <v>383</v>
      </c>
      <c r="E24" s="449">
        <v>382</v>
      </c>
      <c r="F24" s="449">
        <v>376</v>
      </c>
      <c r="G24" s="449">
        <v>372</v>
      </c>
      <c r="H24" s="449">
        <v>370</v>
      </c>
      <c r="I24" s="449">
        <v>364</v>
      </c>
      <c r="J24" s="449">
        <v>358</v>
      </c>
      <c r="K24" s="449">
        <v>353</v>
      </c>
      <c r="L24" s="449">
        <v>353</v>
      </c>
      <c r="M24" s="449">
        <v>352</v>
      </c>
      <c r="N24" s="449">
        <v>351</v>
      </c>
      <c r="O24" s="449">
        <v>350</v>
      </c>
      <c r="P24" s="449">
        <v>350</v>
      </c>
      <c r="Q24" s="449">
        <v>350</v>
      </c>
      <c r="R24" s="449">
        <v>354</v>
      </c>
      <c r="S24" s="449">
        <v>353</v>
      </c>
      <c r="T24" s="449">
        <v>354</v>
      </c>
      <c r="U24" s="329">
        <v>354</v>
      </c>
      <c r="V24" s="329">
        <v>349</v>
      </c>
      <c r="W24" s="449">
        <v>343</v>
      </c>
      <c r="X24" s="526">
        <v>332</v>
      </c>
      <c r="Y24" s="526">
        <v>328</v>
      </c>
    </row>
    <row r="25" spans="1:25" x14ac:dyDescent="0.25">
      <c r="A25" s="102" t="s">
        <v>15</v>
      </c>
      <c r="B25" s="449">
        <v>478</v>
      </c>
      <c r="C25" s="449">
        <v>470</v>
      </c>
      <c r="D25" s="449">
        <v>460</v>
      </c>
      <c r="E25" s="449">
        <v>457</v>
      </c>
      <c r="F25" s="449">
        <v>446</v>
      </c>
      <c r="G25" s="449">
        <v>439</v>
      </c>
      <c r="H25" s="449">
        <v>434</v>
      </c>
      <c r="I25" s="449">
        <v>428</v>
      </c>
      <c r="J25" s="449">
        <v>426</v>
      </c>
      <c r="K25" s="449">
        <v>422</v>
      </c>
      <c r="L25" s="449">
        <v>423</v>
      </c>
      <c r="M25" s="449">
        <v>425</v>
      </c>
      <c r="N25" s="449">
        <v>425</v>
      </c>
      <c r="O25" s="449">
        <v>425</v>
      </c>
      <c r="P25" s="449">
        <v>425</v>
      </c>
      <c r="Q25" s="449">
        <v>426</v>
      </c>
      <c r="R25" s="449">
        <v>426</v>
      </c>
      <c r="S25" s="449">
        <v>427</v>
      </c>
      <c r="T25" s="449">
        <v>426</v>
      </c>
      <c r="U25" s="329">
        <v>426</v>
      </c>
      <c r="V25" s="329">
        <v>419</v>
      </c>
      <c r="W25" s="449">
        <v>411</v>
      </c>
      <c r="X25" s="526">
        <v>399</v>
      </c>
      <c r="Y25" s="526">
        <v>392</v>
      </c>
    </row>
    <row r="26" spans="1:25" x14ac:dyDescent="0.25">
      <c r="A26" s="102" t="s">
        <v>16</v>
      </c>
      <c r="B26" s="449">
        <v>598</v>
      </c>
      <c r="C26" s="449">
        <v>592</v>
      </c>
      <c r="D26" s="449">
        <v>587</v>
      </c>
      <c r="E26" s="449">
        <v>582</v>
      </c>
      <c r="F26" s="449">
        <v>573</v>
      </c>
      <c r="G26" s="449">
        <v>569</v>
      </c>
      <c r="H26" s="449">
        <v>566</v>
      </c>
      <c r="I26" s="449">
        <v>559</v>
      </c>
      <c r="J26" s="449">
        <v>555</v>
      </c>
      <c r="K26" s="449">
        <v>551</v>
      </c>
      <c r="L26" s="449">
        <v>555</v>
      </c>
      <c r="M26" s="449">
        <v>552</v>
      </c>
      <c r="N26" s="449">
        <v>551</v>
      </c>
      <c r="O26" s="449">
        <v>549</v>
      </c>
      <c r="P26" s="449">
        <v>547</v>
      </c>
      <c r="Q26" s="449">
        <v>546</v>
      </c>
      <c r="R26" s="449">
        <v>545</v>
      </c>
      <c r="S26" s="449">
        <v>543</v>
      </c>
      <c r="T26" s="449">
        <v>539</v>
      </c>
      <c r="U26" s="329">
        <v>537</v>
      </c>
      <c r="V26" s="329">
        <v>530</v>
      </c>
      <c r="W26" s="449">
        <v>522</v>
      </c>
      <c r="X26" s="526">
        <v>509</v>
      </c>
      <c r="Y26" s="526">
        <v>503</v>
      </c>
    </row>
    <row r="27" spans="1:25" x14ac:dyDescent="0.25">
      <c r="A27" s="102" t="s">
        <v>17</v>
      </c>
      <c r="B27" s="449">
        <v>419</v>
      </c>
      <c r="C27" s="449">
        <v>417</v>
      </c>
      <c r="D27" s="449">
        <v>416</v>
      </c>
      <c r="E27" s="449">
        <v>413</v>
      </c>
      <c r="F27" s="449">
        <v>406</v>
      </c>
      <c r="G27" s="449">
        <v>403</v>
      </c>
      <c r="H27" s="449">
        <v>402</v>
      </c>
      <c r="I27" s="449">
        <v>398</v>
      </c>
      <c r="J27" s="449">
        <v>397</v>
      </c>
      <c r="K27" s="449">
        <v>395</v>
      </c>
      <c r="L27" s="449">
        <v>399</v>
      </c>
      <c r="M27" s="449">
        <v>402</v>
      </c>
      <c r="N27" s="449">
        <v>405</v>
      </c>
      <c r="O27" s="449">
        <v>405</v>
      </c>
      <c r="P27" s="449">
        <v>405</v>
      </c>
      <c r="Q27" s="449">
        <v>406</v>
      </c>
      <c r="R27" s="449">
        <v>408</v>
      </c>
      <c r="S27" s="449">
        <v>409</v>
      </c>
      <c r="T27" s="449">
        <v>410</v>
      </c>
      <c r="U27" s="329">
        <v>411</v>
      </c>
      <c r="V27" s="329">
        <v>406</v>
      </c>
      <c r="W27" s="449">
        <v>400</v>
      </c>
      <c r="X27" s="526">
        <v>388</v>
      </c>
      <c r="Y27" s="526">
        <v>385</v>
      </c>
    </row>
    <row r="28" spans="1:25" x14ac:dyDescent="0.25">
      <c r="A28" s="102" t="s">
        <v>18</v>
      </c>
      <c r="B28" s="449">
        <v>2325</v>
      </c>
      <c r="C28" s="449">
        <v>2344</v>
      </c>
      <c r="D28" s="449">
        <v>2371</v>
      </c>
      <c r="E28" s="449">
        <v>2376</v>
      </c>
      <c r="F28" s="449">
        <v>2361</v>
      </c>
      <c r="G28" s="449">
        <v>2379</v>
      </c>
      <c r="H28" s="449">
        <v>2425</v>
      </c>
      <c r="I28" s="449">
        <v>2456</v>
      </c>
      <c r="J28" s="449">
        <v>2483</v>
      </c>
      <c r="K28" s="449">
        <v>2511</v>
      </c>
      <c r="L28" s="449">
        <v>2557</v>
      </c>
      <c r="M28" s="449">
        <v>2613</v>
      </c>
      <c r="N28" s="449">
        <v>2670</v>
      </c>
      <c r="O28" s="449">
        <v>2789</v>
      </c>
      <c r="P28" s="449">
        <v>2836</v>
      </c>
      <c r="Q28" s="449">
        <v>2876</v>
      </c>
      <c r="R28" s="449">
        <v>2931</v>
      </c>
      <c r="S28" s="449">
        <v>2993</v>
      </c>
      <c r="T28" s="449">
        <v>3049</v>
      </c>
      <c r="U28" s="329">
        <v>3102</v>
      </c>
      <c r="V28" s="329">
        <v>3100</v>
      </c>
      <c r="W28" s="449">
        <v>3071</v>
      </c>
      <c r="X28" s="526">
        <v>3024</v>
      </c>
      <c r="Y28" s="526">
        <v>3039</v>
      </c>
    </row>
    <row r="29" spans="1:25" ht="24" customHeight="1" x14ac:dyDescent="0.25">
      <c r="A29" s="101" t="s">
        <v>184</v>
      </c>
      <c r="B29" s="451">
        <v>2879</v>
      </c>
      <c r="C29" s="451">
        <v>3881</v>
      </c>
      <c r="D29" s="451">
        <v>3890</v>
      </c>
      <c r="E29" s="451">
        <v>3848</v>
      </c>
      <c r="F29" s="451">
        <v>3822</v>
      </c>
      <c r="G29" s="451">
        <v>3825</v>
      </c>
      <c r="H29" s="451">
        <v>3857</v>
      </c>
      <c r="I29" s="451">
        <v>3850</v>
      </c>
      <c r="J29" s="451">
        <v>3874</v>
      </c>
      <c r="K29" s="451">
        <v>3888</v>
      </c>
      <c r="L29" s="451">
        <v>3944</v>
      </c>
      <c r="M29" s="451">
        <v>4001</v>
      </c>
      <c r="N29" s="451">
        <v>4039</v>
      </c>
      <c r="O29" s="451">
        <v>4071</v>
      </c>
      <c r="P29" s="451">
        <v>4108</v>
      </c>
      <c r="Q29" s="451">
        <v>4143</v>
      </c>
      <c r="R29" s="451">
        <v>4203</v>
      </c>
      <c r="S29" s="451">
        <v>4235</v>
      </c>
      <c r="T29" s="451">
        <v>4250</v>
      </c>
      <c r="U29" s="328">
        <v>4286</v>
      </c>
      <c r="V29" s="328">
        <v>4258</v>
      </c>
      <c r="W29" s="451">
        <v>4210</v>
      </c>
      <c r="X29" s="524">
        <v>4123</v>
      </c>
      <c r="Y29" s="524">
        <v>4104</v>
      </c>
    </row>
    <row r="30" spans="1:25" x14ac:dyDescent="0.25">
      <c r="A30" s="102" t="s">
        <v>19</v>
      </c>
      <c r="B30" s="449">
        <v>215</v>
      </c>
      <c r="C30" s="449">
        <v>216</v>
      </c>
      <c r="D30" s="449">
        <v>218</v>
      </c>
      <c r="E30" s="449">
        <v>219</v>
      </c>
      <c r="F30" s="449">
        <v>216</v>
      </c>
      <c r="G30" s="449">
        <v>219</v>
      </c>
      <c r="H30" s="449">
        <v>221</v>
      </c>
      <c r="I30" s="449">
        <v>223</v>
      </c>
      <c r="J30" s="449">
        <v>224</v>
      </c>
      <c r="K30" s="449">
        <v>225</v>
      </c>
      <c r="L30" s="449">
        <v>227</v>
      </c>
      <c r="M30" s="449">
        <v>231</v>
      </c>
      <c r="N30" s="449">
        <v>234</v>
      </c>
      <c r="O30" s="449">
        <v>235</v>
      </c>
      <c r="P30" s="449">
        <v>236</v>
      </c>
      <c r="Q30" s="449">
        <v>237</v>
      </c>
      <c r="R30" s="449">
        <v>238</v>
      </c>
      <c r="S30" s="449">
        <v>238</v>
      </c>
      <c r="T30" s="449">
        <v>238</v>
      </c>
      <c r="U30" s="329">
        <v>238</v>
      </c>
      <c r="V30" s="329">
        <v>236</v>
      </c>
      <c r="W30" s="449">
        <v>233</v>
      </c>
      <c r="X30" s="526">
        <v>227</v>
      </c>
      <c r="Y30" s="526">
        <v>225</v>
      </c>
    </row>
    <row r="31" spans="1:25" x14ac:dyDescent="0.25">
      <c r="A31" s="102" t="s">
        <v>20</v>
      </c>
      <c r="B31" s="449">
        <v>274</v>
      </c>
      <c r="C31" s="449">
        <v>277</v>
      </c>
      <c r="D31" s="449">
        <v>277</v>
      </c>
      <c r="E31" s="449">
        <v>271</v>
      </c>
      <c r="F31" s="449">
        <v>270</v>
      </c>
      <c r="G31" s="449">
        <v>274</v>
      </c>
      <c r="H31" s="449">
        <v>278</v>
      </c>
      <c r="I31" s="449">
        <v>279</v>
      </c>
      <c r="J31" s="449">
        <v>283</v>
      </c>
      <c r="K31" s="449">
        <v>283</v>
      </c>
      <c r="L31" s="449">
        <v>285</v>
      </c>
      <c r="M31" s="449">
        <v>291</v>
      </c>
      <c r="N31" s="449">
        <v>293</v>
      </c>
      <c r="O31" s="449">
        <v>294</v>
      </c>
      <c r="P31" s="449">
        <v>296</v>
      </c>
      <c r="Q31" s="449">
        <v>296</v>
      </c>
      <c r="R31" s="449">
        <v>297</v>
      </c>
      <c r="S31" s="449">
        <v>298</v>
      </c>
      <c r="T31" s="449">
        <v>297</v>
      </c>
      <c r="U31" s="329">
        <v>297</v>
      </c>
      <c r="V31" s="329">
        <v>294</v>
      </c>
      <c r="W31" s="449">
        <v>289</v>
      </c>
      <c r="X31" s="526">
        <v>283</v>
      </c>
      <c r="Y31" s="526">
        <v>280</v>
      </c>
    </row>
    <row r="32" spans="1:25" x14ac:dyDescent="0.25">
      <c r="A32" s="102" t="s">
        <v>21</v>
      </c>
      <c r="B32" s="449">
        <v>402</v>
      </c>
      <c r="C32" s="449">
        <v>403</v>
      </c>
      <c r="D32" s="449">
        <v>406</v>
      </c>
      <c r="E32" s="449">
        <v>404</v>
      </c>
      <c r="F32" s="449">
        <v>405</v>
      </c>
      <c r="G32" s="449">
        <v>408</v>
      </c>
      <c r="H32" s="449">
        <v>412</v>
      </c>
      <c r="I32" s="449">
        <v>412</v>
      </c>
      <c r="J32" s="449">
        <v>415</v>
      </c>
      <c r="K32" s="449">
        <v>415</v>
      </c>
      <c r="L32" s="449">
        <v>418</v>
      </c>
      <c r="M32" s="449">
        <v>422</v>
      </c>
      <c r="N32" s="449">
        <v>424</v>
      </c>
      <c r="O32" s="449">
        <v>426</v>
      </c>
      <c r="P32" s="449">
        <v>427</v>
      </c>
      <c r="Q32" s="449">
        <v>428</v>
      </c>
      <c r="R32" s="449">
        <v>429</v>
      </c>
      <c r="S32" s="449">
        <v>429</v>
      </c>
      <c r="T32" s="449">
        <v>427</v>
      </c>
      <c r="U32" s="329">
        <v>425</v>
      </c>
      <c r="V32" s="329">
        <v>421</v>
      </c>
      <c r="W32" s="449">
        <v>415</v>
      </c>
      <c r="X32" s="526">
        <v>405</v>
      </c>
      <c r="Y32" s="526">
        <v>401</v>
      </c>
    </row>
    <row r="33" spans="1:25" x14ac:dyDescent="0.25">
      <c r="A33" s="99" t="s">
        <v>63</v>
      </c>
      <c r="B33" s="83"/>
      <c r="C33" s="83"/>
      <c r="D33" s="83"/>
      <c r="E33" s="449"/>
      <c r="F33" s="449"/>
      <c r="G33" s="83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49"/>
      <c r="U33" s="449"/>
      <c r="V33" s="449"/>
      <c r="W33" s="403"/>
      <c r="X33" s="526"/>
      <c r="Y33" s="526"/>
    </row>
    <row r="34" spans="1:25" ht="18.75" customHeight="1" x14ac:dyDescent="0.25">
      <c r="A34" s="107" t="s">
        <v>23</v>
      </c>
      <c r="B34" s="449">
        <v>10</v>
      </c>
      <c r="C34" s="449">
        <v>10</v>
      </c>
      <c r="D34" s="449">
        <v>10</v>
      </c>
      <c r="E34" s="449">
        <v>10</v>
      </c>
      <c r="F34" s="449">
        <v>10</v>
      </c>
      <c r="G34" s="449">
        <v>11</v>
      </c>
      <c r="H34" s="449">
        <v>11</v>
      </c>
      <c r="I34" s="449">
        <v>11</v>
      </c>
      <c r="J34" s="449">
        <v>11</v>
      </c>
      <c r="K34" s="449">
        <v>11</v>
      </c>
      <c r="L34" s="449">
        <v>12</v>
      </c>
      <c r="M34" s="449">
        <v>12</v>
      </c>
      <c r="N34" s="449">
        <v>12</v>
      </c>
      <c r="O34" s="449">
        <v>13</v>
      </c>
      <c r="P34" s="449">
        <v>13</v>
      </c>
      <c r="Q34" s="449">
        <v>13</v>
      </c>
      <c r="R34" s="449">
        <v>14</v>
      </c>
      <c r="S34" s="449">
        <v>14</v>
      </c>
      <c r="T34" s="449">
        <v>14</v>
      </c>
      <c r="U34" s="329">
        <v>14</v>
      </c>
      <c r="V34" s="329">
        <v>14</v>
      </c>
      <c r="W34" s="449">
        <v>14</v>
      </c>
      <c r="X34" s="526">
        <v>14</v>
      </c>
      <c r="Y34" s="526">
        <v>14</v>
      </c>
    </row>
    <row r="35" spans="1:25" ht="21.75" customHeight="1" x14ac:dyDescent="0.25">
      <c r="A35" s="107" t="s">
        <v>93</v>
      </c>
      <c r="B35" s="449">
        <v>392</v>
      </c>
      <c r="C35" s="449">
        <v>393</v>
      </c>
      <c r="D35" s="449">
        <v>396</v>
      </c>
      <c r="E35" s="449">
        <v>394</v>
      </c>
      <c r="F35" s="449">
        <v>395</v>
      </c>
      <c r="G35" s="449">
        <v>397</v>
      </c>
      <c r="H35" s="449">
        <v>401</v>
      </c>
      <c r="I35" s="449">
        <v>401</v>
      </c>
      <c r="J35" s="449">
        <v>404</v>
      </c>
      <c r="K35" s="449">
        <v>404</v>
      </c>
      <c r="L35" s="449">
        <v>406</v>
      </c>
      <c r="M35" s="449">
        <v>410</v>
      </c>
      <c r="N35" s="449">
        <v>412</v>
      </c>
      <c r="O35" s="449">
        <v>413</v>
      </c>
      <c r="P35" s="449">
        <v>414</v>
      </c>
      <c r="Q35" s="449">
        <v>415</v>
      </c>
      <c r="R35" s="449">
        <v>415</v>
      </c>
      <c r="S35" s="449">
        <v>415</v>
      </c>
      <c r="T35" s="449">
        <v>413</v>
      </c>
      <c r="U35" s="329">
        <v>411</v>
      </c>
      <c r="V35" s="329">
        <v>407</v>
      </c>
      <c r="W35" s="449">
        <v>401</v>
      </c>
      <c r="X35" s="526">
        <v>391</v>
      </c>
      <c r="Y35" s="526">
        <v>387</v>
      </c>
    </row>
    <row r="36" spans="1:25" x14ac:dyDescent="0.25">
      <c r="A36" s="102" t="s">
        <v>24</v>
      </c>
      <c r="B36" s="449">
        <v>361</v>
      </c>
      <c r="C36" s="449">
        <v>358</v>
      </c>
      <c r="D36" s="449">
        <v>358</v>
      </c>
      <c r="E36" s="449">
        <v>352</v>
      </c>
      <c r="F36" s="449">
        <v>348</v>
      </c>
      <c r="G36" s="449">
        <v>348</v>
      </c>
      <c r="H36" s="449">
        <v>345</v>
      </c>
      <c r="I36" s="449">
        <v>345</v>
      </c>
      <c r="J36" s="449">
        <v>345</v>
      </c>
      <c r="K36" s="449">
        <v>345</v>
      </c>
      <c r="L36" s="449">
        <v>349</v>
      </c>
      <c r="M36" s="449">
        <v>355</v>
      </c>
      <c r="N36" s="449">
        <v>357</v>
      </c>
      <c r="O36" s="449">
        <v>360</v>
      </c>
      <c r="P36" s="449">
        <v>363</v>
      </c>
      <c r="Q36" s="449">
        <v>367</v>
      </c>
      <c r="R36" s="449">
        <v>369</v>
      </c>
      <c r="S36" s="449">
        <v>372</v>
      </c>
      <c r="T36" s="449">
        <v>373</v>
      </c>
      <c r="U36" s="329">
        <v>375</v>
      </c>
      <c r="V36" s="329">
        <v>372</v>
      </c>
      <c r="W36" s="449">
        <v>367</v>
      </c>
      <c r="X36" s="526">
        <v>359</v>
      </c>
      <c r="Y36" s="526">
        <v>357</v>
      </c>
    </row>
    <row r="37" spans="1:25" x14ac:dyDescent="0.25">
      <c r="A37" s="102" t="s">
        <v>25</v>
      </c>
      <c r="B37" s="449">
        <v>217</v>
      </c>
      <c r="C37" s="449">
        <v>217</v>
      </c>
      <c r="D37" s="449">
        <v>218</v>
      </c>
      <c r="E37" s="449">
        <v>220</v>
      </c>
      <c r="F37" s="449">
        <v>220</v>
      </c>
      <c r="G37" s="449">
        <v>220</v>
      </c>
      <c r="H37" s="449">
        <v>223</v>
      </c>
      <c r="I37" s="449">
        <v>224</v>
      </c>
      <c r="J37" s="449">
        <v>227</v>
      </c>
      <c r="K37" s="449">
        <v>229</v>
      </c>
      <c r="L37" s="449">
        <v>236</v>
      </c>
      <c r="M37" s="449">
        <v>242</v>
      </c>
      <c r="N37" s="449">
        <v>247</v>
      </c>
      <c r="O37" s="449">
        <v>250</v>
      </c>
      <c r="P37" s="449">
        <v>254</v>
      </c>
      <c r="Q37" s="449">
        <v>260</v>
      </c>
      <c r="R37" s="449">
        <v>266</v>
      </c>
      <c r="S37" s="449">
        <v>270</v>
      </c>
      <c r="T37" s="449">
        <v>273</v>
      </c>
      <c r="U37" s="329">
        <v>278</v>
      </c>
      <c r="V37" s="329">
        <v>278</v>
      </c>
      <c r="W37" s="449">
        <v>277</v>
      </c>
      <c r="X37" s="526">
        <v>275</v>
      </c>
      <c r="Y37" s="526">
        <v>275</v>
      </c>
    </row>
    <row r="38" spans="1:25" x14ac:dyDescent="0.25">
      <c r="A38" s="102" t="s">
        <v>26</v>
      </c>
      <c r="B38" s="449">
        <v>463</v>
      </c>
      <c r="C38" s="449">
        <v>463</v>
      </c>
      <c r="D38" s="449">
        <v>459</v>
      </c>
      <c r="E38" s="449">
        <v>456</v>
      </c>
      <c r="F38" s="449">
        <v>451</v>
      </c>
      <c r="G38" s="449">
        <v>447</v>
      </c>
      <c r="H38" s="449">
        <v>447</v>
      </c>
      <c r="I38" s="449">
        <v>443</v>
      </c>
      <c r="J38" s="449">
        <v>445</v>
      </c>
      <c r="K38" s="449">
        <v>448</v>
      </c>
      <c r="L38" s="449">
        <v>454</v>
      </c>
      <c r="M38" s="449">
        <v>460</v>
      </c>
      <c r="N38" s="449">
        <v>466</v>
      </c>
      <c r="O38" s="449">
        <v>471</v>
      </c>
      <c r="P38" s="449">
        <v>475</v>
      </c>
      <c r="Q38" s="449">
        <v>478</v>
      </c>
      <c r="R38" s="449">
        <v>491</v>
      </c>
      <c r="S38" s="449">
        <v>495</v>
      </c>
      <c r="T38" s="449">
        <v>497</v>
      </c>
      <c r="U38" s="329">
        <v>502</v>
      </c>
      <c r="V38" s="329">
        <v>497</v>
      </c>
      <c r="W38" s="449">
        <v>492</v>
      </c>
      <c r="X38" s="526">
        <v>484</v>
      </c>
      <c r="Y38" s="526">
        <v>481</v>
      </c>
    </row>
    <row r="39" spans="1:25" x14ac:dyDescent="0.25">
      <c r="A39" s="102" t="s">
        <v>27</v>
      </c>
      <c r="B39" s="449">
        <v>234</v>
      </c>
      <c r="C39" s="449">
        <v>234</v>
      </c>
      <c r="D39" s="449">
        <v>236</v>
      </c>
      <c r="E39" s="449">
        <v>234</v>
      </c>
      <c r="F39" s="449">
        <v>233</v>
      </c>
      <c r="G39" s="449">
        <v>237</v>
      </c>
      <c r="H39" s="449">
        <v>241</v>
      </c>
      <c r="I39" s="449">
        <v>242</v>
      </c>
      <c r="J39" s="449">
        <v>244</v>
      </c>
      <c r="K39" s="449">
        <v>244</v>
      </c>
      <c r="L39" s="449">
        <v>245</v>
      </c>
      <c r="M39" s="449">
        <v>247</v>
      </c>
      <c r="N39" s="449">
        <v>249</v>
      </c>
      <c r="O39" s="449">
        <v>249</v>
      </c>
      <c r="P39" s="449">
        <v>249</v>
      </c>
      <c r="Q39" s="449">
        <v>249</v>
      </c>
      <c r="R39" s="449">
        <v>250</v>
      </c>
      <c r="S39" s="449">
        <v>249</v>
      </c>
      <c r="T39" s="449">
        <v>247</v>
      </c>
      <c r="U39" s="329">
        <v>246</v>
      </c>
      <c r="V39" s="329">
        <v>243</v>
      </c>
      <c r="W39" s="449">
        <v>239</v>
      </c>
      <c r="X39" s="526">
        <v>232</v>
      </c>
      <c r="Y39" s="526">
        <v>230</v>
      </c>
    </row>
    <row r="40" spans="1:25" x14ac:dyDescent="0.25">
      <c r="A40" s="102" t="s">
        <v>28</v>
      </c>
      <c r="B40" s="449">
        <v>219</v>
      </c>
      <c r="C40" s="449">
        <v>218</v>
      </c>
      <c r="D40" s="449">
        <v>217</v>
      </c>
      <c r="E40" s="449">
        <v>213</v>
      </c>
      <c r="F40" s="449">
        <v>211</v>
      </c>
      <c r="G40" s="449">
        <v>209</v>
      </c>
      <c r="H40" s="449">
        <v>207</v>
      </c>
      <c r="I40" s="449">
        <v>204</v>
      </c>
      <c r="J40" s="449">
        <v>202</v>
      </c>
      <c r="K40" s="449">
        <v>200</v>
      </c>
      <c r="L40" s="449">
        <v>200</v>
      </c>
      <c r="M40" s="449">
        <v>201</v>
      </c>
      <c r="N40" s="449">
        <v>201</v>
      </c>
      <c r="O40" s="449">
        <v>202</v>
      </c>
      <c r="P40" s="449">
        <v>203</v>
      </c>
      <c r="Q40" s="449">
        <v>204</v>
      </c>
      <c r="R40" s="449">
        <v>205</v>
      </c>
      <c r="S40" s="449">
        <v>205</v>
      </c>
      <c r="T40" s="449">
        <v>205</v>
      </c>
      <c r="U40" s="329">
        <v>205</v>
      </c>
      <c r="V40" s="329">
        <v>201</v>
      </c>
      <c r="W40" s="449">
        <v>198</v>
      </c>
      <c r="X40" s="526">
        <v>191</v>
      </c>
      <c r="Y40" s="526">
        <v>189</v>
      </c>
    </row>
    <row r="41" spans="1:25" x14ac:dyDescent="0.25">
      <c r="A41" s="102" t="s">
        <v>29</v>
      </c>
      <c r="B41" s="449">
        <v>244</v>
      </c>
      <c r="C41" s="449">
        <v>241</v>
      </c>
      <c r="D41" s="449">
        <v>239</v>
      </c>
      <c r="E41" s="449">
        <v>233</v>
      </c>
      <c r="F41" s="449">
        <v>227</v>
      </c>
      <c r="G41" s="449">
        <v>223</v>
      </c>
      <c r="H41" s="449">
        <v>221</v>
      </c>
      <c r="I41" s="449">
        <v>215</v>
      </c>
      <c r="J41" s="449">
        <v>212</v>
      </c>
      <c r="K41" s="449">
        <v>210</v>
      </c>
      <c r="L41" s="449">
        <v>210</v>
      </c>
      <c r="M41" s="449">
        <v>210</v>
      </c>
      <c r="N41" s="449">
        <v>210</v>
      </c>
      <c r="O41" s="449">
        <v>209</v>
      </c>
      <c r="P41" s="449">
        <v>210</v>
      </c>
      <c r="Q41" s="449">
        <v>210</v>
      </c>
      <c r="R41" s="449">
        <v>211</v>
      </c>
      <c r="S41" s="449">
        <v>211</v>
      </c>
      <c r="T41" s="449">
        <v>211</v>
      </c>
      <c r="U41" s="329">
        <v>212</v>
      </c>
      <c r="V41" s="329">
        <v>208</v>
      </c>
      <c r="W41" s="449">
        <v>204</v>
      </c>
      <c r="X41" s="526">
        <v>198</v>
      </c>
      <c r="Y41" s="526">
        <v>196</v>
      </c>
    </row>
    <row r="42" spans="1:25" x14ac:dyDescent="0.25">
      <c r="A42" s="102" t="s">
        <v>30</v>
      </c>
      <c r="B42" s="449">
        <v>1250</v>
      </c>
      <c r="C42" s="449">
        <v>1254</v>
      </c>
      <c r="D42" s="449">
        <v>1262</v>
      </c>
      <c r="E42" s="449">
        <v>1246</v>
      </c>
      <c r="F42" s="449">
        <v>1241</v>
      </c>
      <c r="G42" s="449">
        <v>1240</v>
      </c>
      <c r="H42" s="449">
        <v>1262</v>
      </c>
      <c r="I42" s="449">
        <v>1263</v>
      </c>
      <c r="J42" s="449">
        <v>1277</v>
      </c>
      <c r="K42" s="449">
        <v>1289</v>
      </c>
      <c r="L42" s="449">
        <v>1320</v>
      </c>
      <c r="M42" s="449">
        <v>1342</v>
      </c>
      <c r="N42" s="449">
        <v>1358</v>
      </c>
      <c r="O42" s="449">
        <v>1375</v>
      </c>
      <c r="P42" s="449">
        <v>1395</v>
      </c>
      <c r="Q42" s="449">
        <v>1414</v>
      </c>
      <c r="R42" s="449">
        <v>1447</v>
      </c>
      <c r="S42" s="449">
        <v>1468</v>
      </c>
      <c r="T42" s="449">
        <v>1482</v>
      </c>
      <c r="U42" s="329">
        <v>1508</v>
      </c>
      <c r="V42" s="329">
        <v>1508</v>
      </c>
      <c r="W42" s="449">
        <v>1496</v>
      </c>
      <c r="X42" s="526">
        <v>1471</v>
      </c>
      <c r="Y42" s="526">
        <v>1470</v>
      </c>
    </row>
    <row r="43" spans="1:25" ht="18" x14ac:dyDescent="0.25">
      <c r="A43" s="101" t="s">
        <v>371</v>
      </c>
      <c r="B43" s="451">
        <v>3807</v>
      </c>
      <c r="C43" s="451">
        <v>3809</v>
      </c>
      <c r="D43" s="451">
        <v>3818</v>
      </c>
      <c r="E43" s="451">
        <v>3789</v>
      </c>
      <c r="F43" s="451">
        <v>3753</v>
      </c>
      <c r="G43" s="451">
        <v>3759</v>
      </c>
      <c r="H43" s="451">
        <v>3745</v>
      </c>
      <c r="I43" s="451">
        <v>3736</v>
      </c>
      <c r="J43" s="451">
        <v>3749</v>
      </c>
      <c r="K43" s="451">
        <v>3760</v>
      </c>
      <c r="L43" s="451">
        <v>3783</v>
      </c>
      <c r="M43" s="451">
        <v>3853</v>
      </c>
      <c r="N43" s="451">
        <v>3889</v>
      </c>
      <c r="O43" s="451">
        <v>3930</v>
      </c>
      <c r="P43" s="451">
        <v>3978</v>
      </c>
      <c r="Q43" s="451">
        <v>4024</v>
      </c>
      <c r="R43" s="451">
        <v>4762</v>
      </c>
      <c r="S43" s="451">
        <v>4827</v>
      </c>
      <c r="T43" s="451">
        <v>4873</v>
      </c>
      <c r="U43" s="328">
        <v>4911</v>
      </c>
      <c r="V43" s="328">
        <v>4868</v>
      </c>
      <c r="W43" s="451">
        <v>4803</v>
      </c>
      <c r="X43" s="524">
        <v>4684</v>
      </c>
      <c r="Y43" s="524">
        <v>4646</v>
      </c>
    </row>
    <row r="44" spans="1:25" x14ac:dyDescent="0.25">
      <c r="A44" s="102" t="s">
        <v>31</v>
      </c>
      <c r="B44" s="449">
        <v>125</v>
      </c>
      <c r="C44" s="449">
        <v>125</v>
      </c>
      <c r="D44" s="449">
        <v>125</v>
      </c>
      <c r="E44" s="449">
        <v>126</v>
      </c>
      <c r="F44" s="449">
        <v>124</v>
      </c>
      <c r="G44" s="449">
        <v>122</v>
      </c>
      <c r="H44" s="449">
        <v>121</v>
      </c>
      <c r="I44" s="449">
        <v>119</v>
      </c>
      <c r="J44" s="449">
        <v>118</v>
      </c>
      <c r="K44" s="449">
        <v>117</v>
      </c>
      <c r="L44" s="449">
        <v>118</v>
      </c>
      <c r="M44" s="449">
        <v>121</v>
      </c>
      <c r="N44" s="449">
        <v>122</v>
      </c>
      <c r="O44" s="449">
        <v>122</v>
      </c>
      <c r="P44" s="449">
        <v>123</v>
      </c>
      <c r="Q44" s="449">
        <v>124</v>
      </c>
      <c r="R44" s="449">
        <v>125</v>
      </c>
      <c r="S44" s="449">
        <v>127</v>
      </c>
      <c r="T44" s="449">
        <v>127</v>
      </c>
      <c r="U44" s="329">
        <v>128</v>
      </c>
      <c r="V44" s="329">
        <v>127</v>
      </c>
      <c r="W44" s="449">
        <v>125</v>
      </c>
      <c r="X44" s="526">
        <v>121</v>
      </c>
      <c r="Y44" s="526">
        <v>120</v>
      </c>
    </row>
    <row r="45" spans="1:25" x14ac:dyDescent="0.25">
      <c r="A45" s="102" t="s">
        <v>32</v>
      </c>
      <c r="B45" s="449">
        <v>68</v>
      </c>
      <c r="C45" s="449">
        <v>69</v>
      </c>
      <c r="D45" s="449">
        <v>69</v>
      </c>
      <c r="E45" s="449">
        <v>68</v>
      </c>
      <c r="F45" s="449">
        <v>67</v>
      </c>
      <c r="G45" s="449">
        <v>66</v>
      </c>
      <c r="H45" s="449">
        <v>66</v>
      </c>
      <c r="I45" s="449">
        <v>66</v>
      </c>
      <c r="J45" s="449">
        <v>66</v>
      </c>
      <c r="K45" s="449">
        <v>66</v>
      </c>
      <c r="L45" s="449">
        <v>68</v>
      </c>
      <c r="M45" s="449">
        <v>70</v>
      </c>
      <c r="N45" s="449">
        <v>71</v>
      </c>
      <c r="O45" s="449">
        <v>72</v>
      </c>
      <c r="P45" s="449">
        <v>73</v>
      </c>
      <c r="Q45" s="449">
        <v>74</v>
      </c>
      <c r="R45" s="449">
        <v>76</v>
      </c>
      <c r="S45" s="449">
        <v>78</v>
      </c>
      <c r="T45" s="449">
        <v>78</v>
      </c>
      <c r="U45" s="329">
        <v>79</v>
      </c>
      <c r="V45" s="329">
        <v>78</v>
      </c>
      <c r="W45" s="449">
        <v>77</v>
      </c>
      <c r="X45" s="526">
        <v>75</v>
      </c>
      <c r="Y45" s="526">
        <v>74</v>
      </c>
    </row>
    <row r="46" spans="1:25" x14ac:dyDescent="0.25">
      <c r="A46" s="102" t="s">
        <v>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 t="s">
        <v>103</v>
      </c>
      <c r="R46" s="449">
        <v>565</v>
      </c>
      <c r="S46" s="449">
        <v>575</v>
      </c>
      <c r="T46" s="449">
        <v>582</v>
      </c>
      <c r="U46" s="329">
        <v>587</v>
      </c>
      <c r="V46" s="329">
        <v>582</v>
      </c>
      <c r="W46" s="449">
        <v>575</v>
      </c>
      <c r="X46" s="526">
        <v>559</v>
      </c>
      <c r="Y46" s="526">
        <v>556</v>
      </c>
    </row>
    <row r="47" spans="1:25" x14ac:dyDescent="0.25">
      <c r="A47" s="102" t="s">
        <v>34</v>
      </c>
      <c r="B47" s="449">
        <v>1369</v>
      </c>
      <c r="C47" s="449">
        <v>1368</v>
      </c>
      <c r="D47" s="449">
        <v>1372</v>
      </c>
      <c r="E47" s="449">
        <v>1355</v>
      </c>
      <c r="F47" s="449">
        <v>1347</v>
      </c>
      <c r="G47" s="449">
        <v>1374</v>
      </c>
      <c r="H47" s="449">
        <v>1372</v>
      </c>
      <c r="I47" s="449">
        <v>1382</v>
      </c>
      <c r="J47" s="449">
        <v>1396</v>
      </c>
      <c r="K47" s="449">
        <v>1408</v>
      </c>
      <c r="L47" s="449">
        <v>1407</v>
      </c>
      <c r="M47" s="449">
        <v>1451</v>
      </c>
      <c r="N47" s="449">
        <v>1469</v>
      </c>
      <c r="O47" s="449">
        <v>1489</v>
      </c>
      <c r="P47" s="449">
        <v>1515</v>
      </c>
      <c r="Q47" s="449">
        <v>1541</v>
      </c>
      <c r="R47" s="449">
        <v>1571</v>
      </c>
      <c r="S47" s="449">
        <v>1598</v>
      </c>
      <c r="T47" s="449">
        <v>1625</v>
      </c>
      <c r="U47" s="329">
        <v>1651</v>
      </c>
      <c r="V47" s="329">
        <v>1651</v>
      </c>
      <c r="W47" s="449">
        <v>1644</v>
      </c>
      <c r="X47" s="526">
        <v>1618</v>
      </c>
      <c r="Y47" s="526">
        <v>1616</v>
      </c>
    </row>
    <row r="48" spans="1:25" x14ac:dyDescent="0.25">
      <c r="A48" s="102" t="s">
        <v>35</v>
      </c>
      <c r="B48" s="449">
        <v>238</v>
      </c>
      <c r="C48" s="449">
        <v>238</v>
      </c>
      <c r="D48" s="449">
        <v>236</v>
      </c>
      <c r="E48" s="449">
        <v>236</v>
      </c>
      <c r="F48" s="449">
        <v>234</v>
      </c>
      <c r="G48" s="449">
        <v>233</v>
      </c>
      <c r="H48" s="449">
        <v>233</v>
      </c>
      <c r="I48" s="449">
        <v>234</v>
      </c>
      <c r="J48" s="449">
        <v>235</v>
      </c>
      <c r="K48" s="449">
        <v>236</v>
      </c>
      <c r="L48" s="449">
        <v>238</v>
      </c>
      <c r="M48" s="449">
        <v>242</v>
      </c>
      <c r="N48" s="449">
        <v>245</v>
      </c>
      <c r="O48" s="449">
        <v>249</v>
      </c>
      <c r="P48" s="449">
        <v>252</v>
      </c>
      <c r="Q48" s="449">
        <v>256</v>
      </c>
      <c r="R48" s="449">
        <v>259</v>
      </c>
      <c r="S48" s="449">
        <v>262</v>
      </c>
      <c r="T48" s="449">
        <v>264</v>
      </c>
      <c r="U48" s="329">
        <v>266</v>
      </c>
      <c r="V48" s="329">
        <v>263</v>
      </c>
      <c r="W48" s="449">
        <v>259</v>
      </c>
      <c r="X48" s="526">
        <v>253</v>
      </c>
      <c r="Y48" s="526">
        <v>250</v>
      </c>
    </row>
    <row r="49" spans="1:25" x14ac:dyDescent="0.25">
      <c r="A49" s="102" t="s">
        <v>36</v>
      </c>
      <c r="B49" s="449">
        <v>736</v>
      </c>
      <c r="C49" s="449">
        <v>735</v>
      </c>
      <c r="D49" s="449">
        <v>736</v>
      </c>
      <c r="E49" s="449">
        <v>725</v>
      </c>
      <c r="F49" s="449">
        <v>721</v>
      </c>
      <c r="G49" s="449">
        <v>716</v>
      </c>
      <c r="H49" s="449">
        <v>715</v>
      </c>
      <c r="I49" s="449">
        <v>712</v>
      </c>
      <c r="J49" s="449">
        <v>713</v>
      </c>
      <c r="K49" s="449">
        <v>713</v>
      </c>
      <c r="L49" s="449">
        <v>722</v>
      </c>
      <c r="M49" s="449">
        <v>733</v>
      </c>
      <c r="N49" s="449">
        <v>739</v>
      </c>
      <c r="O49" s="449">
        <v>745</v>
      </c>
      <c r="P49" s="449">
        <v>750</v>
      </c>
      <c r="Q49" s="449">
        <v>753</v>
      </c>
      <c r="R49" s="449">
        <v>762</v>
      </c>
      <c r="S49" s="449">
        <v>766</v>
      </c>
      <c r="T49" s="449">
        <v>769</v>
      </c>
      <c r="U49" s="329">
        <v>771</v>
      </c>
      <c r="V49" s="329">
        <v>760</v>
      </c>
      <c r="W49" s="449">
        <v>743</v>
      </c>
      <c r="X49" s="526">
        <v>719</v>
      </c>
      <c r="Y49" s="526">
        <v>708</v>
      </c>
    </row>
    <row r="50" spans="1:25" x14ac:dyDescent="0.25">
      <c r="A50" s="102" t="s">
        <v>37</v>
      </c>
      <c r="B50" s="449">
        <v>1271</v>
      </c>
      <c r="C50" s="449">
        <v>1274</v>
      </c>
      <c r="D50" s="449">
        <v>1280</v>
      </c>
      <c r="E50" s="449">
        <v>1279</v>
      </c>
      <c r="F50" s="449">
        <v>1260</v>
      </c>
      <c r="G50" s="449">
        <v>1248</v>
      </c>
      <c r="H50" s="449">
        <v>1238</v>
      </c>
      <c r="I50" s="449">
        <v>1223</v>
      </c>
      <c r="J50" s="449">
        <v>1221</v>
      </c>
      <c r="K50" s="449">
        <v>1220</v>
      </c>
      <c r="L50" s="449">
        <v>1230</v>
      </c>
      <c r="M50" s="449">
        <v>1236</v>
      </c>
      <c r="N50" s="449">
        <v>1243</v>
      </c>
      <c r="O50" s="449">
        <v>1253</v>
      </c>
      <c r="P50" s="449">
        <v>1265</v>
      </c>
      <c r="Q50" s="449">
        <v>1276</v>
      </c>
      <c r="R50" s="449">
        <v>1294</v>
      </c>
      <c r="S50" s="449">
        <v>1309</v>
      </c>
      <c r="T50" s="449">
        <v>1314</v>
      </c>
      <c r="U50" s="329">
        <v>1314</v>
      </c>
      <c r="V50" s="329">
        <v>1292</v>
      </c>
      <c r="W50" s="449">
        <v>1265</v>
      </c>
      <c r="X50" s="526">
        <v>1227</v>
      </c>
      <c r="Y50" s="526">
        <v>1209</v>
      </c>
    </row>
    <row r="51" spans="1:25" x14ac:dyDescent="0.25">
      <c r="A51" s="102" t="s">
        <v>38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 t="s">
        <v>103</v>
      </c>
      <c r="R51" s="449">
        <v>110</v>
      </c>
      <c r="S51" s="449">
        <v>112</v>
      </c>
      <c r="T51" s="449">
        <v>114</v>
      </c>
      <c r="U51" s="329">
        <v>115</v>
      </c>
      <c r="V51" s="329">
        <v>115</v>
      </c>
      <c r="W51" s="449">
        <v>115</v>
      </c>
      <c r="X51" s="526">
        <v>113</v>
      </c>
      <c r="Y51" s="526">
        <v>114</v>
      </c>
    </row>
    <row r="52" spans="1:25" ht="21" customHeight="1" x14ac:dyDescent="0.25">
      <c r="A52" s="101" t="s">
        <v>223</v>
      </c>
      <c r="B52" s="451">
        <v>1805</v>
      </c>
      <c r="C52" s="451">
        <v>1859</v>
      </c>
      <c r="D52" s="451">
        <v>1894</v>
      </c>
      <c r="E52" s="451">
        <v>1900</v>
      </c>
      <c r="F52" s="451">
        <v>1909</v>
      </c>
      <c r="G52" s="451">
        <v>1921</v>
      </c>
      <c r="H52" s="451">
        <v>1947</v>
      </c>
      <c r="I52" s="451">
        <v>1977</v>
      </c>
      <c r="J52" s="451">
        <v>2001</v>
      </c>
      <c r="K52" s="451">
        <v>2037</v>
      </c>
      <c r="L52" s="451">
        <v>2074</v>
      </c>
      <c r="M52" s="451">
        <v>2146</v>
      </c>
      <c r="N52" s="451">
        <v>2204</v>
      </c>
      <c r="O52" s="451">
        <v>2240</v>
      </c>
      <c r="P52" s="451">
        <v>2280</v>
      </c>
      <c r="Q52" s="451">
        <v>2325</v>
      </c>
      <c r="R52" s="451">
        <v>2393</v>
      </c>
      <c r="S52" s="451">
        <v>2435</v>
      </c>
      <c r="T52" s="451">
        <v>2464</v>
      </c>
      <c r="U52" s="328">
        <v>2497</v>
      </c>
      <c r="V52" s="328">
        <v>2483</v>
      </c>
      <c r="W52" s="451">
        <v>2470</v>
      </c>
      <c r="X52" s="524">
        <v>2443</v>
      </c>
      <c r="Y52" s="524">
        <v>2436</v>
      </c>
    </row>
    <row r="53" spans="1:25" x14ac:dyDescent="0.25">
      <c r="A53" s="102" t="s">
        <v>39</v>
      </c>
      <c r="B53" s="449">
        <v>439</v>
      </c>
      <c r="C53" s="449">
        <v>446</v>
      </c>
      <c r="D53" s="449">
        <v>450</v>
      </c>
      <c r="E53" s="449">
        <v>457</v>
      </c>
      <c r="F53" s="449">
        <v>465</v>
      </c>
      <c r="G53" s="449">
        <v>472</v>
      </c>
      <c r="H53" s="449">
        <v>480</v>
      </c>
      <c r="I53" s="449">
        <v>489</v>
      </c>
      <c r="J53" s="449">
        <v>496</v>
      </c>
      <c r="K53" s="449">
        <v>514</v>
      </c>
      <c r="L53" s="449">
        <v>525</v>
      </c>
      <c r="M53" s="449">
        <v>540</v>
      </c>
      <c r="N53" s="449">
        <v>551</v>
      </c>
      <c r="O53" s="449">
        <v>565</v>
      </c>
      <c r="P53" s="449">
        <v>581</v>
      </c>
      <c r="Q53" s="449">
        <v>598</v>
      </c>
      <c r="R53" s="449">
        <v>624</v>
      </c>
      <c r="S53" s="449">
        <v>646</v>
      </c>
      <c r="T53" s="449">
        <v>670</v>
      </c>
      <c r="U53" s="329">
        <v>682</v>
      </c>
      <c r="V53" s="329">
        <v>677</v>
      </c>
      <c r="W53" s="449">
        <v>676</v>
      </c>
      <c r="X53" s="526">
        <v>674</v>
      </c>
      <c r="Y53" s="526">
        <v>679</v>
      </c>
    </row>
    <row r="54" spans="1:25" x14ac:dyDescent="0.25">
      <c r="A54" s="102" t="s">
        <v>104</v>
      </c>
      <c r="B54" s="449">
        <v>56</v>
      </c>
      <c r="C54" s="449">
        <v>57</v>
      </c>
      <c r="D54" s="449">
        <v>59</v>
      </c>
      <c r="E54" s="449">
        <v>59</v>
      </c>
      <c r="F54" s="449">
        <v>56</v>
      </c>
      <c r="G54" s="449">
        <v>56</v>
      </c>
      <c r="H54" s="449">
        <v>57</v>
      </c>
      <c r="I54" s="449">
        <v>58</v>
      </c>
      <c r="J54" s="449">
        <v>60</v>
      </c>
      <c r="K54" s="449">
        <v>66</v>
      </c>
      <c r="L54" s="449">
        <v>71</v>
      </c>
      <c r="M54" s="449">
        <v>75</v>
      </c>
      <c r="N54" s="449">
        <v>83</v>
      </c>
      <c r="O54" s="449">
        <v>87</v>
      </c>
      <c r="P54" s="449">
        <v>91</v>
      </c>
      <c r="Q54" s="449">
        <v>94</v>
      </c>
      <c r="R54" s="449">
        <v>101</v>
      </c>
      <c r="S54" s="449">
        <v>105</v>
      </c>
      <c r="T54" s="449">
        <v>106</v>
      </c>
      <c r="U54" s="329">
        <v>109</v>
      </c>
      <c r="V54" s="329">
        <v>112</v>
      </c>
      <c r="W54" s="449">
        <v>115</v>
      </c>
      <c r="X54" s="526">
        <v>115</v>
      </c>
      <c r="Y54" s="526">
        <v>111</v>
      </c>
    </row>
    <row r="55" spans="1:25" ht="19.5" x14ac:dyDescent="0.25">
      <c r="A55" s="102" t="s">
        <v>243</v>
      </c>
      <c r="B55" s="449">
        <v>181</v>
      </c>
      <c r="C55" s="449">
        <v>178</v>
      </c>
      <c r="D55" s="449">
        <v>181</v>
      </c>
      <c r="E55" s="449">
        <v>178</v>
      </c>
      <c r="F55" s="449">
        <v>177</v>
      </c>
      <c r="G55" s="449">
        <v>174</v>
      </c>
      <c r="H55" s="449">
        <v>176</v>
      </c>
      <c r="I55" s="449">
        <v>178</v>
      </c>
      <c r="J55" s="449">
        <v>177</v>
      </c>
      <c r="K55" s="449">
        <v>178</v>
      </c>
      <c r="L55" s="449">
        <v>179</v>
      </c>
      <c r="M55" s="449">
        <v>180</v>
      </c>
      <c r="N55" s="449">
        <v>183</v>
      </c>
      <c r="O55" s="449">
        <v>186</v>
      </c>
      <c r="P55" s="449">
        <v>188</v>
      </c>
      <c r="Q55" s="449">
        <v>191</v>
      </c>
      <c r="R55" s="449">
        <v>195</v>
      </c>
      <c r="S55" s="449">
        <v>198</v>
      </c>
      <c r="T55" s="449">
        <v>200</v>
      </c>
      <c r="U55" s="329">
        <v>204</v>
      </c>
      <c r="V55" s="329">
        <v>203</v>
      </c>
      <c r="W55" s="449">
        <v>201</v>
      </c>
      <c r="X55" s="526">
        <v>196</v>
      </c>
      <c r="Y55" s="526">
        <v>196</v>
      </c>
    </row>
    <row r="56" spans="1:25" ht="19.5" x14ac:dyDescent="0.25">
      <c r="A56" s="102" t="s">
        <v>244</v>
      </c>
      <c r="B56" s="449">
        <v>114</v>
      </c>
      <c r="C56" s="449">
        <v>114</v>
      </c>
      <c r="D56" s="449">
        <v>116</v>
      </c>
      <c r="E56" s="449">
        <v>116</v>
      </c>
      <c r="F56" s="449">
        <v>114</v>
      </c>
      <c r="G56" s="449">
        <v>113</v>
      </c>
      <c r="H56" s="449">
        <v>112</v>
      </c>
      <c r="I56" s="449">
        <v>112</v>
      </c>
      <c r="J56" s="449">
        <v>111</v>
      </c>
      <c r="K56" s="449">
        <v>112</v>
      </c>
      <c r="L56" s="449">
        <v>112</v>
      </c>
      <c r="M56" s="449">
        <v>114</v>
      </c>
      <c r="N56" s="449">
        <v>115</v>
      </c>
      <c r="O56" s="449">
        <v>116</v>
      </c>
      <c r="P56" s="449">
        <v>117</v>
      </c>
      <c r="Q56" s="449">
        <v>119</v>
      </c>
      <c r="R56" s="449">
        <v>122</v>
      </c>
      <c r="S56" s="449">
        <v>123</v>
      </c>
      <c r="T56" s="449">
        <v>124</v>
      </c>
      <c r="U56" s="329">
        <v>126</v>
      </c>
      <c r="V56" s="329">
        <v>125</v>
      </c>
      <c r="W56" s="449">
        <v>124</v>
      </c>
      <c r="X56" s="526">
        <v>122</v>
      </c>
      <c r="Y56" s="526">
        <v>121</v>
      </c>
    </row>
    <row r="57" spans="1:25" ht="19.5" x14ac:dyDescent="0.25">
      <c r="A57" s="102" t="s">
        <v>237</v>
      </c>
      <c r="B57" s="449">
        <v>189</v>
      </c>
      <c r="C57" s="449">
        <v>192</v>
      </c>
      <c r="D57" s="449">
        <v>196</v>
      </c>
      <c r="E57" s="449">
        <v>197</v>
      </c>
      <c r="F57" s="449">
        <v>199</v>
      </c>
      <c r="G57" s="449">
        <v>197</v>
      </c>
      <c r="H57" s="449">
        <v>200</v>
      </c>
      <c r="I57" s="449">
        <v>202</v>
      </c>
      <c r="J57" s="449">
        <v>202</v>
      </c>
      <c r="K57" s="449">
        <v>203</v>
      </c>
      <c r="L57" s="449">
        <v>206</v>
      </c>
      <c r="M57" s="449">
        <v>208</v>
      </c>
      <c r="N57" s="449">
        <v>211</v>
      </c>
      <c r="O57" s="449">
        <v>213</v>
      </c>
      <c r="P57" s="449">
        <v>210</v>
      </c>
      <c r="Q57" s="449">
        <v>211</v>
      </c>
      <c r="R57" s="449">
        <v>210</v>
      </c>
      <c r="S57" s="449">
        <v>208</v>
      </c>
      <c r="T57" s="449">
        <v>207</v>
      </c>
      <c r="U57" s="329">
        <v>207</v>
      </c>
      <c r="V57" s="329">
        <v>203</v>
      </c>
      <c r="W57" s="449">
        <v>200</v>
      </c>
      <c r="X57" s="526">
        <v>193</v>
      </c>
      <c r="Y57" s="526">
        <v>192</v>
      </c>
    </row>
    <row r="58" spans="1:25" x14ac:dyDescent="0.25">
      <c r="A58" s="102" t="s">
        <v>97</v>
      </c>
      <c r="B58" s="449">
        <v>122</v>
      </c>
      <c r="C58" s="449">
        <v>169</v>
      </c>
      <c r="D58" s="449">
        <v>186</v>
      </c>
      <c r="E58" s="449">
        <v>200</v>
      </c>
      <c r="F58" s="449">
        <v>212</v>
      </c>
      <c r="G58" s="449">
        <v>224</v>
      </c>
      <c r="H58" s="449">
        <v>237</v>
      </c>
      <c r="I58" s="449">
        <v>251</v>
      </c>
      <c r="J58" s="449">
        <v>268</v>
      </c>
      <c r="K58" s="449">
        <v>276</v>
      </c>
      <c r="L58" s="449">
        <v>289</v>
      </c>
      <c r="M58" s="449">
        <v>321</v>
      </c>
      <c r="N58" s="449">
        <v>346</v>
      </c>
      <c r="O58" s="449">
        <v>351</v>
      </c>
      <c r="P58" s="449">
        <v>366</v>
      </c>
      <c r="Q58" s="449">
        <v>379</v>
      </c>
      <c r="R58" s="449">
        <v>403</v>
      </c>
      <c r="S58" s="449">
        <v>411</v>
      </c>
      <c r="T58" s="449">
        <v>410</v>
      </c>
      <c r="U58" s="329">
        <v>417</v>
      </c>
      <c r="V58" s="329">
        <v>419</v>
      </c>
      <c r="W58" s="449">
        <v>420</v>
      </c>
      <c r="X58" s="526">
        <v>425</v>
      </c>
      <c r="Y58" s="526">
        <v>429</v>
      </c>
    </row>
    <row r="59" spans="1:25" x14ac:dyDescent="0.25">
      <c r="A59" s="102" t="s">
        <v>45</v>
      </c>
      <c r="B59" s="449">
        <v>704</v>
      </c>
      <c r="C59" s="449">
        <v>703</v>
      </c>
      <c r="D59" s="449">
        <v>706</v>
      </c>
      <c r="E59" s="449">
        <v>693</v>
      </c>
      <c r="F59" s="449">
        <v>686</v>
      </c>
      <c r="G59" s="449">
        <v>685</v>
      </c>
      <c r="H59" s="449">
        <v>685</v>
      </c>
      <c r="I59" s="449">
        <v>687</v>
      </c>
      <c r="J59" s="449">
        <v>687</v>
      </c>
      <c r="K59" s="449">
        <v>688</v>
      </c>
      <c r="L59" s="449">
        <v>692</v>
      </c>
      <c r="M59" s="449">
        <v>708</v>
      </c>
      <c r="N59" s="449">
        <v>715</v>
      </c>
      <c r="O59" s="449">
        <v>722</v>
      </c>
      <c r="P59" s="449">
        <v>727</v>
      </c>
      <c r="Q59" s="449">
        <v>733</v>
      </c>
      <c r="R59" s="449">
        <v>738</v>
      </c>
      <c r="S59" s="449">
        <v>744</v>
      </c>
      <c r="T59" s="449">
        <v>747</v>
      </c>
      <c r="U59" s="329">
        <v>752</v>
      </c>
      <c r="V59" s="329">
        <v>744</v>
      </c>
      <c r="W59" s="449">
        <v>734</v>
      </c>
      <c r="X59" s="526">
        <v>717</v>
      </c>
      <c r="Y59" s="526">
        <v>709</v>
      </c>
    </row>
    <row r="60" spans="1:25" ht="24" customHeight="1" x14ac:dyDescent="0.25">
      <c r="A60" s="101" t="s">
        <v>118</v>
      </c>
      <c r="B60" s="451">
        <v>8386</v>
      </c>
      <c r="C60" s="451">
        <v>8378</v>
      </c>
      <c r="D60" s="451">
        <v>8419</v>
      </c>
      <c r="E60" s="451">
        <v>8359</v>
      </c>
      <c r="F60" s="451">
        <v>8279</v>
      </c>
      <c r="G60" s="451">
        <v>8259</v>
      </c>
      <c r="H60" s="451">
        <v>8263</v>
      </c>
      <c r="I60" s="451">
        <v>8269</v>
      </c>
      <c r="J60" s="451">
        <v>8275</v>
      </c>
      <c r="K60" s="451">
        <v>8281</v>
      </c>
      <c r="L60" s="451">
        <v>8373</v>
      </c>
      <c r="M60" s="451">
        <v>8492</v>
      </c>
      <c r="N60" s="451">
        <v>8578</v>
      </c>
      <c r="O60" s="451">
        <v>8663</v>
      </c>
      <c r="P60" s="451">
        <v>8757</v>
      </c>
      <c r="Q60" s="451">
        <v>8846</v>
      </c>
      <c r="R60" s="451">
        <v>8963</v>
      </c>
      <c r="S60" s="451">
        <v>9043</v>
      </c>
      <c r="T60" s="451">
        <v>9110</v>
      </c>
      <c r="U60" s="328">
        <v>9183</v>
      </c>
      <c r="V60" s="328">
        <v>9114</v>
      </c>
      <c r="W60" s="451">
        <v>8971</v>
      </c>
      <c r="X60" s="524">
        <v>8742</v>
      </c>
      <c r="Y60" s="524">
        <v>8696</v>
      </c>
    </row>
    <row r="61" spans="1:25" x14ac:dyDescent="0.25">
      <c r="A61" s="102" t="s">
        <v>46</v>
      </c>
      <c r="B61" s="449">
        <v>1030</v>
      </c>
      <c r="C61" s="449">
        <v>1029</v>
      </c>
      <c r="D61" s="449">
        <v>1030</v>
      </c>
      <c r="E61" s="449">
        <v>1026</v>
      </c>
      <c r="F61" s="449">
        <v>1018</v>
      </c>
      <c r="G61" s="449">
        <v>1017</v>
      </c>
      <c r="H61" s="449">
        <v>1016</v>
      </c>
      <c r="I61" s="449">
        <v>1018</v>
      </c>
      <c r="J61" s="449">
        <v>1020</v>
      </c>
      <c r="K61" s="449">
        <v>1024</v>
      </c>
      <c r="L61" s="449">
        <v>1034</v>
      </c>
      <c r="M61" s="449">
        <v>1056</v>
      </c>
      <c r="N61" s="449">
        <v>1073</v>
      </c>
      <c r="O61" s="449">
        <v>1089</v>
      </c>
      <c r="P61" s="449">
        <v>1107</v>
      </c>
      <c r="Q61" s="449">
        <v>1122</v>
      </c>
      <c r="R61" s="449">
        <v>1148</v>
      </c>
      <c r="S61" s="449">
        <v>1164</v>
      </c>
      <c r="T61" s="449">
        <v>1177</v>
      </c>
      <c r="U61" s="329">
        <v>1195</v>
      </c>
      <c r="V61" s="329">
        <v>1190</v>
      </c>
      <c r="W61" s="449">
        <v>1175</v>
      </c>
      <c r="X61" s="526">
        <v>1149</v>
      </c>
      <c r="Y61" s="526">
        <v>1150</v>
      </c>
    </row>
    <row r="62" spans="1:25" x14ac:dyDescent="0.25">
      <c r="A62" s="102" t="s">
        <v>47</v>
      </c>
      <c r="B62" s="449">
        <v>190</v>
      </c>
      <c r="C62" s="449">
        <v>189</v>
      </c>
      <c r="D62" s="449">
        <v>189</v>
      </c>
      <c r="E62" s="449">
        <v>189</v>
      </c>
      <c r="F62" s="449">
        <v>187</v>
      </c>
      <c r="G62" s="449">
        <v>186</v>
      </c>
      <c r="H62" s="449">
        <v>185</v>
      </c>
      <c r="I62" s="449">
        <v>185</v>
      </c>
      <c r="J62" s="449">
        <v>184</v>
      </c>
      <c r="K62" s="449">
        <v>185</v>
      </c>
      <c r="L62" s="449">
        <v>188</v>
      </c>
      <c r="M62" s="449">
        <v>190</v>
      </c>
      <c r="N62" s="449">
        <v>193</v>
      </c>
      <c r="O62" s="449">
        <v>195</v>
      </c>
      <c r="P62" s="449">
        <v>198</v>
      </c>
      <c r="Q62" s="449">
        <v>201</v>
      </c>
      <c r="R62" s="449">
        <v>205</v>
      </c>
      <c r="S62" s="449">
        <v>208</v>
      </c>
      <c r="T62" s="449">
        <v>211</v>
      </c>
      <c r="U62" s="329">
        <v>214</v>
      </c>
      <c r="V62" s="329">
        <v>212</v>
      </c>
      <c r="W62" s="449">
        <v>210</v>
      </c>
      <c r="X62" s="526">
        <v>205</v>
      </c>
      <c r="Y62" s="526">
        <v>205</v>
      </c>
    </row>
    <row r="63" spans="1:25" x14ac:dyDescent="0.25">
      <c r="A63" s="102" t="s">
        <v>48</v>
      </c>
      <c r="B63" s="449">
        <v>266</v>
      </c>
      <c r="C63" s="449">
        <v>264</v>
      </c>
      <c r="D63" s="449">
        <v>264</v>
      </c>
      <c r="E63" s="449">
        <v>262</v>
      </c>
      <c r="F63" s="449">
        <v>260</v>
      </c>
      <c r="G63" s="449">
        <v>258</v>
      </c>
      <c r="H63" s="449">
        <v>256</v>
      </c>
      <c r="I63" s="449">
        <v>252</v>
      </c>
      <c r="J63" s="449">
        <v>250</v>
      </c>
      <c r="K63" s="449">
        <v>247</v>
      </c>
      <c r="L63" s="449">
        <v>247</v>
      </c>
      <c r="M63" s="449">
        <v>248</v>
      </c>
      <c r="N63" s="449">
        <v>249</v>
      </c>
      <c r="O63" s="449">
        <v>249</v>
      </c>
      <c r="P63" s="449">
        <v>250</v>
      </c>
      <c r="Q63" s="449">
        <v>252</v>
      </c>
      <c r="R63" s="449">
        <v>254</v>
      </c>
      <c r="S63" s="449">
        <v>256</v>
      </c>
      <c r="T63" s="449">
        <v>257</v>
      </c>
      <c r="U63" s="329">
        <v>258</v>
      </c>
      <c r="V63" s="329">
        <v>256</v>
      </c>
      <c r="W63" s="449">
        <v>250</v>
      </c>
      <c r="X63" s="526">
        <v>244</v>
      </c>
      <c r="Y63" s="526">
        <v>241</v>
      </c>
    </row>
    <row r="64" spans="1:25" x14ac:dyDescent="0.25">
      <c r="A64" s="102" t="s">
        <v>49</v>
      </c>
      <c r="B64" s="449">
        <v>959</v>
      </c>
      <c r="C64" s="449">
        <v>959</v>
      </c>
      <c r="D64" s="449">
        <v>964</v>
      </c>
      <c r="E64" s="449">
        <v>966</v>
      </c>
      <c r="F64" s="449">
        <v>965</v>
      </c>
      <c r="G64" s="449">
        <v>969</v>
      </c>
      <c r="H64" s="449">
        <v>978</v>
      </c>
      <c r="I64" s="449">
        <v>985</v>
      </c>
      <c r="J64" s="449">
        <v>992</v>
      </c>
      <c r="K64" s="449">
        <v>997</v>
      </c>
      <c r="L64" s="449">
        <v>1017</v>
      </c>
      <c r="M64" s="449">
        <v>1030</v>
      </c>
      <c r="N64" s="449">
        <v>1044</v>
      </c>
      <c r="O64" s="449">
        <v>1060</v>
      </c>
      <c r="P64" s="449">
        <v>1075</v>
      </c>
      <c r="Q64" s="449">
        <v>1090</v>
      </c>
      <c r="R64" s="449">
        <v>1110</v>
      </c>
      <c r="S64" s="449">
        <v>1124</v>
      </c>
      <c r="T64" s="449">
        <v>1138</v>
      </c>
      <c r="U64" s="329">
        <v>1152</v>
      </c>
      <c r="V64" s="329">
        <v>1147</v>
      </c>
      <c r="W64" s="449">
        <v>1133</v>
      </c>
      <c r="X64" s="526">
        <v>1110</v>
      </c>
      <c r="Y64" s="526">
        <v>1111</v>
      </c>
    </row>
    <row r="65" spans="1:25" x14ac:dyDescent="0.25">
      <c r="A65" s="102" t="s">
        <v>50</v>
      </c>
      <c r="B65" s="449">
        <v>391</v>
      </c>
      <c r="C65" s="449">
        <v>393</v>
      </c>
      <c r="D65" s="449">
        <v>394</v>
      </c>
      <c r="E65" s="449">
        <v>385</v>
      </c>
      <c r="F65" s="449">
        <v>383</v>
      </c>
      <c r="G65" s="449">
        <v>384</v>
      </c>
      <c r="H65" s="449">
        <v>387</v>
      </c>
      <c r="I65" s="449">
        <v>390</v>
      </c>
      <c r="J65" s="449">
        <v>392</v>
      </c>
      <c r="K65" s="449">
        <v>395</v>
      </c>
      <c r="L65" s="449">
        <v>401</v>
      </c>
      <c r="M65" s="449">
        <v>411</v>
      </c>
      <c r="N65" s="449">
        <v>416</v>
      </c>
      <c r="O65" s="449">
        <v>422</v>
      </c>
      <c r="P65" s="449">
        <v>429</v>
      </c>
      <c r="Q65" s="449">
        <v>434</v>
      </c>
      <c r="R65" s="449">
        <v>443</v>
      </c>
      <c r="S65" s="449">
        <v>450</v>
      </c>
      <c r="T65" s="449">
        <v>456</v>
      </c>
      <c r="U65" s="329">
        <v>462</v>
      </c>
      <c r="V65" s="329">
        <v>460</v>
      </c>
      <c r="W65" s="449">
        <v>454</v>
      </c>
      <c r="X65" s="526">
        <v>446</v>
      </c>
      <c r="Y65" s="526">
        <v>446</v>
      </c>
    </row>
    <row r="66" spans="1:25" x14ac:dyDescent="0.25">
      <c r="A66" s="102" t="s">
        <v>51</v>
      </c>
      <c r="B66" s="449">
        <v>344</v>
      </c>
      <c r="C66" s="449">
        <v>345</v>
      </c>
      <c r="D66" s="449">
        <v>345</v>
      </c>
      <c r="E66" s="449">
        <v>346</v>
      </c>
      <c r="F66" s="449">
        <v>340</v>
      </c>
      <c r="G66" s="449">
        <v>339</v>
      </c>
      <c r="H66" s="449">
        <v>334</v>
      </c>
      <c r="I66" s="449">
        <v>332</v>
      </c>
      <c r="J66" s="449">
        <v>330</v>
      </c>
      <c r="K66" s="449">
        <v>329</v>
      </c>
      <c r="L66" s="449">
        <v>332</v>
      </c>
      <c r="M66" s="449">
        <v>339</v>
      </c>
      <c r="N66" s="449">
        <v>343</v>
      </c>
      <c r="O66" s="449">
        <v>347</v>
      </c>
      <c r="P66" s="449">
        <v>352</v>
      </c>
      <c r="Q66" s="449">
        <v>355</v>
      </c>
      <c r="R66" s="449">
        <v>361</v>
      </c>
      <c r="S66" s="449">
        <v>365</v>
      </c>
      <c r="T66" s="449">
        <v>370</v>
      </c>
      <c r="U66" s="329">
        <v>374</v>
      </c>
      <c r="V66" s="329">
        <v>371</v>
      </c>
      <c r="W66" s="449">
        <v>366</v>
      </c>
      <c r="X66" s="526">
        <v>358</v>
      </c>
      <c r="Y66" s="526">
        <v>357</v>
      </c>
    </row>
    <row r="67" spans="1:25" x14ac:dyDescent="0.25">
      <c r="A67" s="102" t="s">
        <v>52</v>
      </c>
      <c r="B67" s="449">
        <v>763</v>
      </c>
      <c r="C67" s="449">
        <v>763</v>
      </c>
      <c r="D67" s="449">
        <v>762</v>
      </c>
      <c r="E67" s="449">
        <v>747</v>
      </c>
      <c r="F67" s="449">
        <v>738</v>
      </c>
      <c r="G67" s="449">
        <v>739</v>
      </c>
      <c r="H67" s="449">
        <v>738</v>
      </c>
      <c r="I67" s="449">
        <v>738</v>
      </c>
      <c r="J67" s="449">
        <v>740</v>
      </c>
      <c r="K67" s="449">
        <v>738</v>
      </c>
      <c r="L67" s="449">
        <v>747</v>
      </c>
      <c r="M67" s="449">
        <v>758</v>
      </c>
      <c r="N67" s="449">
        <v>764</v>
      </c>
      <c r="O67" s="449">
        <v>769</v>
      </c>
      <c r="P67" s="449">
        <v>777</v>
      </c>
      <c r="Q67" s="449">
        <v>784</v>
      </c>
      <c r="R67" s="449">
        <v>789</v>
      </c>
      <c r="S67" s="449">
        <v>793</v>
      </c>
      <c r="T67" s="449">
        <v>799</v>
      </c>
      <c r="U67" s="329">
        <v>803</v>
      </c>
      <c r="V67" s="329">
        <v>796</v>
      </c>
      <c r="W67" s="449">
        <v>783</v>
      </c>
      <c r="X67" s="526">
        <v>767</v>
      </c>
      <c r="Y67" s="526">
        <v>761</v>
      </c>
    </row>
    <row r="68" spans="1:25" x14ac:dyDescent="0.25">
      <c r="A68" s="102" t="s">
        <v>53</v>
      </c>
      <c r="B68" s="449">
        <v>440</v>
      </c>
      <c r="C68" s="449">
        <v>438</v>
      </c>
      <c r="D68" s="449">
        <v>436</v>
      </c>
      <c r="E68" s="449">
        <v>428</v>
      </c>
      <c r="F68" s="449">
        <v>419</v>
      </c>
      <c r="G68" s="449">
        <v>415</v>
      </c>
      <c r="H68" s="449">
        <v>413</v>
      </c>
      <c r="I68" s="449">
        <v>410</v>
      </c>
      <c r="J68" s="449">
        <v>411</v>
      </c>
      <c r="K68" s="449">
        <v>412</v>
      </c>
      <c r="L68" s="449">
        <v>414</v>
      </c>
      <c r="M68" s="449">
        <v>422</v>
      </c>
      <c r="N68" s="449">
        <v>424</v>
      </c>
      <c r="O68" s="449">
        <v>427</v>
      </c>
      <c r="P68" s="449">
        <v>430</v>
      </c>
      <c r="Q68" s="449">
        <v>433</v>
      </c>
      <c r="R68" s="449">
        <v>436</v>
      </c>
      <c r="S68" s="449">
        <v>440</v>
      </c>
      <c r="T68" s="449">
        <v>441</v>
      </c>
      <c r="U68" s="329">
        <v>441</v>
      </c>
      <c r="V68" s="329">
        <v>436</v>
      </c>
      <c r="W68" s="449">
        <v>429</v>
      </c>
      <c r="X68" s="526">
        <v>414</v>
      </c>
      <c r="Y68" s="526">
        <v>411</v>
      </c>
    </row>
    <row r="69" spans="1:25" x14ac:dyDescent="0.25">
      <c r="A69" s="102" t="s">
        <v>54</v>
      </c>
      <c r="B69" s="449">
        <v>1053</v>
      </c>
      <c r="C69" s="449">
        <v>1044</v>
      </c>
      <c r="D69" s="449">
        <v>1061</v>
      </c>
      <c r="E69" s="449">
        <v>1039</v>
      </c>
      <c r="F69" s="449">
        <v>1024</v>
      </c>
      <c r="G69" s="449">
        <v>1016</v>
      </c>
      <c r="H69" s="449">
        <v>1011</v>
      </c>
      <c r="I69" s="449">
        <v>1007</v>
      </c>
      <c r="J69" s="449">
        <v>1001</v>
      </c>
      <c r="K69" s="449">
        <v>995</v>
      </c>
      <c r="L69" s="449">
        <v>1003</v>
      </c>
      <c r="M69" s="449">
        <v>1006</v>
      </c>
      <c r="N69" s="449">
        <v>1013</v>
      </c>
      <c r="O69" s="449">
        <v>1020</v>
      </c>
      <c r="P69" s="449">
        <v>1027</v>
      </c>
      <c r="Q69" s="449">
        <v>1032</v>
      </c>
      <c r="R69" s="449">
        <v>1041</v>
      </c>
      <c r="S69" s="449">
        <v>1046</v>
      </c>
      <c r="T69" s="449">
        <v>1050</v>
      </c>
      <c r="U69" s="329">
        <v>1054</v>
      </c>
      <c r="V69" s="329">
        <v>1044</v>
      </c>
      <c r="W69" s="449">
        <v>1026</v>
      </c>
      <c r="X69" s="526">
        <v>995</v>
      </c>
      <c r="Y69" s="526">
        <v>987</v>
      </c>
    </row>
    <row r="70" spans="1:25" x14ac:dyDescent="0.25">
      <c r="A70" s="102" t="s">
        <v>55</v>
      </c>
      <c r="B70" s="449">
        <v>572</v>
      </c>
      <c r="C70" s="449">
        <v>574</v>
      </c>
      <c r="D70" s="449">
        <v>578</v>
      </c>
      <c r="E70" s="449">
        <v>579</v>
      </c>
      <c r="F70" s="449">
        <v>572</v>
      </c>
      <c r="G70" s="449">
        <v>572</v>
      </c>
      <c r="H70" s="449">
        <v>569</v>
      </c>
      <c r="I70" s="449">
        <v>570</v>
      </c>
      <c r="J70" s="449">
        <v>568</v>
      </c>
      <c r="K70" s="449">
        <v>565</v>
      </c>
      <c r="L70" s="449">
        <v>570</v>
      </c>
      <c r="M70" s="449">
        <v>580</v>
      </c>
      <c r="N70" s="449">
        <v>586</v>
      </c>
      <c r="O70" s="449">
        <v>591</v>
      </c>
      <c r="P70" s="449">
        <v>597</v>
      </c>
      <c r="Q70" s="449">
        <v>605</v>
      </c>
      <c r="R70" s="449">
        <v>613</v>
      </c>
      <c r="S70" s="449">
        <v>615</v>
      </c>
      <c r="T70" s="449">
        <v>618</v>
      </c>
      <c r="U70" s="329">
        <v>623</v>
      </c>
      <c r="V70" s="329">
        <v>617</v>
      </c>
      <c r="W70" s="449">
        <v>608</v>
      </c>
      <c r="X70" s="526">
        <v>591</v>
      </c>
      <c r="Y70" s="526">
        <v>588</v>
      </c>
    </row>
    <row r="71" spans="1:25" x14ac:dyDescent="0.25">
      <c r="A71" s="102" t="s">
        <v>56</v>
      </c>
      <c r="B71" s="449">
        <v>427</v>
      </c>
      <c r="C71" s="449">
        <v>425</v>
      </c>
      <c r="D71" s="449">
        <v>427</v>
      </c>
      <c r="E71" s="449">
        <v>427</v>
      </c>
      <c r="F71" s="449">
        <v>425</v>
      </c>
      <c r="G71" s="449">
        <v>423</v>
      </c>
      <c r="H71" s="449">
        <v>423</v>
      </c>
      <c r="I71" s="449">
        <v>420</v>
      </c>
      <c r="J71" s="449">
        <v>419</v>
      </c>
      <c r="K71" s="449">
        <v>418</v>
      </c>
      <c r="L71" s="449">
        <v>421</v>
      </c>
      <c r="M71" s="449">
        <v>423</v>
      </c>
      <c r="N71" s="449">
        <v>427</v>
      </c>
      <c r="O71" s="449">
        <v>429</v>
      </c>
      <c r="P71" s="449">
        <v>432</v>
      </c>
      <c r="Q71" s="449">
        <v>435</v>
      </c>
      <c r="R71" s="449">
        <v>440</v>
      </c>
      <c r="S71" s="449">
        <v>441</v>
      </c>
      <c r="T71" s="449">
        <v>444</v>
      </c>
      <c r="U71" s="329">
        <v>445</v>
      </c>
      <c r="V71" s="329">
        <v>441</v>
      </c>
      <c r="W71" s="449">
        <v>433</v>
      </c>
      <c r="X71" s="526">
        <v>422</v>
      </c>
      <c r="Y71" s="526">
        <v>417</v>
      </c>
    </row>
    <row r="72" spans="1:25" x14ac:dyDescent="0.25">
      <c r="A72" s="102" t="s">
        <v>57</v>
      </c>
      <c r="B72" s="449">
        <v>858</v>
      </c>
      <c r="C72" s="449">
        <v>864</v>
      </c>
      <c r="D72" s="449">
        <v>872</v>
      </c>
      <c r="E72" s="449">
        <v>872</v>
      </c>
      <c r="F72" s="449">
        <v>865</v>
      </c>
      <c r="G72" s="449">
        <v>862</v>
      </c>
      <c r="H72" s="449">
        <v>875</v>
      </c>
      <c r="I72" s="449">
        <v>882</v>
      </c>
      <c r="J72" s="449">
        <v>889</v>
      </c>
      <c r="K72" s="449">
        <v>896</v>
      </c>
      <c r="L72" s="449">
        <v>908</v>
      </c>
      <c r="M72" s="449">
        <v>924</v>
      </c>
      <c r="N72" s="449">
        <v>932</v>
      </c>
      <c r="O72" s="449">
        <v>943</v>
      </c>
      <c r="P72" s="449">
        <v>953</v>
      </c>
      <c r="Q72" s="449">
        <v>963</v>
      </c>
      <c r="R72" s="449">
        <v>971</v>
      </c>
      <c r="S72" s="449">
        <v>980</v>
      </c>
      <c r="T72" s="449">
        <v>982</v>
      </c>
      <c r="U72" s="329">
        <v>990</v>
      </c>
      <c r="V72" s="329">
        <v>983</v>
      </c>
      <c r="W72" s="449">
        <v>964</v>
      </c>
      <c r="X72" s="526">
        <v>937</v>
      </c>
      <c r="Y72" s="526">
        <v>930</v>
      </c>
    </row>
    <row r="73" spans="1:25" x14ac:dyDescent="0.25">
      <c r="A73" s="102" t="s">
        <v>58</v>
      </c>
      <c r="B73" s="449">
        <v>718</v>
      </c>
      <c r="C73" s="449">
        <v>716</v>
      </c>
      <c r="D73" s="449">
        <v>718</v>
      </c>
      <c r="E73" s="449">
        <v>713</v>
      </c>
      <c r="F73" s="449">
        <v>703</v>
      </c>
      <c r="G73" s="449">
        <v>699</v>
      </c>
      <c r="H73" s="449">
        <v>699</v>
      </c>
      <c r="I73" s="449">
        <v>701</v>
      </c>
      <c r="J73" s="449">
        <v>700</v>
      </c>
      <c r="K73" s="449">
        <v>701</v>
      </c>
      <c r="L73" s="449">
        <v>707</v>
      </c>
      <c r="M73" s="449">
        <v>715</v>
      </c>
      <c r="N73" s="449">
        <v>721</v>
      </c>
      <c r="O73" s="449">
        <v>725</v>
      </c>
      <c r="P73" s="449">
        <v>730</v>
      </c>
      <c r="Q73" s="449">
        <v>736</v>
      </c>
      <c r="R73" s="449">
        <v>742</v>
      </c>
      <c r="S73" s="449">
        <v>747</v>
      </c>
      <c r="T73" s="449">
        <v>750</v>
      </c>
      <c r="U73" s="329">
        <v>753</v>
      </c>
      <c r="V73" s="329">
        <v>744</v>
      </c>
      <c r="W73" s="449">
        <v>730</v>
      </c>
      <c r="X73" s="526">
        <v>704</v>
      </c>
      <c r="Y73" s="526">
        <v>696</v>
      </c>
    </row>
    <row r="74" spans="1:25" x14ac:dyDescent="0.25">
      <c r="A74" s="102" t="s">
        <v>59</v>
      </c>
      <c r="B74" s="449">
        <v>375</v>
      </c>
      <c r="C74" s="449">
        <v>375</v>
      </c>
      <c r="D74" s="449">
        <v>379</v>
      </c>
      <c r="E74" s="449">
        <v>380</v>
      </c>
      <c r="F74" s="449">
        <v>380</v>
      </c>
      <c r="G74" s="449">
        <v>380</v>
      </c>
      <c r="H74" s="449">
        <v>379</v>
      </c>
      <c r="I74" s="449">
        <v>379</v>
      </c>
      <c r="J74" s="449">
        <v>379</v>
      </c>
      <c r="K74" s="449">
        <v>379</v>
      </c>
      <c r="L74" s="449">
        <v>384</v>
      </c>
      <c r="M74" s="449">
        <v>390</v>
      </c>
      <c r="N74" s="449">
        <v>393</v>
      </c>
      <c r="O74" s="449">
        <v>397</v>
      </c>
      <c r="P74" s="449">
        <v>400</v>
      </c>
      <c r="Q74" s="449">
        <v>404</v>
      </c>
      <c r="R74" s="449">
        <v>410</v>
      </c>
      <c r="S74" s="449">
        <v>414</v>
      </c>
      <c r="T74" s="449">
        <v>417</v>
      </c>
      <c r="U74" s="329">
        <v>419</v>
      </c>
      <c r="V74" s="329">
        <v>417</v>
      </c>
      <c r="W74" s="449">
        <v>410</v>
      </c>
      <c r="X74" s="526">
        <v>400</v>
      </c>
      <c r="Y74" s="526">
        <v>396</v>
      </c>
    </row>
    <row r="75" spans="1:25" ht="18" x14ac:dyDescent="0.25">
      <c r="A75" s="101" t="s">
        <v>182</v>
      </c>
      <c r="B75" s="451">
        <v>3052</v>
      </c>
      <c r="C75" s="451">
        <v>3059</v>
      </c>
      <c r="D75" s="451">
        <v>3074</v>
      </c>
      <c r="E75" s="451">
        <v>3060</v>
      </c>
      <c r="F75" s="451">
        <v>3045</v>
      </c>
      <c r="G75" s="451">
        <v>3061</v>
      </c>
      <c r="H75" s="451">
        <v>3085</v>
      </c>
      <c r="I75" s="451">
        <v>3100</v>
      </c>
      <c r="J75" s="451">
        <v>3131</v>
      </c>
      <c r="K75" s="451">
        <v>3153</v>
      </c>
      <c r="L75" s="451">
        <v>3226</v>
      </c>
      <c r="M75" s="451">
        <v>3307</v>
      </c>
      <c r="N75" s="451">
        <v>3363</v>
      </c>
      <c r="O75" s="451">
        <v>3415</v>
      </c>
      <c r="P75" s="451">
        <v>3468</v>
      </c>
      <c r="Q75" s="451">
        <v>3520</v>
      </c>
      <c r="R75" s="451">
        <v>3580</v>
      </c>
      <c r="S75" s="451">
        <v>3631</v>
      </c>
      <c r="T75" s="451">
        <v>3669</v>
      </c>
      <c r="U75" s="328">
        <v>3712</v>
      </c>
      <c r="V75" s="328">
        <v>3701</v>
      </c>
      <c r="W75" s="451">
        <v>3667</v>
      </c>
      <c r="X75" s="524">
        <v>3603</v>
      </c>
      <c r="Y75" s="524">
        <v>3595</v>
      </c>
    </row>
    <row r="76" spans="1:25" x14ac:dyDescent="0.25">
      <c r="A76" s="102" t="s">
        <v>60</v>
      </c>
      <c r="B76" s="449">
        <v>290</v>
      </c>
      <c r="C76" s="449">
        <v>289</v>
      </c>
      <c r="D76" s="449">
        <v>288</v>
      </c>
      <c r="E76" s="449">
        <v>285</v>
      </c>
      <c r="F76" s="449">
        <v>281</v>
      </c>
      <c r="G76" s="449">
        <v>280</v>
      </c>
      <c r="H76" s="449">
        <v>279</v>
      </c>
      <c r="I76" s="449">
        <v>278</v>
      </c>
      <c r="J76" s="449">
        <v>279</v>
      </c>
      <c r="K76" s="449">
        <v>278</v>
      </c>
      <c r="L76" s="449">
        <v>280</v>
      </c>
      <c r="M76" s="449">
        <v>282</v>
      </c>
      <c r="N76" s="449">
        <v>285</v>
      </c>
      <c r="O76" s="449">
        <v>288</v>
      </c>
      <c r="P76" s="449">
        <v>290</v>
      </c>
      <c r="Q76" s="449">
        <v>291</v>
      </c>
      <c r="R76" s="449">
        <v>294</v>
      </c>
      <c r="S76" s="449">
        <v>296</v>
      </c>
      <c r="T76" s="449">
        <v>297</v>
      </c>
      <c r="U76" s="329">
        <v>298</v>
      </c>
      <c r="V76" s="329">
        <v>294</v>
      </c>
      <c r="W76" s="449">
        <v>287</v>
      </c>
      <c r="X76" s="526">
        <v>278</v>
      </c>
      <c r="Y76" s="526">
        <v>275</v>
      </c>
    </row>
    <row r="77" spans="1:25" x14ac:dyDescent="0.25">
      <c r="A77" s="102" t="s">
        <v>61</v>
      </c>
      <c r="B77" s="449">
        <v>1237</v>
      </c>
      <c r="C77" s="449">
        <v>1231</v>
      </c>
      <c r="D77" s="449">
        <v>1230</v>
      </c>
      <c r="E77" s="449">
        <v>1225</v>
      </c>
      <c r="F77" s="449">
        <v>1214</v>
      </c>
      <c r="G77" s="449">
        <v>1210</v>
      </c>
      <c r="H77" s="449">
        <v>1212</v>
      </c>
      <c r="I77" s="449">
        <v>1207</v>
      </c>
      <c r="J77" s="449">
        <v>1212</v>
      </c>
      <c r="K77" s="449">
        <v>1214</v>
      </c>
      <c r="L77" s="449">
        <v>1234</v>
      </c>
      <c r="M77" s="449">
        <v>1257</v>
      </c>
      <c r="N77" s="449">
        <v>1270</v>
      </c>
      <c r="O77" s="449">
        <v>1283</v>
      </c>
      <c r="P77" s="449">
        <v>1296</v>
      </c>
      <c r="Q77" s="449">
        <v>1308</v>
      </c>
      <c r="R77" s="449">
        <v>1325</v>
      </c>
      <c r="S77" s="449">
        <v>1337</v>
      </c>
      <c r="T77" s="449">
        <v>1348</v>
      </c>
      <c r="U77" s="329">
        <v>1357</v>
      </c>
      <c r="V77" s="329">
        <v>1348</v>
      </c>
      <c r="W77" s="449">
        <v>1333</v>
      </c>
      <c r="X77" s="526">
        <v>1304</v>
      </c>
      <c r="Y77" s="526">
        <v>1295</v>
      </c>
    </row>
    <row r="78" spans="1:25" x14ac:dyDescent="0.25">
      <c r="A78" s="102" t="s">
        <v>62</v>
      </c>
      <c r="B78" s="449">
        <v>562</v>
      </c>
      <c r="C78" s="449">
        <v>580</v>
      </c>
      <c r="D78" s="449">
        <v>598</v>
      </c>
      <c r="E78" s="449">
        <v>610</v>
      </c>
      <c r="F78" s="449">
        <v>619</v>
      </c>
      <c r="G78" s="449">
        <v>636</v>
      </c>
      <c r="H78" s="449">
        <v>656</v>
      </c>
      <c r="I78" s="449">
        <v>673</v>
      </c>
      <c r="J78" s="449">
        <v>694</v>
      </c>
      <c r="K78" s="449">
        <v>713</v>
      </c>
      <c r="L78" s="449">
        <v>744</v>
      </c>
      <c r="M78" s="449">
        <v>778</v>
      </c>
      <c r="N78" s="449">
        <v>807</v>
      </c>
      <c r="O78" s="449">
        <v>831</v>
      </c>
      <c r="P78" s="449">
        <v>860</v>
      </c>
      <c r="Q78" s="449">
        <v>889</v>
      </c>
      <c r="R78" s="449">
        <v>918</v>
      </c>
      <c r="S78" s="449">
        <v>945</v>
      </c>
      <c r="T78" s="449">
        <v>966</v>
      </c>
      <c r="U78" s="329">
        <v>989</v>
      </c>
      <c r="V78" s="329">
        <v>999</v>
      </c>
      <c r="W78" s="449">
        <v>1004</v>
      </c>
      <c r="X78" s="526">
        <v>1000</v>
      </c>
      <c r="Y78" s="526">
        <v>1015</v>
      </c>
    </row>
    <row r="79" spans="1:25" x14ac:dyDescent="0.25">
      <c r="A79" s="138" t="s">
        <v>63</v>
      </c>
      <c r="B79" s="449"/>
      <c r="C79" s="84"/>
      <c r="D79" s="84"/>
      <c r="E79" s="84"/>
      <c r="F79" s="449"/>
      <c r="G79" s="84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526"/>
      <c r="Y79" s="526"/>
    </row>
    <row r="80" spans="1:25" ht="26.25" customHeight="1" x14ac:dyDescent="0.25">
      <c r="A80" s="107" t="s">
        <v>198</v>
      </c>
      <c r="B80" s="449">
        <v>186</v>
      </c>
      <c r="C80" s="449">
        <v>198</v>
      </c>
      <c r="D80" s="449">
        <v>209</v>
      </c>
      <c r="E80" s="449">
        <v>218</v>
      </c>
      <c r="F80" s="449">
        <v>229</v>
      </c>
      <c r="G80" s="449">
        <v>243</v>
      </c>
      <c r="H80" s="449">
        <v>257</v>
      </c>
      <c r="I80" s="449">
        <v>269</v>
      </c>
      <c r="J80" s="449">
        <v>284</v>
      </c>
      <c r="K80" s="449">
        <v>297</v>
      </c>
      <c r="L80" s="449">
        <v>314</v>
      </c>
      <c r="M80" s="449">
        <v>333</v>
      </c>
      <c r="N80" s="449">
        <v>350</v>
      </c>
      <c r="O80" s="449">
        <v>363</v>
      </c>
      <c r="P80" s="449">
        <v>379</v>
      </c>
      <c r="Q80" s="449">
        <v>393</v>
      </c>
      <c r="R80" s="449">
        <v>408</v>
      </c>
      <c r="S80" s="449">
        <v>421</v>
      </c>
      <c r="T80" s="449">
        <v>431</v>
      </c>
      <c r="U80" s="329">
        <v>442</v>
      </c>
      <c r="V80" s="329">
        <v>449</v>
      </c>
      <c r="W80" s="449">
        <v>452</v>
      </c>
      <c r="X80" s="526">
        <v>453</v>
      </c>
      <c r="Y80" s="526">
        <v>461</v>
      </c>
    </row>
    <row r="81" spans="1:25" ht="21" customHeight="1" x14ac:dyDescent="0.25">
      <c r="A81" s="107" t="s">
        <v>230</v>
      </c>
      <c r="B81" s="449">
        <v>64</v>
      </c>
      <c r="C81" s="449">
        <v>67</v>
      </c>
      <c r="D81" s="449">
        <v>71</v>
      </c>
      <c r="E81" s="449">
        <v>74</v>
      </c>
      <c r="F81" s="449">
        <v>76</v>
      </c>
      <c r="G81" s="449">
        <v>82</v>
      </c>
      <c r="H81" s="449">
        <v>88</v>
      </c>
      <c r="I81" s="449">
        <v>93</v>
      </c>
      <c r="J81" s="449">
        <v>97</v>
      </c>
      <c r="K81" s="449">
        <v>100</v>
      </c>
      <c r="L81" s="449">
        <v>106</v>
      </c>
      <c r="M81" s="449">
        <v>111</v>
      </c>
      <c r="N81" s="449">
        <v>116</v>
      </c>
      <c r="O81" s="449">
        <v>119</v>
      </c>
      <c r="P81" s="449">
        <v>124</v>
      </c>
      <c r="Q81" s="449">
        <v>129</v>
      </c>
      <c r="R81" s="449">
        <v>133</v>
      </c>
      <c r="S81" s="449">
        <v>137</v>
      </c>
      <c r="T81" s="449">
        <v>140</v>
      </c>
      <c r="U81" s="329">
        <v>143</v>
      </c>
      <c r="V81" s="329">
        <v>144</v>
      </c>
      <c r="W81" s="449">
        <v>144</v>
      </c>
      <c r="X81" s="526">
        <v>142</v>
      </c>
      <c r="Y81" s="526">
        <v>145</v>
      </c>
    </row>
    <row r="82" spans="1:25" ht="24.75" customHeight="1" x14ac:dyDescent="0.25">
      <c r="A82" s="107" t="s">
        <v>87</v>
      </c>
      <c r="B82" s="449">
        <f>B78-B80-B81</f>
        <v>312</v>
      </c>
      <c r="C82" s="449">
        <f t="shared" ref="C82:N82" si="0">C78-C80-C81</f>
        <v>315</v>
      </c>
      <c r="D82" s="449">
        <f t="shared" si="0"/>
        <v>318</v>
      </c>
      <c r="E82" s="449">
        <f t="shared" si="0"/>
        <v>318</v>
      </c>
      <c r="F82" s="449">
        <f t="shared" si="0"/>
        <v>314</v>
      </c>
      <c r="G82" s="449">
        <f t="shared" si="0"/>
        <v>311</v>
      </c>
      <c r="H82" s="449">
        <f t="shared" si="0"/>
        <v>311</v>
      </c>
      <c r="I82" s="449">
        <f t="shared" si="0"/>
        <v>311</v>
      </c>
      <c r="J82" s="449">
        <f t="shared" si="0"/>
        <v>313</v>
      </c>
      <c r="K82" s="449">
        <f t="shared" si="0"/>
        <v>316</v>
      </c>
      <c r="L82" s="449">
        <f t="shared" si="0"/>
        <v>324</v>
      </c>
      <c r="M82" s="449">
        <f t="shared" si="0"/>
        <v>334</v>
      </c>
      <c r="N82" s="449">
        <f t="shared" si="0"/>
        <v>341</v>
      </c>
      <c r="O82" s="449">
        <f>O78-O80-O81</f>
        <v>349</v>
      </c>
      <c r="P82" s="449">
        <f>P78-P80-P81</f>
        <v>357</v>
      </c>
      <c r="Q82" s="449">
        <v>367</v>
      </c>
      <c r="R82" s="449">
        <v>377</v>
      </c>
      <c r="S82" s="449">
        <v>387</v>
      </c>
      <c r="T82" s="449">
        <f>T78-T80-T81</f>
        <v>395</v>
      </c>
      <c r="U82" s="329">
        <v>404</v>
      </c>
      <c r="V82" s="329">
        <v>406</v>
      </c>
      <c r="W82" s="449">
        <v>408</v>
      </c>
      <c r="X82" s="526">
        <v>405</v>
      </c>
      <c r="Y82" s="526">
        <v>409</v>
      </c>
    </row>
    <row r="83" spans="1:25" x14ac:dyDescent="0.25">
      <c r="A83" s="102" t="s">
        <v>65</v>
      </c>
      <c r="B83" s="449">
        <v>963</v>
      </c>
      <c r="C83" s="449">
        <v>959</v>
      </c>
      <c r="D83" s="449">
        <v>958</v>
      </c>
      <c r="E83" s="449">
        <v>940</v>
      </c>
      <c r="F83" s="449">
        <v>931</v>
      </c>
      <c r="G83" s="449">
        <v>935</v>
      </c>
      <c r="H83" s="449">
        <v>938</v>
      </c>
      <c r="I83" s="449">
        <v>942</v>
      </c>
      <c r="J83" s="449">
        <v>946</v>
      </c>
      <c r="K83" s="449">
        <v>948</v>
      </c>
      <c r="L83" s="449">
        <v>968</v>
      </c>
      <c r="M83" s="449">
        <v>990</v>
      </c>
      <c r="N83" s="449">
        <v>1001</v>
      </c>
      <c r="O83" s="449">
        <v>1013</v>
      </c>
      <c r="P83" s="449">
        <v>1022</v>
      </c>
      <c r="Q83" s="449">
        <v>1032</v>
      </c>
      <c r="R83" s="449">
        <v>1043</v>
      </c>
      <c r="S83" s="449">
        <v>1053</v>
      </c>
      <c r="T83" s="449">
        <v>1058</v>
      </c>
      <c r="U83" s="329">
        <v>1068</v>
      </c>
      <c r="V83" s="329">
        <v>1060</v>
      </c>
      <c r="W83" s="449">
        <v>1043</v>
      </c>
      <c r="X83" s="526">
        <v>1021</v>
      </c>
      <c r="Y83" s="526">
        <v>1011</v>
      </c>
    </row>
    <row r="84" spans="1:25" ht="18" x14ac:dyDescent="0.25">
      <c r="A84" s="101" t="s">
        <v>389</v>
      </c>
      <c r="B84" s="451">
        <v>5096</v>
      </c>
      <c r="C84" s="451">
        <v>5118</v>
      </c>
      <c r="D84" s="451">
        <v>5184</v>
      </c>
      <c r="E84" s="451">
        <v>5172</v>
      </c>
      <c r="F84" s="451">
        <v>5148</v>
      </c>
      <c r="G84" s="451">
        <v>5162</v>
      </c>
      <c r="H84" s="451">
        <v>5181</v>
      </c>
      <c r="I84" s="451">
        <v>5165</v>
      </c>
      <c r="J84" s="451">
        <v>5188</v>
      </c>
      <c r="K84" s="451">
        <v>5217</v>
      </c>
      <c r="L84" s="451">
        <v>5295</v>
      </c>
      <c r="M84" s="451">
        <v>5379</v>
      </c>
      <c r="N84" s="451">
        <v>5440</v>
      </c>
      <c r="O84" s="451">
        <v>5497</v>
      </c>
      <c r="P84" s="451">
        <v>5559</v>
      </c>
      <c r="Q84" s="451">
        <v>5630</v>
      </c>
      <c r="R84" s="451">
        <v>5714</v>
      </c>
      <c r="S84" s="451">
        <v>5775</v>
      </c>
      <c r="T84" s="451">
        <v>5809</v>
      </c>
      <c r="U84" s="328">
        <v>5293</v>
      </c>
      <c r="V84" s="328">
        <v>5246</v>
      </c>
      <c r="W84" s="451">
        <v>5169</v>
      </c>
      <c r="X84" s="524">
        <v>5037</v>
      </c>
      <c r="Y84" s="524">
        <v>4999</v>
      </c>
    </row>
    <row r="85" spans="1:25" x14ac:dyDescent="0.25">
      <c r="A85" s="102" t="s">
        <v>66</v>
      </c>
      <c r="B85" s="449">
        <v>50</v>
      </c>
      <c r="C85" s="449">
        <v>52</v>
      </c>
      <c r="D85" s="449">
        <v>52</v>
      </c>
      <c r="E85" s="449">
        <v>52</v>
      </c>
      <c r="F85" s="449">
        <v>51</v>
      </c>
      <c r="G85" s="449">
        <v>51</v>
      </c>
      <c r="H85" s="449">
        <v>51</v>
      </c>
      <c r="I85" s="449">
        <v>52</v>
      </c>
      <c r="J85" s="449">
        <v>52</v>
      </c>
      <c r="K85" s="449">
        <v>51</v>
      </c>
      <c r="L85" s="449">
        <v>52</v>
      </c>
      <c r="M85" s="449">
        <v>53</v>
      </c>
      <c r="N85" s="449">
        <v>54</v>
      </c>
      <c r="O85" s="449">
        <v>55</v>
      </c>
      <c r="P85" s="449">
        <v>56</v>
      </c>
      <c r="Q85" s="449">
        <v>57</v>
      </c>
      <c r="R85" s="449">
        <v>58</v>
      </c>
      <c r="S85" s="449">
        <v>59</v>
      </c>
      <c r="T85" s="449">
        <v>60</v>
      </c>
      <c r="U85" s="329">
        <v>61</v>
      </c>
      <c r="V85" s="329">
        <v>61</v>
      </c>
      <c r="W85" s="449">
        <v>60</v>
      </c>
      <c r="X85" s="526">
        <v>59</v>
      </c>
      <c r="Y85" s="526">
        <v>59</v>
      </c>
    </row>
    <row r="86" spans="1:25" x14ac:dyDescent="0.25">
      <c r="A86" s="102" t="s">
        <v>68</v>
      </c>
      <c r="B86" s="449">
        <v>76</v>
      </c>
      <c r="C86" s="449">
        <v>80</v>
      </c>
      <c r="D86" s="449">
        <v>83</v>
      </c>
      <c r="E86" s="449">
        <v>79</v>
      </c>
      <c r="F86" s="449">
        <v>80</v>
      </c>
      <c r="G86" s="449">
        <v>80</v>
      </c>
      <c r="H86" s="449">
        <v>80</v>
      </c>
      <c r="I86" s="449">
        <v>79</v>
      </c>
      <c r="J86" s="449">
        <v>77</v>
      </c>
      <c r="K86" s="449">
        <v>77</v>
      </c>
      <c r="L86" s="449">
        <v>76</v>
      </c>
      <c r="M86" s="449">
        <v>78</v>
      </c>
      <c r="N86" s="449">
        <v>78</v>
      </c>
      <c r="O86" s="449">
        <v>78</v>
      </c>
      <c r="P86" s="449">
        <v>79</v>
      </c>
      <c r="Q86" s="449">
        <v>80</v>
      </c>
      <c r="R86" s="449">
        <v>81</v>
      </c>
      <c r="S86" s="449">
        <v>82</v>
      </c>
      <c r="T86" s="449">
        <v>83</v>
      </c>
      <c r="U86" s="329">
        <v>84</v>
      </c>
      <c r="V86" s="329">
        <v>83</v>
      </c>
      <c r="W86" s="449">
        <v>83</v>
      </c>
      <c r="X86" s="526">
        <v>82</v>
      </c>
      <c r="Y86" s="526">
        <v>82</v>
      </c>
    </row>
    <row r="87" spans="1:25" x14ac:dyDescent="0.25">
      <c r="A87" s="102" t="s">
        <v>69</v>
      </c>
      <c r="B87" s="449">
        <v>139</v>
      </c>
      <c r="C87" s="449">
        <v>139</v>
      </c>
      <c r="D87" s="449">
        <v>139</v>
      </c>
      <c r="E87" s="449">
        <v>138</v>
      </c>
      <c r="F87" s="449">
        <v>137</v>
      </c>
      <c r="G87" s="449">
        <v>137</v>
      </c>
      <c r="H87" s="449">
        <v>138</v>
      </c>
      <c r="I87" s="449">
        <v>138</v>
      </c>
      <c r="J87" s="449">
        <v>138</v>
      </c>
      <c r="K87" s="449">
        <v>138</v>
      </c>
      <c r="L87" s="449">
        <v>142</v>
      </c>
      <c r="M87" s="449">
        <v>142</v>
      </c>
      <c r="N87" s="449">
        <v>144</v>
      </c>
      <c r="O87" s="449">
        <v>145</v>
      </c>
      <c r="P87" s="449">
        <v>147</v>
      </c>
      <c r="Q87" s="449">
        <v>150</v>
      </c>
      <c r="R87" s="449">
        <v>153</v>
      </c>
      <c r="S87" s="449">
        <v>154</v>
      </c>
      <c r="T87" s="449">
        <v>156</v>
      </c>
      <c r="U87" s="329">
        <v>157</v>
      </c>
      <c r="V87" s="329">
        <v>155</v>
      </c>
      <c r="W87" s="449">
        <v>152</v>
      </c>
      <c r="X87" s="526">
        <v>149</v>
      </c>
      <c r="Y87" s="526">
        <v>148</v>
      </c>
    </row>
    <row r="88" spans="1:25" x14ac:dyDescent="0.25">
      <c r="A88" s="102" t="s">
        <v>70</v>
      </c>
      <c r="B88" s="449">
        <v>699</v>
      </c>
      <c r="C88" s="449">
        <v>700</v>
      </c>
      <c r="D88" s="449">
        <v>697</v>
      </c>
      <c r="E88" s="449">
        <v>692</v>
      </c>
      <c r="F88" s="449">
        <v>687</v>
      </c>
      <c r="G88" s="449">
        <v>688</v>
      </c>
      <c r="H88" s="449">
        <v>687</v>
      </c>
      <c r="I88" s="449">
        <v>682</v>
      </c>
      <c r="J88" s="449">
        <v>682</v>
      </c>
      <c r="K88" s="449">
        <v>685</v>
      </c>
      <c r="L88" s="449">
        <v>697</v>
      </c>
      <c r="M88" s="449">
        <v>708</v>
      </c>
      <c r="N88" s="449">
        <v>714</v>
      </c>
      <c r="O88" s="449">
        <v>721</v>
      </c>
      <c r="P88" s="449">
        <v>730</v>
      </c>
      <c r="Q88" s="449">
        <v>737</v>
      </c>
      <c r="R88" s="449">
        <v>750</v>
      </c>
      <c r="S88" s="449">
        <v>758</v>
      </c>
      <c r="T88" s="449">
        <v>762</v>
      </c>
      <c r="U88" s="329">
        <v>766</v>
      </c>
      <c r="V88" s="329">
        <v>758</v>
      </c>
      <c r="W88" s="449">
        <v>743</v>
      </c>
      <c r="X88" s="526">
        <v>721</v>
      </c>
      <c r="Y88" s="526">
        <v>713</v>
      </c>
    </row>
    <row r="89" spans="1:25" x14ac:dyDescent="0.25">
      <c r="A89" s="102" t="s">
        <v>72</v>
      </c>
      <c r="B89" s="449">
        <v>697</v>
      </c>
      <c r="C89" s="449">
        <v>700</v>
      </c>
      <c r="D89" s="449">
        <v>745</v>
      </c>
      <c r="E89" s="449">
        <v>749</v>
      </c>
      <c r="F89" s="449">
        <v>748</v>
      </c>
      <c r="G89" s="449">
        <v>756</v>
      </c>
      <c r="H89" s="449">
        <v>758</v>
      </c>
      <c r="I89" s="449">
        <v>755</v>
      </c>
      <c r="J89" s="449">
        <v>757</v>
      </c>
      <c r="K89" s="449">
        <v>759</v>
      </c>
      <c r="L89" s="449">
        <v>772</v>
      </c>
      <c r="M89" s="449">
        <v>777</v>
      </c>
      <c r="N89" s="449">
        <v>787</v>
      </c>
      <c r="O89" s="449">
        <v>795</v>
      </c>
      <c r="P89" s="449">
        <v>805</v>
      </c>
      <c r="Q89" s="449">
        <v>819</v>
      </c>
      <c r="R89" s="449">
        <v>835</v>
      </c>
      <c r="S89" s="449">
        <v>847</v>
      </c>
      <c r="T89" s="449">
        <v>848</v>
      </c>
      <c r="U89" s="329">
        <v>856</v>
      </c>
      <c r="V89" s="329">
        <v>850</v>
      </c>
      <c r="W89" s="449">
        <v>840</v>
      </c>
      <c r="X89" s="526">
        <v>819</v>
      </c>
      <c r="Y89" s="526">
        <v>813</v>
      </c>
    </row>
    <row r="90" spans="1:25" x14ac:dyDescent="0.25">
      <c r="A90" s="102" t="s">
        <v>73</v>
      </c>
      <c r="B90" s="449">
        <v>658</v>
      </c>
      <c r="C90" s="449">
        <v>663</v>
      </c>
      <c r="D90" s="449">
        <v>674</v>
      </c>
      <c r="E90" s="449">
        <v>673</v>
      </c>
      <c r="F90" s="449">
        <v>674</v>
      </c>
      <c r="G90" s="449">
        <v>681</v>
      </c>
      <c r="H90" s="449">
        <v>687</v>
      </c>
      <c r="I90" s="449">
        <v>692</v>
      </c>
      <c r="J90" s="449">
        <v>695</v>
      </c>
      <c r="K90" s="449">
        <v>698</v>
      </c>
      <c r="L90" s="449">
        <v>706</v>
      </c>
      <c r="M90" s="449">
        <v>718</v>
      </c>
      <c r="N90" s="449">
        <v>726</v>
      </c>
      <c r="O90" s="449">
        <v>733</v>
      </c>
      <c r="P90" s="449">
        <v>739</v>
      </c>
      <c r="Q90" s="449">
        <v>743</v>
      </c>
      <c r="R90" s="449">
        <v>751</v>
      </c>
      <c r="S90" s="449">
        <v>757</v>
      </c>
      <c r="T90" s="449">
        <v>760</v>
      </c>
      <c r="U90" s="329">
        <v>762</v>
      </c>
      <c r="V90" s="329">
        <v>754</v>
      </c>
      <c r="W90" s="449">
        <v>743</v>
      </c>
      <c r="X90" s="526">
        <v>722</v>
      </c>
      <c r="Y90" s="526">
        <v>716</v>
      </c>
    </row>
    <row r="91" spans="1:25" x14ac:dyDescent="0.25">
      <c r="A91" s="102" t="s">
        <v>74</v>
      </c>
      <c r="B91" s="449">
        <v>813</v>
      </c>
      <c r="C91" s="449">
        <v>814</v>
      </c>
      <c r="D91" s="449">
        <v>811</v>
      </c>
      <c r="E91" s="449">
        <v>814</v>
      </c>
      <c r="F91" s="449">
        <v>805</v>
      </c>
      <c r="G91" s="449">
        <v>803</v>
      </c>
      <c r="H91" s="449">
        <v>802</v>
      </c>
      <c r="I91" s="449">
        <v>801</v>
      </c>
      <c r="J91" s="449">
        <v>805</v>
      </c>
      <c r="K91" s="449">
        <v>809</v>
      </c>
      <c r="L91" s="449">
        <v>821</v>
      </c>
      <c r="M91" s="449">
        <v>832</v>
      </c>
      <c r="N91" s="449">
        <v>838</v>
      </c>
      <c r="O91" s="449">
        <v>844</v>
      </c>
      <c r="P91" s="449">
        <v>850</v>
      </c>
      <c r="Q91" s="449">
        <v>858</v>
      </c>
      <c r="R91" s="449">
        <v>863</v>
      </c>
      <c r="S91" s="449">
        <v>868</v>
      </c>
      <c r="T91" s="449">
        <v>869</v>
      </c>
      <c r="U91" s="329">
        <v>867</v>
      </c>
      <c r="V91" s="329">
        <v>854</v>
      </c>
      <c r="W91" s="449">
        <v>838</v>
      </c>
      <c r="X91" s="526">
        <v>816</v>
      </c>
      <c r="Y91" s="526">
        <v>805</v>
      </c>
    </row>
    <row r="92" spans="1:25" x14ac:dyDescent="0.25">
      <c r="A92" s="102" t="s">
        <v>75</v>
      </c>
      <c r="B92" s="449">
        <v>692</v>
      </c>
      <c r="C92" s="449">
        <v>694</v>
      </c>
      <c r="D92" s="449">
        <v>697</v>
      </c>
      <c r="E92" s="449">
        <v>694</v>
      </c>
      <c r="F92" s="449">
        <v>691</v>
      </c>
      <c r="G92" s="449">
        <v>691</v>
      </c>
      <c r="H92" s="449">
        <v>695</v>
      </c>
      <c r="I92" s="449">
        <v>696</v>
      </c>
      <c r="J92" s="449">
        <v>701</v>
      </c>
      <c r="K92" s="449">
        <v>707</v>
      </c>
      <c r="L92" s="449">
        <v>716</v>
      </c>
      <c r="M92" s="449">
        <v>738</v>
      </c>
      <c r="N92" s="449">
        <v>749</v>
      </c>
      <c r="O92" s="449">
        <v>760</v>
      </c>
      <c r="P92" s="449">
        <v>772</v>
      </c>
      <c r="Q92" s="449">
        <v>786</v>
      </c>
      <c r="R92" s="449">
        <v>800</v>
      </c>
      <c r="S92" s="449">
        <v>814</v>
      </c>
      <c r="T92" s="449">
        <v>823</v>
      </c>
      <c r="U92" s="329">
        <v>835</v>
      </c>
      <c r="V92" s="329">
        <v>832</v>
      </c>
      <c r="W92" s="449">
        <v>823</v>
      </c>
      <c r="X92" s="526">
        <v>808</v>
      </c>
      <c r="Y92" s="526">
        <v>807</v>
      </c>
    </row>
    <row r="93" spans="1:25" x14ac:dyDescent="0.25">
      <c r="A93" s="102" t="s">
        <v>76</v>
      </c>
      <c r="B93" s="449">
        <v>526</v>
      </c>
      <c r="C93" s="449">
        <v>526</v>
      </c>
      <c r="D93" s="449">
        <v>531</v>
      </c>
      <c r="E93" s="449">
        <v>531</v>
      </c>
      <c r="F93" s="449">
        <v>528</v>
      </c>
      <c r="G93" s="449">
        <v>528</v>
      </c>
      <c r="H93" s="449">
        <v>530</v>
      </c>
      <c r="I93" s="449">
        <v>517</v>
      </c>
      <c r="J93" s="449">
        <v>528</v>
      </c>
      <c r="K93" s="449">
        <v>530</v>
      </c>
      <c r="L93" s="449">
        <v>536</v>
      </c>
      <c r="M93" s="449">
        <v>542</v>
      </c>
      <c r="N93" s="449">
        <v>549</v>
      </c>
      <c r="O93" s="449">
        <v>557</v>
      </c>
      <c r="P93" s="449">
        <v>564</v>
      </c>
      <c r="Q93" s="449">
        <v>573</v>
      </c>
      <c r="R93" s="449">
        <v>582</v>
      </c>
      <c r="S93" s="449">
        <v>589</v>
      </c>
      <c r="T93" s="449">
        <v>594</v>
      </c>
      <c r="U93" s="329">
        <v>602</v>
      </c>
      <c r="V93" s="329">
        <v>598</v>
      </c>
      <c r="W93" s="449">
        <v>588</v>
      </c>
      <c r="X93" s="526">
        <v>570</v>
      </c>
      <c r="Y93" s="526">
        <v>566</v>
      </c>
    </row>
    <row r="94" spans="1:25" x14ac:dyDescent="0.25">
      <c r="A94" s="102" t="s">
        <v>77</v>
      </c>
      <c r="B94" s="449">
        <v>248</v>
      </c>
      <c r="C94" s="449">
        <v>252</v>
      </c>
      <c r="D94" s="449">
        <v>252</v>
      </c>
      <c r="E94" s="449">
        <v>250</v>
      </c>
      <c r="F94" s="449">
        <v>250</v>
      </c>
      <c r="G94" s="449">
        <v>252</v>
      </c>
      <c r="H94" s="449">
        <v>255</v>
      </c>
      <c r="I94" s="449">
        <v>256</v>
      </c>
      <c r="J94" s="449">
        <v>259</v>
      </c>
      <c r="K94" s="449">
        <v>262</v>
      </c>
      <c r="L94" s="449">
        <v>268</v>
      </c>
      <c r="M94" s="449">
        <v>273</v>
      </c>
      <c r="N94" s="449">
        <v>277</v>
      </c>
      <c r="O94" s="449">
        <v>280</v>
      </c>
      <c r="P94" s="449">
        <v>284</v>
      </c>
      <c r="Q94" s="449">
        <v>289</v>
      </c>
      <c r="R94" s="449">
        <v>294</v>
      </c>
      <c r="S94" s="449">
        <v>297</v>
      </c>
      <c r="T94" s="449">
        <v>300</v>
      </c>
      <c r="U94" s="329">
        <v>303</v>
      </c>
      <c r="V94" s="329">
        <v>301</v>
      </c>
      <c r="W94" s="449">
        <v>299</v>
      </c>
      <c r="X94" s="526">
        <v>290</v>
      </c>
      <c r="Y94" s="526">
        <v>290</v>
      </c>
    </row>
    <row r="95" spans="1:25" ht="28.5" customHeight="1" x14ac:dyDescent="0.25">
      <c r="A95" s="101" t="s">
        <v>369</v>
      </c>
      <c r="B95" s="451">
        <v>1572</v>
      </c>
      <c r="C95" s="451">
        <v>1590</v>
      </c>
      <c r="D95" s="451">
        <v>1610</v>
      </c>
      <c r="E95" s="451">
        <v>1604</v>
      </c>
      <c r="F95" s="451">
        <v>1618</v>
      </c>
      <c r="G95" s="451">
        <v>1634</v>
      </c>
      <c r="H95" s="451">
        <v>1651</v>
      </c>
      <c r="I95" s="451">
        <v>1661</v>
      </c>
      <c r="J95" s="451">
        <v>1677</v>
      </c>
      <c r="K95" s="451">
        <v>1686</v>
      </c>
      <c r="L95" s="451">
        <v>1713</v>
      </c>
      <c r="M95" s="451">
        <v>1737</v>
      </c>
      <c r="N95" s="451">
        <v>1752</v>
      </c>
      <c r="O95" s="451">
        <v>1763</v>
      </c>
      <c r="P95" s="451">
        <v>1775</v>
      </c>
      <c r="Q95" s="451">
        <v>1781</v>
      </c>
      <c r="R95" s="451">
        <v>1800</v>
      </c>
      <c r="S95" s="451">
        <v>1805</v>
      </c>
      <c r="T95" s="451">
        <v>1804</v>
      </c>
      <c r="U95" s="328">
        <v>2363</v>
      </c>
      <c r="V95" s="328">
        <v>2333</v>
      </c>
      <c r="W95" s="451">
        <v>2294</v>
      </c>
      <c r="X95" s="524">
        <v>2235</v>
      </c>
      <c r="Y95" s="524">
        <v>2209</v>
      </c>
    </row>
    <row r="96" spans="1:25" ht="18.75" customHeight="1" x14ac:dyDescent="0.25">
      <c r="A96" s="102" t="s">
        <v>67</v>
      </c>
      <c r="B96" s="449">
        <v>231</v>
      </c>
      <c r="C96" s="449">
        <v>230</v>
      </c>
      <c r="D96" s="449">
        <v>231</v>
      </c>
      <c r="E96" s="449">
        <v>230</v>
      </c>
      <c r="F96" s="449">
        <v>228</v>
      </c>
      <c r="G96" s="449">
        <v>229</v>
      </c>
      <c r="H96" s="449">
        <v>231</v>
      </c>
      <c r="I96" s="449">
        <v>231</v>
      </c>
      <c r="J96" s="449">
        <v>229</v>
      </c>
      <c r="K96" s="449">
        <v>235</v>
      </c>
      <c r="L96" s="449">
        <v>240</v>
      </c>
      <c r="M96" s="449">
        <v>243</v>
      </c>
      <c r="N96" s="449">
        <v>246</v>
      </c>
      <c r="O96" s="449">
        <v>249</v>
      </c>
      <c r="P96" s="449">
        <v>251</v>
      </c>
      <c r="Q96" s="449">
        <v>254</v>
      </c>
      <c r="R96" s="449">
        <v>261</v>
      </c>
      <c r="S96" s="449">
        <v>262</v>
      </c>
      <c r="T96" s="449">
        <v>265</v>
      </c>
      <c r="U96" s="329">
        <v>268</v>
      </c>
      <c r="V96" s="329">
        <v>264</v>
      </c>
      <c r="W96" s="449">
        <v>262</v>
      </c>
      <c r="X96" s="526">
        <v>257</v>
      </c>
      <c r="Y96" s="526">
        <v>253</v>
      </c>
    </row>
    <row r="97" spans="1:25" x14ac:dyDescent="0.25">
      <c r="A97" s="102" t="s">
        <v>78</v>
      </c>
      <c r="B97" s="449">
        <v>198</v>
      </c>
      <c r="C97" s="449">
        <v>203</v>
      </c>
      <c r="D97" s="449">
        <v>206</v>
      </c>
      <c r="E97" s="449">
        <v>199</v>
      </c>
      <c r="F97" s="449">
        <v>207</v>
      </c>
      <c r="G97" s="449">
        <v>212</v>
      </c>
      <c r="H97" s="449">
        <v>218</v>
      </c>
      <c r="I97" s="449">
        <v>224</v>
      </c>
      <c r="J97" s="449">
        <v>229</v>
      </c>
      <c r="K97" s="449">
        <v>232</v>
      </c>
      <c r="L97" s="449">
        <v>237</v>
      </c>
      <c r="M97" s="449">
        <v>244</v>
      </c>
      <c r="N97" s="449">
        <v>250</v>
      </c>
      <c r="O97" s="449">
        <v>254</v>
      </c>
      <c r="P97" s="449">
        <v>257</v>
      </c>
      <c r="Q97" s="449">
        <v>261</v>
      </c>
      <c r="R97" s="449">
        <v>268</v>
      </c>
      <c r="S97" s="449">
        <v>271</v>
      </c>
      <c r="T97" s="449">
        <v>274</v>
      </c>
      <c r="U97" s="329">
        <v>276</v>
      </c>
      <c r="V97" s="329">
        <v>276</v>
      </c>
      <c r="W97" s="449">
        <v>275</v>
      </c>
      <c r="X97" s="526">
        <v>272</v>
      </c>
      <c r="Y97" s="526">
        <v>273</v>
      </c>
    </row>
    <row r="98" spans="1:25" x14ac:dyDescent="0.25">
      <c r="A98" s="102" t="s">
        <v>71</v>
      </c>
      <c r="B98" s="449">
        <v>267</v>
      </c>
      <c r="C98" s="449">
        <v>268</v>
      </c>
      <c r="D98" s="449">
        <v>272</v>
      </c>
      <c r="E98" s="449">
        <v>270</v>
      </c>
      <c r="F98" s="449">
        <v>269</v>
      </c>
      <c r="G98" s="449">
        <v>266</v>
      </c>
      <c r="H98" s="449">
        <v>267</v>
      </c>
      <c r="I98" s="449">
        <v>266</v>
      </c>
      <c r="J98" s="449">
        <v>265</v>
      </c>
      <c r="K98" s="449">
        <v>266</v>
      </c>
      <c r="L98" s="449">
        <v>269</v>
      </c>
      <c r="M98" s="449">
        <v>275</v>
      </c>
      <c r="N98" s="449">
        <v>278</v>
      </c>
      <c r="O98" s="449">
        <v>280</v>
      </c>
      <c r="P98" s="449">
        <v>282</v>
      </c>
      <c r="Q98" s="449">
        <v>284</v>
      </c>
      <c r="R98" s="449">
        <v>286</v>
      </c>
      <c r="S98" s="449">
        <v>288</v>
      </c>
      <c r="T98" s="449">
        <v>289</v>
      </c>
      <c r="U98" s="329">
        <v>288</v>
      </c>
      <c r="V98" s="329">
        <v>283</v>
      </c>
      <c r="W98" s="449">
        <v>277</v>
      </c>
      <c r="X98" s="526">
        <v>268</v>
      </c>
      <c r="Y98" s="526">
        <v>265</v>
      </c>
    </row>
    <row r="99" spans="1:25" x14ac:dyDescent="0.25">
      <c r="A99" s="102" t="s">
        <v>79</v>
      </c>
      <c r="B99" s="449">
        <v>78</v>
      </c>
      <c r="C99" s="449">
        <v>79</v>
      </c>
      <c r="D99" s="449">
        <v>81</v>
      </c>
      <c r="E99" s="449">
        <v>82</v>
      </c>
      <c r="F99" s="449">
        <v>83</v>
      </c>
      <c r="G99" s="449">
        <v>85</v>
      </c>
      <c r="H99" s="449">
        <v>86</v>
      </c>
      <c r="I99" s="449">
        <v>87</v>
      </c>
      <c r="J99" s="449">
        <v>88</v>
      </c>
      <c r="K99" s="449">
        <v>88</v>
      </c>
      <c r="L99" s="449">
        <v>90</v>
      </c>
      <c r="M99" s="449">
        <v>91</v>
      </c>
      <c r="N99" s="449">
        <v>92</v>
      </c>
      <c r="O99" s="449">
        <v>92</v>
      </c>
      <c r="P99" s="449">
        <v>93</v>
      </c>
      <c r="Q99" s="449">
        <v>93</v>
      </c>
      <c r="R99" s="449">
        <v>93</v>
      </c>
      <c r="S99" s="449">
        <v>93</v>
      </c>
      <c r="T99" s="449">
        <v>93</v>
      </c>
      <c r="U99" s="329">
        <v>93</v>
      </c>
      <c r="V99" s="329">
        <v>92</v>
      </c>
      <c r="W99" s="449">
        <v>90</v>
      </c>
      <c r="X99" s="526">
        <v>88</v>
      </c>
      <c r="Y99" s="526">
        <v>87</v>
      </c>
    </row>
    <row r="100" spans="1:25" x14ac:dyDescent="0.25">
      <c r="A100" s="102" t="s">
        <v>80</v>
      </c>
      <c r="B100" s="449">
        <v>485</v>
      </c>
      <c r="C100" s="449">
        <v>490</v>
      </c>
      <c r="D100" s="449">
        <v>497</v>
      </c>
      <c r="E100" s="449">
        <v>496</v>
      </c>
      <c r="F100" s="449">
        <v>500</v>
      </c>
      <c r="G100" s="449">
        <v>504</v>
      </c>
      <c r="H100" s="449">
        <v>506</v>
      </c>
      <c r="I100" s="449">
        <v>507</v>
      </c>
      <c r="J100" s="449">
        <v>511</v>
      </c>
      <c r="K100" s="449">
        <v>512</v>
      </c>
      <c r="L100" s="449">
        <v>518</v>
      </c>
      <c r="M100" s="449">
        <v>524</v>
      </c>
      <c r="N100" s="449">
        <v>527</v>
      </c>
      <c r="O100" s="449">
        <v>531</v>
      </c>
      <c r="P100" s="449">
        <v>535</v>
      </c>
      <c r="Q100" s="449">
        <v>537</v>
      </c>
      <c r="R100" s="449">
        <v>543</v>
      </c>
      <c r="S100" s="449">
        <v>545</v>
      </c>
      <c r="T100" s="449">
        <v>545</v>
      </c>
      <c r="U100" s="329">
        <v>546</v>
      </c>
      <c r="V100" s="329">
        <v>539</v>
      </c>
      <c r="W100" s="449">
        <v>528</v>
      </c>
      <c r="X100" s="526">
        <v>514</v>
      </c>
      <c r="Y100" s="526">
        <v>506</v>
      </c>
    </row>
    <row r="101" spans="1:25" x14ac:dyDescent="0.25">
      <c r="A101" s="102" t="s">
        <v>190</v>
      </c>
      <c r="B101" s="449">
        <v>353</v>
      </c>
      <c r="C101" s="449">
        <v>355</v>
      </c>
      <c r="D101" s="449">
        <v>359</v>
      </c>
      <c r="E101" s="449">
        <v>362</v>
      </c>
      <c r="F101" s="449">
        <v>361</v>
      </c>
      <c r="G101" s="449">
        <v>363</v>
      </c>
      <c r="H101" s="449">
        <v>366</v>
      </c>
      <c r="I101" s="449">
        <v>367</v>
      </c>
      <c r="J101" s="449">
        <v>368</v>
      </c>
      <c r="K101" s="449">
        <v>371</v>
      </c>
      <c r="L101" s="449">
        <v>376</v>
      </c>
      <c r="M101" s="449">
        <v>382</v>
      </c>
      <c r="N101" s="449">
        <v>383</v>
      </c>
      <c r="O101" s="449">
        <v>385</v>
      </c>
      <c r="P101" s="449">
        <v>386</v>
      </c>
      <c r="Q101" s="449">
        <v>386</v>
      </c>
      <c r="R101" s="449">
        <v>388</v>
      </c>
      <c r="S101" s="449">
        <v>388</v>
      </c>
      <c r="T101" s="449">
        <v>386</v>
      </c>
      <c r="U101" s="329">
        <v>385</v>
      </c>
      <c r="V101" s="329">
        <v>380</v>
      </c>
      <c r="W101" s="449">
        <v>371</v>
      </c>
      <c r="X101" s="526">
        <v>360</v>
      </c>
      <c r="Y101" s="526">
        <v>356</v>
      </c>
    </row>
    <row r="102" spans="1:25" x14ac:dyDescent="0.25">
      <c r="A102" s="102" t="s">
        <v>82</v>
      </c>
      <c r="B102" s="449">
        <v>208</v>
      </c>
      <c r="C102" s="449">
        <v>210</v>
      </c>
      <c r="D102" s="449">
        <v>213</v>
      </c>
      <c r="E102" s="449">
        <v>211</v>
      </c>
      <c r="F102" s="449">
        <v>212</v>
      </c>
      <c r="G102" s="449">
        <v>213</v>
      </c>
      <c r="H102" s="449">
        <v>215</v>
      </c>
      <c r="I102" s="449">
        <v>217</v>
      </c>
      <c r="J102" s="449">
        <v>221</v>
      </c>
      <c r="K102" s="449">
        <v>222</v>
      </c>
      <c r="L102" s="449">
        <v>226</v>
      </c>
      <c r="M102" s="449">
        <v>228</v>
      </c>
      <c r="N102" s="449">
        <v>230</v>
      </c>
      <c r="O102" s="449">
        <v>231</v>
      </c>
      <c r="P102" s="449">
        <v>232</v>
      </c>
      <c r="Q102" s="449">
        <v>233</v>
      </c>
      <c r="R102" s="449">
        <v>235</v>
      </c>
      <c r="S102" s="449">
        <v>235</v>
      </c>
      <c r="T102" s="449">
        <v>234</v>
      </c>
      <c r="U102" s="329">
        <v>235</v>
      </c>
      <c r="V102" s="329">
        <v>231</v>
      </c>
      <c r="W102" s="449">
        <v>226</v>
      </c>
      <c r="X102" s="526">
        <v>218</v>
      </c>
      <c r="Y102" s="526">
        <v>214</v>
      </c>
    </row>
    <row r="103" spans="1:25" x14ac:dyDescent="0.25">
      <c r="A103" s="102" t="s">
        <v>83</v>
      </c>
      <c r="B103" s="449">
        <v>47</v>
      </c>
      <c r="C103" s="449">
        <v>46</v>
      </c>
      <c r="D103" s="449">
        <v>46</v>
      </c>
      <c r="E103" s="449">
        <v>46</v>
      </c>
      <c r="F103" s="449">
        <v>45</v>
      </c>
      <c r="G103" s="449">
        <v>46</v>
      </c>
      <c r="H103" s="449">
        <v>46</v>
      </c>
      <c r="I103" s="449">
        <v>46</v>
      </c>
      <c r="J103" s="449">
        <v>46</v>
      </c>
      <c r="K103" s="449">
        <v>46</v>
      </c>
      <c r="L103" s="449">
        <v>46</v>
      </c>
      <c r="M103" s="449">
        <v>47</v>
      </c>
      <c r="N103" s="449">
        <v>47</v>
      </c>
      <c r="O103" s="449">
        <v>47</v>
      </c>
      <c r="P103" s="449">
        <v>47</v>
      </c>
      <c r="Q103" s="449">
        <v>46</v>
      </c>
      <c r="R103" s="449">
        <v>46</v>
      </c>
      <c r="S103" s="449">
        <v>46</v>
      </c>
      <c r="T103" s="449">
        <v>45</v>
      </c>
      <c r="U103" s="329">
        <v>45</v>
      </c>
      <c r="V103" s="329">
        <v>44</v>
      </c>
      <c r="W103" s="449">
        <v>43</v>
      </c>
      <c r="X103" s="526">
        <v>42</v>
      </c>
      <c r="Y103" s="526">
        <v>42</v>
      </c>
    </row>
    <row r="104" spans="1:25" x14ac:dyDescent="0.25">
      <c r="A104" s="102" t="s">
        <v>84</v>
      </c>
      <c r="B104" s="449">
        <v>146</v>
      </c>
      <c r="C104" s="449">
        <v>150</v>
      </c>
      <c r="D104" s="449">
        <v>151</v>
      </c>
      <c r="E104" s="449">
        <v>152</v>
      </c>
      <c r="F104" s="449">
        <v>154</v>
      </c>
      <c r="G104" s="449">
        <v>155</v>
      </c>
      <c r="H104" s="449">
        <v>157</v>
      </c>
      <c r="I104" s="449">
        <v>156</v>
      </c>
      <c r="J104" s="449">
        <v>157</v>
      </c>
      <c r="K104" s="449">
        <v>156</v>
      </c>
      <c r="L104" s="449">
        <v>160</v>
      </c>
      <c r="M104" s="449">
        <v>160</v>
      </c>
      <c r="N104" s="449">
        <v>162</v>
      </c>
      <c r="O104" s="449">
        <v>162</v>
      </c>
      <c r="P104" s="449">
        <v>163</v>
      </c>
      <c r="Q104" s="449">
        <v>163</v>
      </c>
      <c r="R104" s="449">
        <v>165</v>
      </c>
      <c r="S104" s="449">
        <v>165</v>
      </c>
      <c r="T104" s="449">
        <v>165</v>
      </c>
      <c r="U104" s="329">
        <v>165</v>
      </c>
      <c r="V104" s="329">
        <v>163</v>
      </c>
      <c r="W104" s="449">
        <v>162</v>
      </c>
      <c r="X104" s="526">
        <v>158</v>
      </c>
      <c r="Y104" s="526">
        <v>158</v>
      </c>
    </row>
    <row r="105" spans="1:25" ht="19.5" x14ac:dyDescent="0.25">
      <c r="A105" s="102" t="s">
        <v>249</v>
      </c>
      <c r="B105" s="449">
        <v>43</v>
      </c>
      <c r="C105" s="449">
        <v>43</v>
      </c>
      <c r="D105" s="449">
        <v>44</v>
      </c>
      <c r="E105" s="449">
        <v>44</v>
      </c>
      <c r="F105" s="449">
        <v>44</v>
      </c>
      <c r="G105" s="449">
        <v>44</v>
      </c>
      <c r="H105" s="449">
        <v>45</v>
      </c>
      <c r="I105" s="449">
        <v>44</v>
      </c>
      <c r="J105" s="449">
        <v>44</v>
      </c>
      <c r="K105" s="449">
        <v>45</v>
      </c>
      <c r="L105" s="449">
        <v>46</v>
      </c>
      <c r="M105" s="449">
        <v>47</v>
      </c>
      <c r="N105" s="449">
        <v>47</v>
      </c>
      <c r="O105" s="449">
        <v>47</v>
      </c>
      <c r="P105" s="449">
        <v>47</v>
      </c>
      <c r="Q105" s="449">
        <v>47</v>
      </c>
      <c r="R105" s="449">
        <v>47</v>
      </c>
      <c r="S105" s="449">
        <v>47</v>
      </c>
      <c r="T105" s="449">
        <v>47</v>
      </c>
      <c r="U105" s="329">
        <v>47</v>
      </c>
      <c r="V105" s="329">
        <v>46</v>
      </c>
      <c r="W105" s="449">
        <v>45</v>
      </c>
      <c r="X105" s="526">
        <v>43</v>
      </c>
      <c r="Y105" s="526">
        <v>42</v>
      </c>
    </row>
    <row r="106" spans="1:25" ht="19.5" x14ac:dyDescent="0.25">
      <c r="A106" s="102" t="s">
        <v>86</v>
      </c>
      <c r="B106" s="449">
        <v>14</v>
      </c>
      <c r="C106" s="449">
        <v>14</v>
      </c>
      <c r="D106" s="449">
        <v>13</v>
      </c>
      <c r="E106" s="449">
        <v>12</v>
      </c>
      <c r="F106" s="449">
        <v>12</v>
      </c>
      <c r="G106" s="449">
        <v>12</v>
      </c>
      <c r="H106" s="449">
        <v>12</v>
      </c>
      <c r="I106" s="449">
        <v>13</v>
      </c>
      <c r="J106" s="449">
        <v>13</v>
      </c>
      <c r="K106" s="449">
        <v>14</v>
      </c>
      <c r="L106" s="449">
        <v>14</v>
      </c>
      <c r="M106" s="449">
        <v>14</v>
      </c>
      <c r="N106" s="449">
        <v>14</v>
      </c>
      <c r="O106" s="449">
        <v>14</v>
      </c>
      <c r="P106" s="449">
        <v>15</v>
      </c>
      <c r="Q106" s="449">
        <v>15</v>
      </c>
      <c r="R106" s="449">
        <v>15</v>
      </c>
      <c r="S106" s="449">
        <v>15</v>
      </c>
      <c r="T106" s="449">
        <v>15</v>
      </c>
      <c r="U106" s="329">
        <v>15</v>
      </c>
      <c r="V106" s="329">
        <v>15</v>
      </c>
      <c r="W106" s="449">
        <v>15</v>
      </c>
      <c r="X106" s="526">
        <v>15</v>
      </c>
      <c r="Y106" s="526">
        <v>15</v>
      </c>
    </row>
    <row r="107" spans="1:25" x14ac:dyDescent="0.25">
      <c r="A107" s="546" t="s">
        <v>196</v>
      </c>
      <c r="B107" s="546"/>
      <c r="C107" s="546"/>
      <c r="D107" s="546"/>
      <c r="E107" s="546"/>
      <c r="F107" s="546"/>
      <c r="G107" s="546"/>
      <c r="H107" s="546"/>
      <c r="I107" s="546"/>
      <c r="J107" s="546"/>
      <c r="K107" s="546"/>
      <c r="L107" s="546"/>
      <c r="M107" s="546"/>
      <c r="N107" s="546"/>
      <c r="O107" s="546"/>
      <c r="P107" s="546"/>
      <c r="Q107" s="546"/>
      <c r="R107" s="546"/>
      <c r="S107" s="546"/>
      <c r="T107" s="546"/>
      <c r="U107" s="546"/>
      <c r="V107" s="546"/>
      <c r="W107" s="546"/>
      <c r="X107" s="593"/>
      <c r="Y107" s="596"/>
    </row>
    <row r="108" spans="1:25" s="478" customFormat="1" ht="15.75" customHeight="1" x14ac:dyDescent="0.25">
      <c r="A108" s="279" t="s">
        <v>557</v>
      </c>
      <c r="B108" s="585"/>
      <c r="C108" s="585"/>
      <c r="D108" s="585"/>
      <c r="E108" s="585"/>
      <c r="F108" s="585"/>
      <c r="G108" s="585"/>
      <c r="H108" s="585"/>
      <c r="I108" s="585"/>
      <c r="J108" s="585"/>
      <c r="K108" s="585"/>
      <c r="L108" s="585"/>
      <c r="M108" s="585"/>
      <c r="N108" s="585"/>
      <c r="O108" s="585"/>
      <c r="P108" s="585"/>
      <c r="Q108" s="585"/>
      <c r="R108" s="585"/>
      <c r="S108" s="585"/>
      <c r="T108" s="585"/>
      <c r="U108" s="586"/>
      <c r="V108" s="555"/>
      <c r="W108" s="555"/>
      <c r="X108" s="556"/>
      <c r="Y108" s="597"/>
    </row>
    <row r="109" spans="1:25" ht="15.75" thickBot="1" x14ac:dyDescent="0.3">
      <c r="A109" s="557" t="s">
        <v>409</v>
      </c>
      <c r="B109" s="557"/>
      <c r="C109" s="557"/>
      <c r="D109" s="557"/>
      <c r="E109" s="557"/>
      <c r="F109" s="557"/>
      <c r="G109" s="557"/>
      <c r="H109" s="557"/>
      <c r="I109" s="557"/>
      <c r="J109" s="557"/>
      <c r="K109" s="557"/>
      <c r="L109" s="557"/>
      <c r="M109" s="557"/>
      <c r="N109" s="557"/>
      <c r="O109" s="557"/>
      <c r="P109" s="557"/>
      <c r="Q109" s="557"/>
      <c r="R109" s="557"/>
      <c r="S109" s="557"/>
      <c r="T109" s="557"/>
      <c r="U109" s="557"/>
      <c r="V109" s="158"/>
      <c r="W109" s="158"/>
      <c r="X109" s="158"/>
      <c r="Y109" s="335"/>
    </row>
  </sheetData>
  <mergeCells count="3">
    <mergeCell ref="A4:Y4"/>
    <mergeCell ref="A2:Z2"/>
    <mergeCell ref="A3:Z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>
    <tabColor rgb="FFC7E6A4"/>
  </sheetPr>
  <dimension ref="A1:Y110"/>
  <sheetViews>
    <sheetView zoomScale="90" zoomScaleNormal="90" workbookViewId="0">
      <pane ySplit="7" topLeftCell="A8" activePane="bottomLeft" state="frozen"/>
      <selection activeCell="O25" sqref="O25"/>
      <selection pane="bottomLeft" activeCell="Z107" sqref="Z107"/>
    </sheetView>
  </sheetViews>
  <sheetFormatPr defaultRowHeight="15" x14ac:dyDescent="0.25"/>
  <cols>
    <col min="1" max="1" width="18.140625" customWidth="1"/>
    <col min="2" max="21" width="8.7109375" customWidth="1"/>
    <col min="25" max="25" width="9.140625" style="478"/>
  </cols>
  <sheetData>
    <row r="1" spans="1:25" ht="30" customHeight="1" x14ac:dyDescent="0.25"/>
    <row r="2" spans="1:25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</row>
    <row r="3" spans="1:25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</row>
    <row r="4" spans="1:25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</row>
    <row r="5" spans="1:25" x14ac:dyDescent="0.25">
      <c r="A5" s="381" t="s">
        <v>486</v>
      </c>
      <c r="B5" s="381"/>
      <c r="C5" s="381"/>
      <c r="D5" s="381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167"/>
      <c r="S5" s="167"/>
      <c r="T5" s="333"/>
      <c r="U5" s="333"/>
      <c r="V5" s="400"/>
      <c r="W5" s="400"/>
    </row>
    <row r="6" spans="1:25" ht="15.75" thickBot="1" x14ac:dyDescent="0.3">
      <c r="A6" s="381" t="s">
        <v>487</v>
      </c>
      <c r="B6" s="381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67"/>
      <c r="W6" s="67"/>
    </row>
    <row r="7" spans="1:25" ht="15.75" thickBot="1" x14ac:dyDescent="0.3">
      <c r="A7" s="156"/>
      <c r="B7" s="392">
        <v>2000</v>
      </c>
      <c r="C7" s="392">
        <v>2001</v>
      </c>
      <c r="D7" s="392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393">
        <v>2018</v>
      </c>
      <c r="U7" s="71">
        <v>2019</v>
      </c>
      <c r="V7" s="51">
        <v>2020</v>
      </c>
      <c r="W7" s="51">
        <v>2021</v>
      </c>
      <c r="X7" s="494">
        <v>2022</v>
      </c>
      <c r="Y7" s="494">
        <v>2023</v>
      </c>
    </row>
    <row r="8" spans="1:25" x14ac:dyDescent="0.25">
      <c r="A8" s="145" t="s">
        <v>360</v>
      </c>
      <c r="B8" s="167">
        <v>261.29058391273497</v>
      </c>
      <c r="C8" s="167">
        <v>262.54309531686198</v>
      </c>
      <c r="D8" s="167">
        <v>265.226128790183</v>
      </c>
      <c r="E8" s="167">
        <v>265.10000000000002</v>
      </c>
      <c r="F8" s="167">
        <v>264.39999999999998</v>
      </c>
      <c r="G8" s="167">
        <v>265.5</v>
      </c>
      <c r="H8" s="167">
        <v>267.5</v>
      </c>
      <c r="I8" s="167">
        <v>268.3</v>
      </c>
      <c r="J8" s="167">
        <v>269.5</v>
      </c>
      <c r="K8" s="167">
        <v>270.39999999999998</v>
      </c>
      <c r="L8" s="167">
        <v>273.7</v>
      </c>
      <c r="M8" s="167">
        <v>277.89999999999998</v>
      </c>
      <c r="N8" s="167">
        <v>280.7</v>
      </c>
      <c r="O8" s="167">
        <v>283</v>
      </c>
      <c r="P8" s="167">
        <v>285.5</v>
      </c>
      <c r="Q8" s="167">
        <v>287.89999999999998</v>
      </c>
      <c r="R8" s="167">
        <v>291.60000000000002</v>
      </c>
      <c r="S8" s="163">
        <v>294.10000000000002</v>
      </c>
      <c r="T8" s="163">
        <v>296.2</v>
      </c>
      <c r="U8" s="163">
        <v>298.8</v>
      </c>
      <c r="V8" s="163">
        <v>296.7</v>
      </c>
      <c r="W8" s="163">
        <v>294</v>
      </c>
      <c r="X8" s="377">
        <v>288.54645806962327</v>
      </c>
      <c r="Y8" s="377">
        <v>285.2</v>
      </c>
    </row>
    <row r="9" spans="1:25" ht="18" x14ac:dyDescent="0.25">
      <c r="A9" s="101" t="s">
        <v>92</v>
      </c>
      <c r="B9" s="167">
        <v>282.10000000000002</v>
      </c>
      <c r="C9" s="167">
        <v>280.7</v>
      </c>
      <c r="D9" s="167">
        <v>282.10000000000002</v>
      </c>
      <c r="E9" s="167">
        <v>282</v>
      </c>
      <c r="F9" s="167">
        <v>278.89999999999998</v>
      </c>
      <c r="G9" s="167">
        <v>277.60000000000002</v>
      </c>
      <c r="H9" s="167">
        <v>277.7</v>
      </c>
      <c r="I9" s="167">
        <v>276.7</v>
      </c>
      <c r="J9" s="167">
        <v>276.7</v>
      </c>
      <c r="K9" s="167">
        <v>276.39999999999998</v>
      </c>
      <c r="L9" s="167">
        <v>278.7</v>
      </c>
      <c r="M9" s="167">
        <v>280.7</v>
      </c>
      <c r="N9" s="167">
        <v>282.8</v>
      </c>
      <c r="O9" s="167">
        <v>284.2</v>
      </c>
      <c r="P9" s="167">
        <v>285.8</v>
      </c>
      <c r="Q9" s="167">
        <v>287.2</v>
      </c>
      <c r="R9" s="167">
        <v>289.3</v>
      </c>
      <c r="S9" s="163">
        <v>291.39999999999998</v>
      </c>
      <c r="T9" s="163">
        <v>293.2</v>
      </c>
      <c r="U9" s="163">
        <v>295.10000000000002</v>
      </c>
      <c r="V9" s="163">
        <v>292.7</v>
      </c>
      <c r="W9" s="483">
        <v>290.2</v>
      </c>
      <c r="X9" s="377">
        <v>284.69982917523345</v>
      </c>
      <c r="Y9" s="377">
        <v>275.5</v>
      </c>
    </row>
    <row r="10" spans="1:25" x14ac:dyDescent="0.25">
      <c r="A10" s="102" t="s">
        <v>1</v>
      </c>
      <c r="B10" s="146">
        <v>295</v>
      </c>
      <c r="C10" s="146">
        <v>296</v>
      </c>
      <c r="D10" s="146">
        <v>299.7</v>
      </c>
      <c r="E10" s="146">
        <v>302</v>
      </c>
      <c r="F10" s="146">
        <v>301.3</v>
      </c>
      <c r="G10" s="146">
        <v>301.8</v>
      </c>
      <c r="H10" s="146">
        <v>305.7</v>
      </c>
      <c r="I10" s="146">
        <v>305.60000000000002</v>
      </c>
      <c r="J10" s="146">
        <v>302.60000000000002</v>
      </c>
      <c r="K10" s="146">
        <v>302.10000000000002</v>
      </c>
      <c r="L10" s="146">
        <v>304.5</v>
      </c>
      <c r="M10" s="146">
        <v>307.5</v>
      </c>
      <c r="N10" s="146">
        <v>311.2</v>
      </c>
      <c r="O10" s="146">
        <v>314.89999999999998</v>
      </c>
      <c r="P10" s="146">
        <v>318.7</v>
      </c>
      <c r="Q10" s="146">
        <v>322.3</v>
      </c>
      <c r="R10" s="146">
        <v>325.60000000000002</v>
      </c>
      <c r="S10" s="264">
        <v>328.7</v>
      </c>
      <c r="T10" s="264">
        <v>331.2</v>
      </c>
      <c r="U10" s="264">
        <v>333.6</v>
      </c>
      <c r="V10" s="264">
        <v>330.7</v>
      </c>
      <c r="W10" s="264">
        <v>328.7</v>
      </c>
      <c r="X10" s="379">
        <v>322.98290312073044</v>
      </c>
      <c r="Y10" s="379">
        <v>325.2</v>
      </c>
    </row>
    <row r="11" spans="1:25" x14ac:dyDescent="0.25">
      <c r="A11" s="102" t="s">
        <v>2</v>
      </c>
      <c r="B11" s="146">
        <v>312</v>
      </c>
      <c r="C11" s="146">
        <v>313.2</v>
      </c>
      <c r="D11" s="146">
        <v>315.5</v>
      </c>
      <c r="E11" s="146">
        <v>312.3</v>
      </c>
      <c r="F11" s="146">
        <v>312.3</v>
      </c>
      <c r="G11" s="146">
        <v>313.89999999999998</v>
      </c>
      <c r="H11" s="146">
        <v>315.2</v>
      </c>
      <c r="I11" s="146">
        <v>317</v>
      </c>
      <c r="J11" s="146">
        <v>316.5</v>
      </c>
      <c r="K11" s="146">
        <v>315.5</v>
      </c>
      <c r="L11" s="146">
        <v>315.7</v>
      </c>
      <c r="M11" s="146">
        <v>319.2</v>
      </c>
      <c r="N11" s="146">
        <v>323</v>
      </c>
      <c r="O11" s="146">
        <v>326.5</v>
      </c>
      <c r="P11" s="146">
        <v>330.8</v>
      </c>
      <c r="Q11" s="146">
        <v>335.3</v>
      </c>
      <c r="R11" s="146">
        <v>338.8</v>
      </c>
      <c r="S11" s="264">
        <v>341.6</v>
      </c>
      <c r="T11" s="264">
        <v>345.4</v>
      </c>
      <c r="U11" s="264">
        <v>349.2</v>
      </c>
      <c r="V11" s="264">
        <v>348.9</v>
      </c>
      <c r="W11" s="264">
        <v>347.4</v>
      </c>
      <c r="X11" s="379">
        <v>343.10142876577191</v>
      </c>
      <c r="Y11" s="379">
        <v>345.5</v>
      </c>
    </row>
    <row r="12" spans="1:25" x14ac:dyDescent="0.25">
      <c r="A12" s="102" t="s">
        <v>3</v>
      </c>
      <c r="B12" s="146">
        <v>299</v>
      </c>
      <c r="C12" s="146">
        <v>300.39999999999998</v>
      </c>
      <c r="D12" s="146">
        <v>304.10000000000002</v>
      </c>
      <c r="E12" s="146">
        <v>306</v>
      </c>
      <c r="F12" s="146">
        <v>304.5</v>
      </c>
      <c r="G12" s="146">
        <v>304.39999999999998</v>
      </c>
      <c r="H12" s="146">
        <v>304.10000000000002</v>
      </c>
      <c r="I12" s="146">
        <v>303.3</v>
      </c>
      <c r="J12" s="146">
        <v>304.89999999999998</v>
      </c>
      <c r="K12" s="146">
        <v>306.3</v>
      </c>
      <c r="L12" s="146">
        <v>311.5</v>
      </c>
      <c r="M12" s="146">
        <v>315.2</v>
      </c>
      <c r="N12" s="146">
        <v>318.3</v>
      </c>
      <c r="O12" s="146">
        <v>320.7</v>
      </c>
      <c r="P12" s="146">
        <v>323.10000000000002</v>
      </c>
      <c r="Q12" s="146">
        <v>326</v>
      </c>
      <c r="R12" s="146">
        <v>329.1</v>
      </c>
      <c r="S12" s="264">
        <v>331.9</v>
      </c>
      <c r="T12" s="264">
        <v>335</v>
      </c>
      <c r="U12" s="264">
        <v>338.5</v>
      </c>
      <c r="V12" s="264">
        <v>335.7</v>
      </c>
      <c r="W12" s="264">
        <v>333.1</v>
      </c>
      <c r="X12" s="379">
        <v>328.19253297110509</v>
      </c>
      <c r="Y12" s="379">
        <v>323.3</v>
      </c>
    </row>
    <row r="13" spans="1:25" x14ac:dyDescent="0.25">
      <c r="A13" s="102" t="s">
        <v>4</v>
      </c>
      <c r="B13" s="146">
        <v>312.89999999999998</v>
      </c>
      <c r="C13" s="146">
        <v>313.3</v>
      </c>
      <c r="D13" s="146">
        <v>317</v>
      </c>
      <c r="E13" s="146">
        <v>317.7</v>
      </c>
      <c r="F13" s="146">
        <v>315.8</v>
      </c>
      <c r="G13" s="146">
        <v>314.10000000000002</v>
      </c>
      <c r="H13" s="146">
        <v>313.39999999999998</v>
      </c>
      <c r="I13" s="146">
        <v>312.2</v>
      </c>
      <c r="J13" s="146">
        <v>311.89999999999998</v>
      </c>
      <c r="K13" s="146">
        <v>309.8</v>
      </c>
      <c r="L13" s="146">
        <v>312.10000000000002</v>
      </c>
      <c r="M13" s="146">
        <v>311.3</v>
      </c>
      <c r="N13" s="146">
        <v>312.89999999999998</v>
      </c>
      <c r="O13" s="146">
        <v>314.39999999999998</v>
      </c>
      <c r="P13" s="146">
        <v>315.89999999999998</v>
      </c>
      <c r="Q13" s="146">
        <v>317</v>
      </c>
      <c r="R13" s="146">
        <v>318.5</v>
      </c>
      <c r="S13" s="264">
        <v>319.89999999999998</v>
      </c>
      <c r="T13" s="264">
        <v>321.39999999999998</v>
      </c>
      <c r="U13" s="264">
        <v>323.8</v>
      </c>
      <c r="V13" s="264">
        <v>321.60000000000002</v>
      </c>
      <c r="W13" s="264">
        <v>319.8</v>
      </c>
      <c r="X13" s="379">
        <v>313.08645709754609</v>
      </c>
      <c r="Y13" s="379">
        <v>310.39999999999998</v>
      </c>
    </row>
    <row r="14" spans="1:25" x14ac:dyDescent="0.25">
      <c r="A14" s="102" t="s">
        <v>5</v>
      </c>
      <c r="B14" s="146">
        <v>301.39999999999998</v>
      </c>
      <c r="C14" s="146">
        <v>302</v>
      </c>
      <c r="D14" s="146">
        <v>303.8</v>
      </c>
      <c r="E14" s="146">
        <v>304.5</v>
      </c>
      <c r="F14" s="146">
        <v>302.5</v>
      </c>
      <c r="G14" s="146">
        <v>302.3</v>
      </c>
      <c r="H14" s="146">
        <v>302</v>
      </c>
      <c r="I14" s="146">
        <v>301.8</v>
      </c>
      <c r="J14" s="146">
        <v>302.2</v>
      </c>
      <c r="K14" s="146">
        <v>301.5</v>
      </c>
      <c r="L14" s="146">
        <v>304.10000000000002</v>
      </c>
      <c r="M14" s="146">
        <v>308.39999999999998</v>
      </c>
      <c r="N14" s="146">
        <v>310.60000000000002</v>
      </c>
      <c r="O14" s="146">
        <v>311.8</v>
      </c>
      <c r="P14" s="146">
        <v>314.2</v>
      </c>
      <c r="Q14" s="146">
        <v>315.7</v>
      </c>
      <c r="R14" s="146">
        <v>318.60000000000002</v>
      </c>
      <c r="S14" s="264">
        <v>321</v>
      </c>
      <c r="T14" s="264">
        <v>322.7</v>
      </c>
      <c r="U14" s="264">
        <v>325.60000000000002</v>
      </c>
      <c r="V14" s="264">
        <v>322.7</v>
      </c>
      <c r="W14" s="264">
        <v>319</v>
      </c>
      <c r="X14" s="379">
        <v>312.27390630533984</v>
      </c>
      <c r="Y14" s="379">
        <v>328.6</v>
      </c>
    </row>
    <row r="15" spans="1:25" x14ac:dyDescent="0.25">
      <c r="A15" s="102" t="s">
        <v>6</v>
      </c>
      <c r="B15" s="146">
        <v>284</v>
      </c>
      <c r="C15" s="146">
        <v>260.3</v>
      </c>
      <c r="D15" s="146">
        <v>287.7</v>
      </c>
      <c r="E15" s="146">
        <v>289.60000000000002</v>
      </c>
      <c r="F15" s="146">
        <v>288.60000000000002</v>
      </c>
      <c r="G15" s="146">
        <v>287.5</v>
      </c>
      <c r="H15" s="146">
        <v>286.8</v>
      </c>
      <c r="I15" s="146">
        <v>284.89999999999998</v>
      </c>
      <c r="J15" s="146">
        <v>285.89999999999998</v>
      </c>
      <c r="K15" s="146">
        <v>286.7</v>
      </c>
      <c r="L15" s="146">
        <v>289.89999999999998</v>
      </c>
      <c r="M15" s="146">
        <v>294.8</v>
      </c>
      <c r="N15" s="146">
        <v>297.5</v>
      </c>
      <c r="O15" s="146">
        <v>300.3</v>
      </c>
      <c r="P15" s="146">
        <v>303.89999999999998</v>
      </c>
      <c r="Q15" s="146">
        <v>304.60000000000002</v>
      </c>
      <c r="R15" s="146">
        <v>308.7</v>
      </c>
      <c r="S15" s="264">
        <v>309.5</v>
      </c>
      <c r="T15" s="264">
        <v>314.89999999999998</v>
      </c>
      <c r="U15" s="264">
        <v>316.39999999999998</v>
      </c>
      <c r="V15" s="264">
        <v>316</v>
      </c>
      <c r="W15" s="264">
        <v>312.3</v>
      </c>
      <c r="X15" s="379">
        <v>302.36344392621174</v>
      </c>
      <c r="Y15" s="379">
        <v>283.7</v>
      </c>
    </row>
    <row r="16" spans="1:25" x14ac:dyDescent="0.25">
      <c r="A16" s="102" t="s">
        <v>7</v>
      </c>
      <c r="B16" s="146">
        <v>296.60000000000002</v>
      </c>
      <c r="C16" s="146">
        <v>297.10000000000002</v>
      </c>
      <c r="D16" s="146">
        <v>299.8</v>
      </c>
      <c r="E16" s="146">
        <v>298.8</v>
      </c>
      <c r="F16" s="146">
        <v>297.7</v>
      </c>
      <c r="G16" s="146">
        <v>300</v>
      </c>
      <c r="H16" s="146">
        <v>302.60000000000002</v>
      </c>
      <c r="I16" s="146">
        <v>302.39999999999998</v>
      </c>
      <c r="J16" s="146">
        <v>303</v>
      </c>
      <c r="K16" s="146">
        <v>302.7</v>
      </c>
      <c r="L16" s="146">
        <v>306.89999999999998</v>
      </c>
      <c r="M16" s="146">
        <v>310.8</v>
      </c>
      <c r="N16" s="146">
        <v>314.10000000000002</v>
      </c>
      <c r="O16" s="146">
        <v>316.39999999999998</v>
      </c>
      <c r="P16" s="146">
        <v>318.8</v>
      </c>
      <c r="Q16" s="146">
        <v>321.2</v>
      </c>
      <c r="R16" s="146">
        <v>324.3</v>
      </c>
      <c r="S16" s="264">
        <v>326.3</v>
      </c>
      <c r="T16" s="264">
        <v>329.7</v>
      </c>
      <c r="U16" s="264">
        <v>333.9</v>
      </c>
      <c r="V16" s="264">
        <v>332.1</v>
      </c>
      <c r="W16" s="264">
        <v>328.7</v>
      </c>
      <c r="X16" s="527">
        <v>321.9373815998041</v>
      </c>
      <c r="Y16" s="527">
        <v>345.7</v>
      </c>
    </row>
    <row r="17" spans="1:25" x14ac:dyDescent="0.25">
      <c r="A17" s="102" t="s">
        <v>8</v>
      </c>
      <c r="B17" s="146">
        <v>316.8</v>
      </c>
      <c r="C17" s="146">
        <v>316.60000000000002</v>
      </c>
      <c r="D17" s="146">
        <v>319.60000000000002</v>
      </c>
      <c r="E17" s="146">
        <v>319.89999999999998</v>
      </c>
      <c r="F17" s="146">
        <v>320.39999999999998</v>
      </c>
      <c r="G17" s="146">
        <v>321.7</v>
      </c>
      <c r="H17" s="146">
        <v>324.39999999999998</v>
      </c>
      <c r="I17" s="146">
        <v>325.39999999999998</v>
      </c>
      <c r="J17" s="146">
        <v>326.7</v>
      </c>
      <c r="K17" s="146">
        <v>327</v>
      </c>
      <c r="L17" s="146">
        <v>331.6</v>
      </c>
      <c r="M17" s="146">
        <v>336.2</v>
      </c>
      <c r="N17" s="146">
        <v>339.6</v>
      </c>
      <c r="O17" s="146">
        <v>342.1</v>
      </c>
      <c r="P17" s="146">
        <v>344.8</v>
      </c>
      <c r="Q17" s="146">
        <v>348</v>
      </c>
      <c r="R17" s="146">
        <v>349.9</v>
      </c>
      <c r="S17" s="264">
        <v>351.5</v>
      </c>
      <c r="T17" s="264">
        <v>355.3</v>
      </c>
      <c r="U17" s="264">
        <v>359</v>
      </c>
      <c r="V17" s="264">
        <v>356.9</v>
      </c>
      <c r="W17" s="264">
        <v>353.4</v>
      </c>
      <c r="X17" s="379">
        <v>345.57542377886716</v>
      </c>
      <c r="Y17" s="379">
        <v>347.6</v>
      </c>
    </row>
    <row r="18" spans="1:25" x14ac:dyDescent="0.25">
      <c r="A18" s="102" t="s">
        <v>9</v>
      </c>
      <c r="B18" s="146">
        <v>297.5</v>
      </c>
      <c r="C18" s="146">
        <v>298</v>
      </c>
      <c r="D18" s="146">
        <v>301.5</v>
      </c>
      <c r="E18" s="146">
        <v>302.89999999999998</v>
      </c>
      <c r="F18" s="146">
        <v>301.3</v>
      </c>
      <c r="G18" s="146">
        <v>305.2</v>
      </c>
      <c r="H18" s="146">
        <v>307.7</v>
      </c>
      <c r="I18" s="146">
        <v>308</v>
      </c>
      <c r="J18" s="146">
        <v>309.2</v>
      </c>
      <c r="K18" s="146">
        <v>311.10000000000002</v>
      </c>
      <c r="L18" s="146">
        <v>315.5</v>
      </c>
      <c r="M18" s="146">
        <v>319.89999999999998</v>
      </c>
      <c r="N18" s="146">
        <v>323.3</v>
      </c>
      <c r="O18" s="146">
        <v>325.7</v>
      </c>
      <c r="P18" s="146">
        <v>328.1</v>
      </c>
      <c r="Q18" s="146">
        <v>330.7</v>
      </c>
      <c r="R18" s="146">
        <v>332.6</v>
      </c>
      <c r="S18" s="264">
        <v>334.4</v>
      </c>
      <c r="T18" s="264">
        <v>337.5</v>
      </c>
      <c r="U18" s="264">
        <v>341.3</v>
      </c>
      <c r="V18" s="264">
        <v>338.8</v>
      </c>
      <c r="W18" s="264">
        <v>336.6</v>
      </c>
      <c r="X18" s="379">
        <v>331.95891099777316</v>
      </c>
      <c r="Y18" s="379">
        <v>325.2</v>
      </c>
    </row>
    <row r="19" spans="1:25" x14ac:dyDescent="0.25">
      <c r="A19" s="102" t="s">
        <v>10</v>
      </c>
      <c r="B19" s="146">
        <v>268.39999999999998</v>
      </c>
      <c r="C19" s="146">
        <v>267.5</v>
      </c>
      <c r="D19" s="146">
        <v>267.10000000000002</v>
      </c>
      <c r="E19" s="146">
        <v>267.7</v>
      </c>
      <c r="F19" s="146">
        <v>264.2</v>
      </c>
      <c r="G19" s="146">
        <v>261.60000000000002</v>
      </c>
      <c r="H19" s="146">
        <v>260.5</v>
      </c>
      <c r="I19" s="146">
        <v>259.10000000000002</v>
      </c>
      <c r="J19" s="146">
        <v>259.60000000000002</v>
      </c>
      <c r="K19" s="146">
        <v>258.7</v>
      </c>
      <c r="L19" s="146">
        <v>259.5</v>
      </c>
      <c r="M19" s="146">
        <v>260.89999999999998</v>
      </c>
      <c r="N19" s="146">
        <v>261</v>
      </c>
      <c r="O19" s="146">
        <v>261.2</v>
      </c>
      <c r="P19" s="146">
        <v>262.3</v>
      </c>
      <c r="Q19" s="146">
        <v>262.5</v>
      </c>
      <c r="R19" s="146">
        <v>265.10000000000002</v>
      </c>
      <c r="S19" s="264">
        <v>265.2</v>
      </c>
      <c r="T19" s="264">
        <v>266.3</v>
      </c>
      <c r="U19" s="264">
        <v>267</v>
      </c>
      <c r="V19" s="264">
        <v>263.3</v>
      </c>
      <c r="W19" s="264">
        <v>260.60000000000002</v>
      </c>
      <c r="X19" s="379">
        <v>253.87964645602622</v>
      </c>
      <c r="Y19" s="379">
        <v>229.7</v>
      </c>
    </row>
    <row r="20" spans="1:25" x14ac:dyDescent="0.25">
      <c r="A20" s="102" t="s">
        <v>11</v>
      </c>
      <c r="B20" s="146">
        <v>305.39999999999998</v>
      </c>
      <c r="C20" s="146">
        <v>304.60000000000002</v>
      </c>
      <c r="D20" s="146">
        <v>305.5</v>
      </c>
      <c r="E20" s="146">
        <v>307</v>
      </c>
      <c r="F20" s="146">
        <v>308.8</v>
      </c>
      <c r="G20" s="146">
        <v>313.3</v>
      </c>
      <c r="H20" s="146">
        <v>318.2</v>
      </c>
      <c r="I20" s="146">
        <v>319.8</v>
      </c>
      <c r="J20" s="146">
        <v>322.3</v>
      </c>
      <c r="K20" s="146">
        <v>324.10000000000002</v>
      </c>
      <c r="L20" s="146">
        <v>330</v>
      </c>
      <c r="M20" s="146">
        <v>334.6</v>
      </c>
      <c r="N20" s="146">
        <v>338.3</v>
      </c>
      <c r="O20" s="146">
        <v>342.2</v>
      </c>
      <c r="P20" s="146">
        <v>346.8</v>
      </c>
      <c r="Q20" s="146">
        <v>350.8</v>
      </c>
      <c r="R20" s="146">
        <v>354.1</v>
      </c>
      <c r="S20" s="264">
        <v>357.7</v>
      </c>
      <c r="T20" s="264">
        <v>362.2</v>
      </c>
      <c r="U20" s="264">
        <v>366.8</v>
      </c>
      <c r="V20" s="264">
        <v>365.8</v>
      </c>
      <c r="W20" s="264">
        <v>364.5</v>
      </c>
      <c r="X20" s="379">
        <v>361.37819390724468</v>
      </c>
      <c r="Y20" s="379">
        <v>364.6</v>
      </c>
    </row>
    <row r="21" spans="1:25" x14ac:dyDescent="0.25">
      <c r="A21" s="102" t="s">
        <v>12</v>
      </c>
      <c r="B21" s="146">
        <v>325.60000000000002</v>
      </c>
      <c r="C21" s="146">
        <v>327.3</v>
      </c>
      <c r="D21" s="146">
        <v>328.8</v>
      </c>
      <c r="E21" s="146">
        <v>331.4</v>
      </c>
      <c r="F21" s="146">
        <v>329.9</v>
      </c>
      <c r="G21" s="146">
        <v>329</v>
      </c>
      <c r="H21" s="146">
        <v>330.4</v>
      </c>
      <c r="I21" s="146">
        <v>330.8</v>
      </c>
      <c r="J21" s="146">
        <v>330</v>
      </c>
      <c r="K21" s="146">
        <v>330.1</v>
      </c>
      <c r="L21" s="146">
        <v>333.4</v>
      </c>
      <c r="M21" s="146">
        <v>335.7</v>
      </c>
      <c r="N21" s="146">
        <v>336.9</v>
      </c>
      <c r="O21" s="146">
        <v>337.1</v>
      </c>
      <c r="P21" s="146">
        <v>338</v>
      </c>
      <c r="Q21" s="146">
        <v>340.2</v>
      </c>
      <c r="R21" s="146">
        <v>341.5</v>
      </c>
      <c r="S21" s="264">
        <v>343.3</v>
      </c>
      <c r="T21" s="264">
        <v>344.2</v>
      </c>
      <c r="U21" s="264">
        <v>346.3</v>
      </c>
      <c r="V21" s="264">
        <v>344</v>
      </c>
      <c r="W21" s="264">
        <v>340.6</v>
      </c>
      <c r="X21" s="379">
        <v>334.41490224410956</v>
      </c>
      <c r="Y21" s="379">
        <v>329.1</v>
      </c>
    </row>
    <row r="22" spans="1:25" x14ac:dyDescent="0.25">
      <c r="A22" s="102" t="s">
        <v>13</v>
      </c>
      <c r="B22" s="146">
        <v>298.3</v>
      </c>
      <c r="C22" s="146">
        <v>299.39999999999998</v>
      </c>
      <c r="D22" s="146">
        <v>302.89999999999998</v>
      </c>
      <c r="E22" s="146">
        <v>300.8</v>
      </c>
      <c r="F22" s="146">
        <v>298.39999999999998</v>
      </c>
      <c r="G22" s="146">
        <v>298</v>
      </c>
      <c r="H22" s="146">
        <v>298</v>
      </c>
      <c r="I22" s="146">
        <v>296.2</v>
      </c>
      <c r="J22" s="146">
        <v>294.60000000000002</v>
      </c>
      <c r="K22" s="146">
        <v>295.60000000000002</v>
      </c>
      <c r="L22" s="146">
        <v>299.10000000000002</v>
      </c>
      <c r="M22" s="146">
        <v>303.8</v>
      </c>
      <c r="N22" s="146">
        <v>305.7</v>
      </c>
      <c r="O22" s="146">
        <v>308.60000000000002</v>
      </c>
      <c r="P22" s="146">
        <v>312.60000000000002</v>
      </c>
      <c r="Q22" s="146">
        <v>314.89999999999998</v>
      </c>
      <c r="R22" s="146">
        <v>317.39999999999998</v>
      </c>
      <c r="S22" s="264">
        <v>320.8</v>
      </c>
      <c r="T22" s="264">
        <v>323</v>
      </c>
      <c r="U22" s="264">
        <v>325.39999999999998</v>
      </c>
      <c r="V22" s="264">
        <v>323.5</v>
      </c>
      <c r="W22" s="264">
        <v>322.2</v>
      </c>
      <c r="X22" s="379">
        <v>315.64994900291913</v>
      </c>
      <c r="Y22" s="379">
        <v>324.5</v>
      </c>
    </row>
    <row r="23" spans="1:25" x14ac:dyDescent="0.25">
      <c r="A23" s="102" t="s">
        <v>14</v>
      </c>
      <c r="B23" s="146">
        <v>314.39999999999998</v>
      </c>
      <c r="C23" s="146">
        <v>317.2</v>
      </c>
      <c r="D23" s="146">
        <v>320.89999999999998</v>
      </c>
      <c r="E23" s="146">
        <v>325.2</v>
      </c>
      <c r="F23" s="146">
        <v>323.3</v>
      </c>
      <c r="G23" s="146">
        <v>323.3</v>
      </c>
      <c r="H23" s="146">
        <v>324.7</v>
      </c>
      <c r="I23" s="146">
        <v>323</v>
      </c>
      <c r="J23" s="146">
        <v>321.10000000000002</v>
      </c>
      <c r="K23" s="146">
        <v>318.89999999999998</v>
      </c>
      <c r="L23" s="146">
        <v>320.60000000000002</v>
      </c>
      <c r="M23" s="146">
        <v>322.8</v>
      </c>
      <c r="N23" s="146">
        <v>324.2</v>
      </c>
      <c r="O23" s="146">
        <v>325.3</v>
      </c>
      <c r="P23" s="146">
        <v>327.3</v>
      </c>
      <c r="Q23" s="146">
        <v>329.8</v>
      </c>
      <c r="R23" s="146">
        <v>337.2</v>
      </c>
      <c r="S23" s="264">
        <v>339.4</v>
      </c>
      <c r="T23" s="264">
        <v>342</v>
      </c>
      <c r="U23" s="264">
        <v>348</v>
      </c>
      <c r="V23" s="264">
        <v>346.8</v>
      </c>
      <c r="W23" s="264">
        <v>344.7</v>
      </c>
      <c r="X23" s="379">
        <v>338.26953344804809</v>
      </c>
      <c r="Y23" s="379">
        <v>339.3</v>
      </c>
    </row>
    <row r="24" spans="1:25" x14ac:dyDescent="0.25">
      <c r="A24" s="102" t="s">
        <v>15</v>
      </c>
      <c r="B24" s="146">
        <v>309.60000000000002</v>
      </c>
      <c r="C24" s="146">
        <v>309.3</v>
      </c>
      <c r="D24" s="146">
        <v>308.39999999999998</v>
      </c>
      <c r="E24" s="146">
        <v>312</v>
      </c>
      <c r="F24" s="146">
        <v>308.2</v>
      </c>
      <c r="G24" s="146">
        <v>306.3</v>
      </c>
      <c r="H24" s="146">
        <v>307</v>
      </c>
      <c r="I24" s="146">
        <v>306.10000000000002</v>
      </c>
      <c r="J24" s="146">
        <v>307</v>
      </c>
      <c r="K24" s="146">
        <v>307.10000000000002</v>
      </c>
      <c r="L24" s="146">
        <v>310.10000000000002</v>
      </c>
      <c r="M24" s="146">
        <v>315</v>
      </c>
      <c r="N24" s="146">
        <v>317.10000000000002</v>
      </c>
      <c r="O24" s="146">
        <v>318.7</v>
      </c>
      <c r="P24" s="146">
        <v>320.7</v>
      </c>
      <c r="Q24" s="146">
        <v>323.7</v>
      </c>
      <c r="R24" s="146">
        <v>326.8</v>
      </c>
      <c r="S24" s="264">
        <v>329</v>
      </c>
      <c r="T24" s="264">
        <v>331.7</v>
      </c>
      <c r="U24" s="264">
        <v>335.4</v>
      </c>
      <c r="V24" s="264">
        <v>332.6</v>
      </c>
      <c r="W24" s="264">
        <v>329.7</v>
      </c>
      <c r="X24" s="379">
        <v>323.9076890561621</v>
      </c>
      <c r="Y24" s="379">
        <v>323.39999999999998</v>
      </c>
    </row>
    <row r="25" spans="1:25" x14ac:dyDescent="0.25">
      <c r="A25" s="102" t="s">
        <v>16</v>
      </c>
      <c r="B25" s="146">
        <v>343</v>
      </c>
      <c r="C25" s="146">
        <v>344.2</v>
      </c>
      <c r="D25" s="146">
        <v>346.5</v>
      </c>
      <c r="E25" s="146">
        <v>348.6</v>
      </c>
      <c r="F25" s="146">
        <v>347.3</v>
      </c>
      <c r="G25" s="146">
        <v>348.4</v>
      </c>
      <c r="H25" s="146">
        <v>350.5</v>
      </c>
      <c r="I25" s="146">
        <v>349.4</v>
      </c>
      <c r="J25" s="146">
        <v>349.4</v>
      </c>
      <c r="K25" s="146">
        <v>349.8</v>
      </c>
      <c r="L25" s="146">
        <v>354.7</v>
      </c>
      <c r="M25" s="146">
        <v>356.3</v>
      </c>
      <c r="N25" s="146">
        <v>356.9</v>
      </c>
      <c r="O25" s="146">
        <v>358.3</v>
      </c>
      <c r="P25" s="146">
        <v>359.6</v>
      </c>
      <c r="Q25" s="146">
        <v>360.9</v>
      </c>
      <c r="R25" s="146">
        <v>361.9</v>
      </c>
      <c r="S25" s="264">
        <v>362.2</v>
      </c>
      <c r="T25" s="264">
        <v>361.3</v>
      </c>
      <c r="U25" s="264">
        <v>363</v>
      </c>
      <c r="V25" s="264">
        <v>361.6</v>
      </c>
      <c r="W25" s="264">
        <v>359.9</v>
      </c>
      <c r="X25" s="379">
        <v>355.12610204038896</v>
      </c>
      <c r="Y25" s="379">
        <v>339.6</v>
      </c>
    </row>
    <row r="26" spans="1:25" x14ac:dyDescent="0.25">
      <c r="A26" s="102" t="s">
        <v>17</v>
      </c>
      <c r="B26" s="146">
        <v>298</v>
      </c>
      <c r="C26" s="146">
        <v>299.2</v>
      </c>
      <c r="D26" s="146">
        <v>301.8</v>
      </c>
      <c r="E26" s="146">
        <v>302.8</v>
      </c>
      <c r="F26" s="146">
        <v>301.10000000000002</v>
      </c>
      <c r="G26" s="146">
        <v>303.3</v>
      </c>
      <c r="H26" s="146">
        <v>305.89999999999998</v>
      </c>
      <c r="I26" s="146">
        <v>306.39999999999998</v>
      </c>
      <c r="J26" s="146">
        <v>306.89999999999998</v>
      </c>
      <c r="K26" s="146">
        <v>307.3</v>
      </c>
      <c r="L26" s="146">
        <v>312</v>
      </c>
      <c r="M26" s="146">
        <v>316.39999999999998</v>
      </c>
      <c r="N26" s="146">
        <v>318.3</v>
      </c>
      <c r="O26" s="146">
        <v>318.10000000000002</v>
      </c>
      <c r="P26" s="146">
        <v>318.89999999999998</v>
      </c>
      <c r="Q26" s="146">
        <v>319.2</v>
      </c>
      <c r="R26" s="146">
        <v>320.7</v>
      </c>
      <c r="S26" s="264">
        <v>321.5</v>
      </c>
      <c r="T26" s="264">
        <v>323.8</v>
      </c>
      <c r="U26" s="264">
        <v>326.10000000000002</v>
      </c>
      <c r="V26" s="264">
        <v>324.2</v>
      </c>
      <c r="W26" s="264">
        <v>321.89999999999998</v>
      </c>
      <c r="X26" s="379">
        <v>316.02849314354199</v>
      </c>
      <c r="Y26" s="379">
        <v>322</v>
      </c>
    </row>
    <row r="27" spans="1:25" x14ac:dyDescent="0.25">
      <c r="A27" s="102" t="s">
        <v>18</v>
      </c>
      <c r="B27" s="146">
        <v>234.1</v>
      </c>
      <c r="C27" s="146">
        <v>231.8</v>
      </c>
      <c r="D27" s="146">
        <v>230.9</v>
      </c>
      <c r="E27" s="146">
        <v>228.8</v>
      </c>
      <c r="F27" s="146">
        <v>224.1</v>
      </c>
      <c r="G27" s="146">
        <v>221.8</v>
      </c>
      <c r="H27" s="146">
        <v>222</v>
      </c>
      <c r="I27" s="146">
        <v>221.5</v>
      </c>
      <c r="J27" s="146">
        <v>221.9</v>
      </c>
      <c r="K27" s="146">
        <v>222.6</v>
      </c>
      <c r="L27" s="146">
        <v>224.7</v>
      </c>
      <c r="M27" s="146">
        <v>226.4</v>
      </c>
      <c r="N27" s="146">
        <v>229.9</v>
      </c>
      <c r="O27" s="146">
        <v>232.8</v>
      </c>
      <c r="P27" s="146">
        <v>234.2</v>
      </c>
      <c r="Q27" s="146">
        <v>235.8</v>
      </c>
      <c r="R27" s="146">
        <v>237.7</v>
      </c>
      <c r="S27" s="264">
        <v>241.7</v>
      </c>
      <c r="T27" s="264">
        <v>243.8</v>
      </c>
      <c r="U27" s="264">
        <v>245.9</v>
      </c>
      <c r="V27" s="264">
        <v>244.5</v>
      </c>
      <c r="W27" s="264">
        <v>242.7</v>
      </c>
      <c r="X27" s="379">
        <v>239.31123711622507</v>
      </c>
      <c r="Y27" s="379">
        <v>231.9</v>
      </c>
    </row>
    <row r="28" spans="1:25" ht="18" x14ac:dyDescent="0.25">
      <c r="A28" s="101" t="s">
        <v>184</v>
      </c>
      <c r="B28" s="167">
        <v>270.8</v>
      </c>
      <c r="C28" s="167">
        <v>273.3</v>
      </c>
      <c r="D28" s="167">
        <v>276.39999999999998</v>
      </c>
      <c r="E28" s="167">
        <v>275.83519679014398</v>
      </c>
      <c r="F28" s="167">
        <v>275.7</v>
      </c>
      <c r="G28" s="167">
        <v>277.3</v>
      </c>
      <c r="H28" s="167">
        <v>281.2</v>
      </c>
      <c r="I28" s="167">
        <v>281.7</v>
      </c>
      <c r="J28" s="167">
        <v>284.2</v>
      </c>
      <c r="K28" s="167">
        <v>285.60000000000002</v>
      </c>
      <c r="L28" s="167">
        <v>289.89999999999998</v>
      </c>
      <c r="M28" s="167">
        <v>293.7</v>
      </c>
      <c r="N28" s="167">
        <v>295.7</v>
      </c>
      <c r="O28" s="167">
        <v>296.8</v>
      </c>
      <c r="P28" s="167">
        <v>297.60000000000002</v>
      </c>
      <c r="Q28" s="167">
        <v>299.3</v>
      </c>
      <c r="R28" s="167">
        <v>303.39999999999998</v>
      </c>
      <c r="S28" s="163">
        <v>304.7</v>
      </c>
      <c r="T28" s="163">
        <v>304.60000000000002</v>
      </c>
      <c r="U28" s="163">
        <v>306.8</v>
      </c>
      <c r="V28" s="163">
        <v>304.60000000000002</v>
      </c>
      <c r="W28" s="163">
        <v>302</v>
      </c>
      <c r="X28" s="377">
        <v>296.59697394495345</v>
      </c>
      <c r="Y28" s="377">
        <v>295.89999999999998</v>
      </c>
    </row>
    <row r="29" spans="1:25" x14ac:dyDescent="0.25">
      <c r="A29" s="102" t="s">
        <v>19</v>
      </c>
      <c r="B29" s="146">
        <v>292.3</v>
      </c>
      <c r="C29" s="146">
        <v>296.3</v>
      </c>
      <c r="D29" s="146">
        <v>302.10000000000002</v>
      </c>
      <c r="E29" s="146">
        <v>305.34260423118701</v>
      </c>
      <c r="F29" s="146">
        <v>308.10000000000002</v>
      </c>
      <c r="G29" s="146">
        <v>317.5</v>
      </c>
      <c r="H29" s="146">
        <v>327</v>
      </c>
      <c r="I29" s="146">
        <v>335.1</v>
      </c>
      <c r="J29" s="146">
        <v>339.8</v>
      </c>
      <c r="K29" s="146">
        <v>344.3</v>
      </c>
      <c r="L29" s="146">
        <v>350.3</v>
      </c>
      <c r="M29" s="146">
        <v>359.7</v>
      </c>
      <c r="N29" s="146">
        <v>365.5</v>
      </c>
      <c r="O29" s="146">
        <v>369.2</v>
      </c>
      <c r="P29" s="146">
        <v>372.7</v>
      </c>
      <c r="Q29" s="146">
        <v>374.9</v>
      </c>
      <c r="R29" s="146">
        <v>378.2</v>
      </c>
      <c r="S29" s="264">
        <v>380.3</v>
      </c>
      <c r="T29" s="264">
        <v>383.1</v>
      </c>
      <c r="U29" s="264">
        <v>384.9</v>
      </c>
      <c r="V29" s="264">
        <v>383.5</v>
      </c>
      <c r="W29" s="264">
        <v>381.9</v>
      </c>
      <c r="X29" s="379">
        <v>375.56026113184771</v>
      </c>
      <c r="Y29" s="379">
        <v>426.3</v>
      </c>
    </row>
    <row r="30" spans="1:25" x14ac:dyDescent="0.25">
      <c r="A30" s="102" t="s">
        <v>20</v>
      </c>
      <c r="B30" s="146">
        <v>259</v>
      </c>
      <c r="C30" s="146">
        <v>265.60000000000002</v>
      </c>
      <c r="D30" s="146">
        <v>269</v>
      </c>
      <c r="E30" s="146">
        <v>266.77591433408099</v>
      </c>
      <c r="F30" s="146">
        <v>270.2</v>
      </c>
      <c r="G30" s="146">
        <v>278.39999999999998</v>
      </c>
      <c r="H30" s="146">
        <v>288.8</v>
      </c>
      <c r="I30" s="146">
        <v>295.39999999999998</v>
      </c>
      <c r="J30" s="146">
        <v>302.3</v>
      </c>
      <c r="K30" s="146">
        <v>306.7</v>
      </c>
      <c r="L30" s="146">
        <v>312.39999999999998</v>
      </c>
      <c r="M30" s="146">
        <v>323.3</v>
      </c>
      <c r="N30" s="146">
        <v>329.5</v>
      </c>
      <c r="O30" s="146">
        <v>334.4</v>
      </c>
      <c r="P30" s="146">
        <v>338.8</v>
      </c>
      <c r="Q30" s="146">
        <v>342.4</v>
      </c>
      <c r="R30" s="146">
        <v>347.2</v>
      </c>
      <c r="S30" s="264">
        <v>350.2</v>
      </c>
      <c r="T30" s="264">
        <v>353.7</v>
      </c>
      <c r="U30" s="264">
        <v>357.9</v>
      </c>
      <c r="V30" s="264">
        <v>357.8</v>
      </c>
      <c r="W30" s="264">
        <v>355.6</v>
      </c>
      <c r="X30" s="379">
        <v>351.87566041093896</v>
      </c>
      <c r="Y30" s="379">
        <v>385</v>
      </c>
    </row>
    <row r="31" spans="1:25" x14ac:dyDescent="0.25">
      <c r="A31" s="102" t="s">
        <v>21</v>
      </c>
      <c r="B31" s="146">
        <v>289.10000000000002</v>
      </c>
      <c r="C31" s="146">
        <v>294.3</v>
      </c>
      <c r="D31" s="146">
        <v>300.60000000000002</v>
      </c>
      <c r="E31" s="146">
        <v>303.37409156908598</v>
      </c>
      <c r="F31" s="146">
        <v>307.60000000000002</v>
      </c>
      <c r="G31" s="146">
        <v>313.8</v>
      </c>
      <c r="H31" s="146">
        <v>321.10000000000002</v>
      </c>
      <c r="I31" s="146">
        <v>325</v>
      </c>
      <c r="J31" s="146">
        <v>330.1</v>
      </c>
      <c r="K31" s="146">
        <v>333.2</v>
      </c>
      <c r="L31" s="146">
        <v>338</v>
      </c>
      <c r="M31" s="146">
        <v>344.4</v>
      </c>
      <c r="N31" s="146">
        <v>349.5</v>
      </c>
      <c r="O31" s="146">
        <v>354.2</v>
      </c>
      <c r="P31" s="146">
        <v>358.5</v>
      </c>
      <c r="Q31" s="146">
        <v>362</v>
      </c>
      <c r="R31" s="146">
        <v>365.3</v>
      </c>
      <c r="S31" s="264">
        <v>367.9</v>
      </c>
      <c r="T31" s="264">
        <v>369.6</v>
      </c>
      <c r="U31" s="264">
        <v>371.9</v>
      </c>
      <c r="V31" s="264">
        <v>370.7</v>
      </c>
      <c r="W31" s="264">
        <v>368.5</v>
      </c>
      <c r="X31" s="379">
        <v>362.96689825741572</v>
      </c>
      <c r="Y31" s="379">
        <v>398.6</v>
      </c>
    </row>
    <row r="32" spans="1:25" x14ac:dyDescent="0.25">
      <c r="A32" s="99" t="s">
        <v>63</v>
      </c>
      <c r="B32" s="82"/>
      <c r="C32" s="82"/>
      <c r="D32" s="82"/>
      <c r="E32" s="224"/>
      <c r="F32" s="146"/>
      <c r="G32" s="146"/>
      <c r="H32" s="146"/>
      <c r="I32" s="146"/>
      <c r="J32" s="146"/>
      <c r="K32" s="146"/>
      <c r="L32" s="146"/>
      <c r="M32" s="146"/>
      <c r="N32" s="119"/>
      <c r="O32" s="146"/>
      <c r="P32" s="146"/>
      <c r="Q32" s="146"/>
      <c r="R32" s="146"/>
      <c r="S32" s="264"/>
      <c r="T32" s="264"/>
      <c r="U32" s="134"/>
      <c r="V32" s="134"/>
      <c r="W32" s="67"/>
      <c r="X32" s="379"/>
      <c r="Y32" s="379"/>
    </row>
    <row r="33" spans="1:25" ht="19.5" x14ac:dyDescent="0.25">
      <c r="A33" s="107" t="s">
        <v>23</v>
      </c>
      <c r="B33" s="146">
        <v>243.3</v>
      </c>
      <c r="C33" s="146">
        <v>244.5</v>
      </c>
      <c r="D33" s="146">
        <v>245.1</v>
      </c>
      <c r="E33" s="146">
        <v>249.934051176287</v>
      </c>
      <c r="F33" s="146">
        <v>249.3</v>
      </c>
      <c r="G33" s="146">
        <v>253.2</v>
      </c>
      <c r="H33" s="146">
        <v>260.3</v>
      </c>
      <c r="I33" s="146">
        <v>260</v>
      </c>
      <c r="J33" s="146">
        <v>268.39999999999998</v>
      </c>
      <c r="K33" s="146">
        <v>274.2</v>
      </c>
      <c r="L33" s="146">
        <v>282.10000000000002</v>
      </c>
      <c r="M33" s="146">
        <v>289</v>
      </c>
      <c r="N33" s="146">
        <v>292.8</v>
      </c>
      <c r="O33" s="146">
        <v>296.10000000000002</v>
      </c>
      <c r="P33" s="146">
        <v>299.7</v>
      </c>
      <c r="Q33" s="146">
        <v>301</v>
      </c>
      <c r="R33" s="146">
        <v>308.2</v>
      </c>
      <c r="S33" s="264">
        <v>311.89999999999998</v>
      </c>
      <c r="T33" s="264">
        <v>315</v>
      </c>
      <c r="U33" s="264">
        <v>319.89999999999998</v>
      </c>
      <c r="V33" s="264">
        <v>318.10000000000002</v>
      </c>
      <c r="W33" s="264">
        <v>316.2</v>
      </c>
      <c r="X33" s="379">
        <v>310.32779524023351</v>
      </c>
      <c r="Y33" s="379">
        <v>334.5</v>
      </c>
    </row>
    <row r="34" spans="1:25" ht="19.5" x14ac:dyDescent="0.25">
      <c r="A34" s="107" t="s">
        <v>93</v>
      </c>
      <c r="B34" s="146"/>
      <c r="C34" s="146"/>
      <c r="D34" s="146"/>
      <c r="E34" s="146">
        <v>305.10025128664302</v>
      </c>
      <c r="F34" s="146">
        <v>309.5</v>
      </c>
      <c r="G34" s="146">
        <v>315.8</v>
      </c>
      <c r="H34" s="146">
        <v>323.2</v>
      </c>
      <c r="I34" s="146">
        <v>327.2</v>
      </c>
      <c r="J34" s="146">
        <v>332.2</v>
      </c>
      <c r="K34" s="146">
        <v>335.3</v>
      </c>
      <c r="L34" s="146">
        <v>340</v>
      </c>
      <c r="M34" s="146">
        <v>346.3</v>
      </c>
      <c r="N34" s="146">
        <v>351.6</v>
      </c>
      <c r="O34" s="146">
        <v>356.4</v>
      </c>
      <c r="P34" s="146">
        <v>360.7</v>
      </c>
      <c r="Q34" s="146">
        <v>364.3</v>
      </c>
      <c r="R34" s="146">
        <v>367.5</v>
      </c>
      <c r="S34" s="264">
        <v>370.1</v>
      </c>
      <c r="T34" s="264">
        <v>371.7</v>
      </c>
      <c r="U34" s="264">
        <v>374</v>
      </c>
      <c r="V34" s="264">
        <v>372.9</v>
      </c>
      <c r="W34" s="264">
        <v>370.6</v>
      </c>
      <c r="X34" s="379">
        <v>365.15850892985674</v>
      </c>
      <c r="Y34" s="379">
        <v>401.4</v>
      </c>
    </row>
    <row r="35" spans="1:25" x14ac:dyDescent="0.25">
      <c r="A35" s="102" t="s">
        <v>24</v>
      </c>
      <c r="B35" s="146">
        <v>277.8</v>
      </c>
      <c r="C35" s="146">
        <v>277.39999999999998</v>
      </c>
      <c r="D35" s="146">
        <v>280</v>
      </c>
      <c r="E35" s="146">
        <v>278.10000000000002</v>
      </c>
      <c r="F35" s="146">
        <v>276.89999999999998</v>
      </c>
      <c r="G35" s="146">
        <v>279.10000000000002</v>
      </c>
      <c r="H35" s="146">
        <v>279.39999999999998</v>
      </c>
      <c r="I35" s="146">
        <v>281.39999999999998</v>
      </c>
      <c r="J35" s="146">
        <v>282.8</v>
      </c>
      <c r="K35" s="146">
        <v>284.5</v>
      </c>
      <c r="L35" s="146">
        <v>288.5</v>
      </c>
      <c r="M35" s="146">
        <v>295.2</v>
      </c>
      <c r="N35" s="146">
        <v>297.8</v>
      </c>
      <c r="O35" s="146">
        <v>301.10000000000002</v>
      </c>
      <c r="P35" s="146">
        <v>304.2</v>
      </c>
      <c r="Q35" s="146">
        <v>308.10000000000002</v>
      </c>
      <c r="R35" s="146">
        <v>311.10000000000002</v>
      </c>
      <c r="S35" s="264">
        <v>314.3</v>
      </c>
      <c r="T35" s="264">
        <v>317.3</v>
      </c>
      <c r="U35" s="264">
        <v>321.10000000000002</v>
      </c>
      <c r="V35" s="264">
        <v>320.5</v>
      </c>
      <c r="W35" s="264">
        <v>319.2</v>
      </c>
      <c r="X35" s="379">
        <v>315.44038213284966</v>
      </c>
      <c r="Y35" s="379">
        <v>316.60000000000002</v>
      </c>
    </row>
    <row r="36" spans="1:25" x14ac:dyDescent="0.25">
      <c r="A36" s="102" t="s">
        <v>25</v>
      </c>
      <c r="B36" s="146">
        <v>226.3</v>
      </c>
      <c r="C36" s="146">
        <v>226.6</v>
      </c>
      <c r="D36" s="146">
        <v>228.2</v>
      </c>
      <c r="E36" s="146">
        <v>231</v>
      </c>
      <c r="F36" s="146">
        <v>232.1</v>
      </c>
      <c r="G36" s="146">
        <v>233.8</v>
      </c>
      <c r="H36" s="146">
        <v>238.2</v>
      </c>
      <c r="I36" s="146">
        <v>239.6</v>
      </c>
      <c r="J36" s="146">
        <v>242.6</v>
      </c>
      <c r="K36" s="146">
        <v>245</v>
      </c>
      <c r="L36" s="146">
        <v>251.9</v>
      </c>
      <c r="M36" s="146">
        <v>256.60000000000002</v>
      </c>
      <c r="N36" s="146">
        <v>260.5</v>
      </c>
      <c r="O36" s="146">
        <v>261.89999999999998</v>
      </c>
      <c r="P36" s="146">
        <v>264.2</v>
      </c>
      <c r="Q36" s="146">
        <v>268.10000000000002</v>
      </c>
      <c r="R36" s="146">
        <v>272.8</v>
      </c>
      <c r="S36" s="264">
        <v>273.8</v>
      </c>
      <c r="T36" s="264">
        <v>274.8</v>
      </c>
      <c r="U36" s="264">
        <v>277.5</v>
      </c>
      <c r="V36" s="264">
        <v>274.89999999999998</v>
      </c>
      <c r="W36" s="264">
        <v>272.3</v>
      </c>
      <c r="X36" s="379">
        <v>267.28021812279724</v>
      </c>
      <c r="Y36" s="379">
        <v>266.7</v>
      </c>
    </row>
    <row r="37" spans="1:25" x14ac:dyDescent="0.25">
      <c r="A37" s="102" t="s">
        <v>26</v>
      </c>
      <c r="B37" s="146">
        <v>274.5</v>
      </c>
      <c r="C37" s="146">
        <v>275.5</v>
      </c>
      <c r="D37" s="146">
        <v>274.39999999999998</v>
      </c>
      <c r="E37" s="146">
        <v>273.3</v>
      </c>
      <c r="F37" s="146">
        <v>269.39999999999998</v>
      </c>
      <c r="G37" s="146">
        <v>266.10000000000002</v>
      </c>
      <c r="H37" s="146">
        <v>265.10000000000002</v>
      </c>
      <c r="I37" s="146">
        <v>262.2</v>
      </c>
      <c r="J37" s="146">
        <v>263.10000000000002</v>
      </c>
      <c r="K37" s="146">
        <v>263.39999999999998</v>
      </c>
      <c r="L37" s="146">
        <v>266.3</v>
      </c>
      <c r="M37" s="146">
        <v>267.8</v>
      </c>
      <c r="N37" s="146">
        <v>268.60000000000002</v>
      </c>
      <c r="O37" s="146">
        <v>268.8</v>
      </c>
      <c r="P37" s="146">
        <v>269.10000000000002</v>
      </c>
      <c r="Q37" s="146">
        <v>269.5</v>
      </c>
      <c r="R37" s="146">
        <v>275.89999999999998</v>
      </c>
      <c r="S37" s="264">
        <v>276.2</v>
      </c>
      <c r="T37" s="264">
        <v>273.89999999999998</v>
      </c>
      <c r="U37" s="264">
        <v>271.5</v>
      </c>
      <c r="V37" s="264">
        <v>265.2</v>
      </c>
      <c r="W37" s="264">
        <v>259.60000000000002</v>
      </c>
      <c r="X37" s="379">
        <v>253.07048701967892</v>
      </c>
      <c r="Y37" s="379">
        <v>237.8</v>
      </c>
    </row>
    <row r="38" spans="1:25" x14ac:dyDescent="0.25">
      <c r="A38" s="102" t="s">
        <v>27</v>
      </c>
      <c r="B38" s="146">
        <v>248.6</v>
      </c>
      <c r="C38" s="146">
        <v>253.5</v>
      </c>
      <c r="D38" s="146">
        <v>260.60000000000002</v>
      </c>
      <c r="E38" s="146">
        <v>262.39999999999998</v>
      </c>
      <c r="F38" s="146">
        <v>266.8</v>
      </c>
      <c r="G38" s="146">
        <v>277.10000000000002</v>
      </c>
      <c r="H38" s="146">
        <v>287.3</v>
      </c>
      <c r="I38" s="146">
        <v>294.10000000000002</v>
      </c>
      <c r="J38" s="146">
        <v>299.10000000000002</v>
      </c>
      <c r="K38" s="146">
        <v>302.39999999999998</v>
      </c>
      <c r="L38" s="146">
        <v>306.2</v>
      </c>
      <c r="M38" s="146">
        <v>311.8</v>
      </c>
      <c r="N38" s="146">
        <v>315.7</v>
      </c>
      <c r="O38" s="146">
        <v>318.60000000000002</v>
      </c>
      <c r="P38" s="146">
        <v>323.2</v>
      </c>
      <c r="Q38" s="146">
        <v>325</v>
      </c>
      <c r="R38" s="146">
        <v>327.39999999999998</v>
      </c>
      <c r="S38" s="264">
        <v>328.1</v>
      </c>
      <c r="T38" s="264">
        <v>327.5</v>
      </c>
      <c r="U38" s="264">
        <v>328.6</v>
      </c>
      <c r="V38" s="264">
        <v>327.39999999999998</v>
      </c>
      <c r="W38" s="264">
        <v>325.39999999999998</v>
      </c>
      <c r="X38" s="379">
        <v>319.56430515755358</v>
      </c>
      <c r="Y38" s="379">
        <v>349.1</v>
      </c>
    </row>
    <row r="39" spans="1:25" x14ac:dyDescent="0.25">
      <c r="A39" s="102" t="s">
        <v>28</v>
      </c>
      <c r="B39" s="146">
        <v>304.8</v>
      </c>
      <c r="C39" s="146">
        <v>306.89999999999998</v>
      </c>
      <c r="D39" s="146">
        <v>309.60000000000002</v>
      </c>
      <c r="E39" s="146">
        <v>308.2</v>
      </c>
      <c r="F39" s="146">
        <v>309.10000000000002</v>
      </c>
      <c r="G39" s="146">
        <v>310.10000000000002</v>
      </c>
      <c r="H39" s="146">
        <v>311.60000000000002</v>
      </c>
      <c r="I39" s="146">
        <v>310.8</v>
      </c>
      <c r="J39" s="146">
        <v>310.2</v>
      </c>
      <c r="K39" s="146">
        <v>310.10000000000002</v>
      </c>
      <c r="L39" s="146">
        <v>312.5</v>
      </c>
      <c r="M39" s="146">
        <v>317.60000000000002</v>
      </c>
      <c r="N39" s="146">
        <v>319.89999999999998</v>
      </c>
      <c r="O39" s="146">
        <v>322.39999999999998</v>
      </c>
      <c r="P39" s="146">
        <v>325.3</v>
      </c>
      <c r="Q39" s="146">
        <v>328.9</v>
      </c>
      <c r="R39" s="146">
        <v>332.6</v>
      </c>
      <c r="S39" s="264">
        <v>334.8</v>
      </c>
      <c r="T39" s="264">
        <v>337.6</v>
      </c>
      <c r="U39" s="264">
        <v>341.1</v>
      </c>
      <c r="V39" s="264">
        <v>337.5</v>
      </c>
      <c r="W39" s="264">
        <v>334.2</v>
      </c>
      <c r="X39" s="379">
        <v>326.20122873974844</v>
      </c>
      <c r="Y39" s="379">
        <v>328.4</v>
      </c>
    </row>
    <row r="40" spans="1:25" x14ac:dyDescent="0.25">
      <c r="A40" s="102" t="s">
        <v>29</v>
      </c>
      <c r="B40" s="146">
        <v>307.60000000000002</v>
      </c>
      <c r="C40" s="146">
        <v>308.2</v>
      </c>
      <c r="D40" s="146">
        <v>310.5</v>
      </c>
      <c r="E40" s="146">
        <v>306.89999999999998</v>
      </c>
      <c r="F40" s="146">
        <v>303.39999999999998</v>
      </c>
      <c r="G40" s="146">
        <v>303.3</v>
      </c>
      <c r="H40" s="146">
        <v>306.2</v>
      </c>
      <c r="I40" s="146">
        <v>302.89999999999998</v>
      </c>
      <c r="J40" s="146">
        <v>303</v>
      </c>
      <c r="K40" s="146">
        <v>303.8</v>
      </c>
      <c r="L40" s="146">
        <v>308</v>
      </c>
      <c r="M40" s="146">
        <v>312.8</v>
      </c>
      <c r="N40" s="146">
        <v>314.7</v>
      </c>
      <c r="O40" s="146">
        <v>316.7</v>
      </c>
      <c r="P40" s="146">
        <v>319.2</v>
      </c>
      <c r="Q40" s="146">
        <v>322.7</v>
      </c>
      <c r="R40" s="146">
        <v>325.89999999999998</v>
      </c>
      <c r="S40" s="264">
        <v>328.4</v>
      </c>
      <c r="T40" s="264">
        <v>331.6</v>
      </c>
      <c r="U40" s="264">
        <v>336.1</v>
      </c>
      <c r="V40" s="264">
        <v>332.7</v>
      </c>
      <c r="W40" s="264">
        <v>329.4</v>
      </c>
      <c r="X40" s="379">
        <v>322.54351469619604</v>
      </c>
      <c r="Y40" s="379">
        <v>332.6</v>
      </c>
    </row>
    <row r="41" spans="1:25" x14ac:dyDescent="0.25">
      <c r="A41" s="102" t="s">
        <v>30</v>
      </c>
      <c r="B41" s="146">
        <v>263.60000000000002</v>
      </c>
      <c r="C41" s="146">
        <v>266</v>
      </c>
      <c r="D41" s="146">
        <v>269.2</v>
      </c>
      <c r="E41" s="146">
        <v>267.60000000000002</v>
      </c>
      <c r="F41" s="146">
        <v>266.3</v>
      </c>
      <c r="G41" s="146">
        <v>264.5</v>
      </c>
      <c r="H41" s="146">
        <v>267.8</v>
      </c>
      <c r="I41" s="146">
        <v>266</v>
      </c>
      <c r="J41" s="146">
        <v>268</v>
      </c>
      <c r="K41" s="146">
        <v>268.5</v>
      </c>
      <c r="L41" s="146">
        <v>273.10000000000002</v>
      </c>
      <c r="M41" s="146">
        <v>274</v>
      </c>
      <c r="N41" s="146">
        <v>274.3</v>
      </c>
      <c r="O41" s="146">
        <v>273.5</v>
      </c>
      <c r="P41" s="146">
        <v>271.8</v>
      </c>
      <c r="Q41" s="146">
        <v>272.39999999999998</v>
      </c>
      <c r="R41" s="146">
        <v>276.8</v>
      </c>
      <c r="S41" s="264">
        <v>277.89999999999998</v>
      </c>
      <c r="T41" s="264">
        <v>276.8</v>
      </c>
      <c r="U41" s="264">
        <v>280.2</v>
      </c>
      <c r="V41" s="264">
        <v>279.3</v>
      </c>
      <c r="W41" s="264">
        <v>277.89999999999998</v>
      </c>
      <c r="X41" s="379">
        <v>273.5310421956064</v>
      </c>
      <c r="Y41" s="379">
        <v>262.5</v>
      </c>
    </row>
    <row r="42" spans="1:25" ht="18" x14ac:dyDescent="0.25">
      <c r="A42" s="101" t="s">
        <v>135</v>
      </c>
      <c r="B42" s="167">
        <v>270.10000000000002</v>
      </c>
      <c r="C42" s="167">
        <v>270.89999999999998</v>
      </c>
      <c r="D42" s="167">
        <v>272.5</v>
      </c>
      <c r="E42" s="167">
        <v>271.5</v>
      </c>
      <c r="F42" s="167">
        <v>269.89999999999998</v>
      </c>
      <c r="G42" s="167">
        <v>271</v>
      </c>
      <c r="H42" s="167">
        <v>270.7</v>
      </c>
      <c r="I42" s="167">
        <v>270.39999999999998</v>
      </c>
      <c r="J42" s="167">
        <v>271.10000000000002</v>
      </c>
      <c r="K42" s="167">
        <v>271.60000000000002</v>
      </c>
      <c r="L42" s="167">
        <v>273.10000000000002</v>
      </c>
      <c r="M42" s="167">
        <v>278.10000000000002</v>
      </c>
      <c r="N42" s="167">
        <v>280.10000000000002</v>
      </c>
      <c r="O42" s="167">
        <v>282.5</v>
      </c>
      <c r="P42" s="167">
        <v>284.89999999999998</v>
      </c>
      <c r="Q42" s="167">
        <v>287.3</v>
      </c>
      <c r="R42" s="167">
        <v>290.89999999999998</v>
      </c>
      <c r="S42" s="163">
        <v>293.8</v>
      </c>
      <c r="T42" s="163">
        <v>296.3</v>
      </c>
      <c r="U42" s="163">
        <v>298.5</v>
      </c>
      <c r="V42" s="163">
        <v>295.60000000000002</v>
      </c>
      <c r="W42" s="163">
        <v>291.39999999999998</v>
      </c>
      <c r="X42" s="377">
        <v>285.0147290235692</v>
      </c>
      <c r="Y42" s="377">
        <v>279.2</v>
      </c>
    </row>
    <row r="43" spans="1:25" x14ac:dyDescent="0.25">
      <c r="A43" s="102" t="s">
        <v>31</v>
      </c>
      <c r="B43" s="146">
        <v>278.39999999999998</v>
      </c>
      <c r="C43" s="146">
        <v>279.5</v>
      </c>
      <c r="D43" s="146">
        <v>279.89999999999998</v>
      </c>
      <c r="E43" s="146">
        <v>281.7</v>
      </c>
      <c r="F43" s="146">
        <v>278.7</v>
      </c>
      <c r="G43" s="146">
        <v>275.60000000000002</v>
      </c>
      <c r="H43" s="146">
        <v>274.89999999999998</v>
      </c>
      <c r="I43" s="146">
        <v>271.3</v>
      </c>
      <c r="J43" s="146">
        <v>269.3</v>
      </c>
      <c r="K43" s="146">
        <v>267.60000000000002</v>
      </c>
      <c r="L43" s="146">
        <v>268.89999999999998</v>
      </c>
      <c r="M43" s="146">
        <v>275.39999999999998</v>
      </c>
      <c r="N43" s="146">
        <v>275.5</v>
      </c>
      <c r="O43" s="146">
        <v>275.8</v>
      </c>
      <c r="P43" s="146">
        <v>276.10000000000002</v>
      </c>
      <c r="Q43" s="146">
        <v>275.60000000000002</v>
      </c>
      <c r="R43" s="146">
        <v>276.89999999999998</v>
      </c>
      <c r="S43" s="264">
        <v>279.7</v>
      </c>
      <c r="T43" s="264">
        <v>280.89999999999998</v>
      </c>
      <c r="U43" s="264">
        <v>282.39999999999998</v>
      </c>
      <c r="V43" s="264">
        <v>273.10000000000002</v>
      </c>
      <c r="W43" s="264">
        <v>269.60000000000002</v>
      </c>
      <c r="X43" s="379">
        <v>258.11376350514581</v>
      </c>
      <c r="Y43" s="379">
        <v>240.7</v>
      </c>
    </row>
    <row r="44" spans="1:25" x14ac:dyDescent="0.25">
      <c r="A44" s="102" t="s">
        <v>32</v>
      </c>
      <c r="B44" s="146">
        <v>220.49286640726299</v>
      </c>
      <c r="C44" s="146">
        <v>224.536283761796</v>
      </c>
      <c r="D44" s="146">
        <v>231.85483870967701</v>
      </c>
      <c r="E44" s="146">
        <v>233.2</v>
      </c>
      <c r="F44" s="146">
        <v>229.4</v>
      </c>
      <c r="G44" s="146">
        <v>225.3</v>
      </c>
      <c r="H44" s="146">
        <v>223.3</v>
      </c>
      <c r="I44" s="146">
        <v>225.3</v>
      </c>
      <c r="J44" s="146">
        <v>226.1</v>
      </c>
      <c r="K44" s="146">
        <v>229.6</v>
      </c>
      <c r="L44" s="146">
        <v>233.8</v>
      </c>
      <c r="M44" s="146">
        <v>240.5</v>
      </c>
      <c r="N44" s="146">
        <v>247</v>
      </c>
      <c r="O44" s="146">
        <v>252.9</v>
      </c>
      <c r="P44" s="146">
        <v>259.60000000000002</v>
      </c>
      <c r="Q44" s="146">
        <v>265.10000000000002</v>
      </c>
      <c r="R44" s="146">
        <v>274.10000000000002</v>
      </c>
      <c r="S44" s="264">
        <v>279.89999999999998</v>
      </c>
      <c r="T44" s="264">
        <v>283.5</v>
      </c>
      <c r="U44" s="264">
        <v>289.39999999999998</v>
      </c>
      <c r="V44" s="264">
        <v>287.60000000000002</v>
      </c>
      <c r="W44" s="264">
        <v>283.60000000000002</v>
      </c>
      <c r="X44" s="379">
        <v>278.54837986823827</v>
      </c>
      <c r="Y44" s="379">
        <v>279.7</v>
      </c>
    </row>
    <row r="45" spans="1:25" x14ac:dyDescent="0.25">
      <c r="A45" s="102" t="s">
        <v>33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 t="s">
        <v>103</v>
      </c>
      <c r="R45" s="146">
        <v>296</v>
      </c>
      <c r="S45" s="264">
        <v>300.7</v>
      </c>
      <c r="T45" s="264">
        <v>304.2</v>
      </c>
      <c r="U45" s="264">
        <v>306.8</v>
      </c>
      <c r="V45" s="264">
        <v>304.39999999999998</v>
      </c>
      <c r="W45" s="264">
        <v>302.3</v>
      </c>
      <c r="X45" s="379">
        <v>294.77486997684554</v>
      </c>
      <c r="Y45" s="379">
        <v>290.2</v>
      </c>
    </row>
    <row r="46" spans="1:25" x14ac:dyDescent="0.25">
      <c r="A46" s="102" t="s">
        <v>34</v>
      </c>
      <c r="B46" s="146">
        <v>266.7</v>
      </c>
      <c r="C46" s="146">
        <v>266.5</v>
      </c>
      <c r="D46" s="146">
        <v>267.39999999999998</v>
      </c>
      <c r="E46" s="146">
        <v>264.7</v>
      </c>
      <c r="F46" s="146">
        <v>263.39999999999998</v>
      </c>
      <c r="G46" s="146">
        <v>268.39999999999998</v>
      </c>
      <c r="H46" s="146">
        <v>267.5</v>
      </c>
      <c r="I46" s="146">
        <v>268.7</v>
      </c>
      <c r="J46" s="146">
        <v>269.89999999999998</v>
      </c>
      <c r="K46" s="146">
        <v>271</v>
      </c>
      <c r="L46" s="146">
        <v>269.8</v>
      </c>
      <c r="M46" s="146">
        <v>277.39999999999998</v>
      </c>
      <c r="N46" s="146">
        <v>278</v>
      </c>
      <c r="O46" s="146">
        <v>279.39999999999998</v>
      </c>
      <c r="P46" s="146">
        <v>280.3</v>
      </c>
      <c r="Q46" s="146">
        <v>282.5</v>
      </c>
      <c r="R46" s="146">
        <v>284.8</v>
      </c>
      <c r="S46" s="264">
        <v>286.8</v>
      </c>
      <c r="T46" s="264">
        <v>289.89999999999998</v>
      </c>
      <c r="U46" s="264">
        <v>292.39999999999998</v>
      </c>
      <c r="V46" s="264">
        <v>291</v>
      </c>
      <c r="W46" s="264">
        <v>289.3</v>
      </c>
      <c r="X46" s="379">
        <v>284.41243047323388</v>
      </c>
      <c r="Y46" s="379">
        <v>277.60000000000002</v>
      </c>
    </row>
    <row r="47" spans="1:25" x14ac:dyDescent="0.25">
      <c r="A47" s="102" t="s">
        <v>35</v>
      </c>
      <c r="B47" s="146">
        <v>235.1</v>
      </c>
      <c r="C47" s="146">
        <v>235.8</v>
      </c>
      <c r="D47" s="146">
        <v>234.7</v>
      </c>
      <c r="E47" s="146">
        <v>235.2</v>
      </c>
      <c r="F47" s="146">
        <v>232.6</v>
      </c>
      <c r="G47" s="146">
        <v>231.8</v>
      </c>
      <c r="H47" s="146">
        <v>232.8</v>
      </c>
      <c r="I47" s="146">
        <v>233.9</v>
      </c>
      <c r="J47" s="146">
        <v>233.6</v>
      </c>
      <c r="K47" s="146">
        <v>233.4</v>
      </c>
      <c r="L47" s="146">
        <v>235</v>
      </c>
      <c r="M47" s="146">
        <v>239.7</v>
      </c>
      <c r="N47" s="146">
        <v>241.9</v>
      </c>
      <c r="O47" s="146">
        <v>245.3</v>
      </c>
      <c r="P47" s="146">
        <v>247.8</v>
      </c>
      <c r="Q47" s="146">
        <v>250.7</v>
      </c>
      <c r="R47" s="146">
        <v>254.4</v>
      </c>
      <c r="S47" s="264">
        <v>257</v>
      </c>
      <c r="T47" s="264">
        <v>259</v>
      </c>
      <c r="U47" s="264">
        <v>262.2</v>
      </c>
      <c r="V47" s="264">
        <v>261.8</v>
      </c>
      <c r="W47" s="264">
        <v>259.89999999999998</v>
      </c>
      <c r="X47" s="379">
        <v>255.93018202399358</v>
      </c>
      <c r="Y47" s="379">
        <v>262.89999999999998</v>
      </c>
    </row>
    <row r="48" spans="1:25" x14ac:dyDescent="0.25">
      <c r="A48" s="102" t="s">
        <v>36</v>
      </c>
      <c r="B48" s="146">
        <v>268.8</v>
      </c>
      <c r="C48" s="146">
        <v>269.7</v>
      </c>
      <c r="D48" s="146">
        <v>271.60000000000002</v>
      </c>
      <c r="E48" s="146">
        <v>269.2</v>
      </c>
      <c r="F48" s="146">
        <v>269.60000000000002</v>
      </c>
      <c r="G48" s="146">
        <v>269.39999999999998</v>
      </c>
      <c r="H48" s="146">
        <v>270.89999999999998</v>
      </c>
      <c r="I48" s="146">
        <v>270.89999999999998</v>
      </c>
      <c r="J48" s="146">
        <v>271.8</v>
      </c>
      <c r="K48" s="146">
        <v>272.39999999999998</v>
      </c>
      <c r="L48" s="146">
        <v>276.2</v>
      </c>
      <c r="M48" s="146">
        <v>281</v>
      </c>
      <c r="N48" s="146">
        <v>284.60000000000002</v>
      </c>
      <c r="O48" s="146">
        <v>288.3</v>
      </c>
      <c r="P48" s="146">
        <v>291.89999999999998</v>
      </c>
      <c r="Q48" s="146">
        <v>294.5</v>
      </c>
      <c r="R48" s="146">
        <v>299.39999999999998</v>
      </c>
      <c r="S48" s="264">
        <v>302.2</v>
      </c>
      <c r="T48" s="264">
        <v>304.89999999999998</v>
      </c>
      <c r="U48" s="264">
        <v>307.3</v>
      </c>
      <c r="V48" s="264">
        <v>304.89999999999998</v>
      </c>
      <c r="W48" s="264">
        <v>300.3</v>
      </c>
      <c r="X48" s="379">
        <v>293.44010750348701</v>
      </c>
      <c r="Y48" s="379">
        <v>286.8</v>
      </c>
    </row>
    <row r="49" spans="1:25" x14ac:dyDescent="0.25">
      <c r="A49" s="102" t="s">
        <v>37</v>
      </c>
      <c r="B49" s="146">
        <v>285.3</v>
      </c>
      <c r="C49" s="146">
        <v>287</v>
      </c>
      <c r="D49" s="146">
        <v>289.7</v>
      </c>
      <c r="E49" s="146">
        <v>290.8</v>
      </c>
      <c r="F49" s="146">
        <v>288</v>
      </c>
      <c r="G49" s="146">
        <v>286.7</v>
      </c>
      <c r="H49" s="146">
        <v>285.7</v>
      </c>
      <c r="I49" s="146">
        <v>283.5</v>
      </c>
      <c r="J49" s="146">
        <v>284.2</v>
      </c>
      <c r="K49" s="146">
        <v>284.10000000000002</v>
      </c>
      <c r="L49" s="146">
        <v>287.2</v>
      </c>
      <c r="M49" s="146">
        <v>289.10000000000002</v>
      </c>
      <c r="N49" s="146">
        <v>291.89999999999998</v>
      </c>
      <c r="O49" s="146">
        <v>294.39999999999998</v>
      </c>
      <c r="P49" s="146">
        <v>298</v>
      </c>
      <c r="Q49" s="146">
        <v>300.7</v>
      </c>
      <c r="R49" s="146">
        <v>305.5</v>
      </c>
      <c r="S49" s="264">
        <v>309.39999999999998</v>
      </c>
      <c r="T49" s="264">
        <v>311.39999999999998</v>
      </c>
      <c r="U49" s="264">
        <v>312.7</v>
      </c>
      <c r="V49" s="264">
        <v>307.89999999999998</v>
      </c>
      <c r="W49" s="264">
        <v>302.5</v>
      </c>
      <c r="X49" s="379">
        <v>295.31054130916954</v>
      </c>
      <c r="Y49" s="379">
        <v>290.3</v>
      </c>
    </row>
    <row r="50" spans="1:25" x14ac:dyDescent="0.25">
      <c r="A50" s="102" t="s">
        <v>38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 t="s">
        <v>103</v>
      </c>
      <c r="R50" s="146">
        <v>264.89999999999998</v>
      </c>
      <c r="S50" s="264">
        <v>262.3</v>
      </c>
      <c r="T50" s="264">
        <v>260.60000000000002</v>
      </c>
      <c r="U50" s="264">
        <v>259.3</v>
      </c>
      <c r="V50" s="264">
        <v>255.9</v>
      </c>
      <c r="W50" s="264">
        <v>225.6</v>
      </c>
      <c r="X50" s="379">
        <v>217.23873063669294</v>
      </c>
      <c r="Y50" s="379">
        <v>203.3</v>
      </c>
    </row>
    <row r="51" spans="1:25" ht="18" x14ac:dyDescent="0.25">
      <c r="A51" s="101" t="s">
        <v>223</v>
      </c>
      <c r="B51" s="167">
        <v>208.8</v>
      </c>
      <c r="C51" s="167">
        <v>213.7</v>
      </c>
      <c r="D51" s="167">
        <v>214.1</v>
      </c>
      <c r="E51" s="167">
        <v>212.5</v>
      </c>
      <c r="F51" s="167">
        <v>212.9</v>
      </c>
      <c r="G51" s="167">
        <v>213.5</v>
      </c>
      <c r="H51" s="167">
        <v>215.5</v>
      </c>
      <c r="I51" s="167">
        <v>217.4</v>
      </c>
      <c r="J51" s="167">
        <v>217.9</v>
      </c>
      <c r="K51" s="167">
        <v>219.7</v>
      </c>
      <c r="L51" s="167">
        <v>221.7</v>
      </c>
      <c r="M51" s="167">
        <v>227.4</v>
      </c>
      <c r="N51" s="167">
        <v>232.1</v>
      </c>
      <c r="O51" s="167">
        <v>234.8</v>
      </c>
      <c r="P51" s="167">
        <v>237.8</v>
      </c>
      <c r="Q51" s="167">
        <v>240.7</v>
      </c>
      <c r="R51" s="167">
        <v>246.2</v>
      </c>
      <c r="S51" s="163">
        <v>249</v>
      </c>
      <c r="T51" s="163">
        <v>250.9</v>
      </c>
      <c r="U51" s="163">
        <v>253.1</v>
      </c>
      <c r="V51" s="163">
        <v>250.1</v>
      </c>
      <c r="W51" s="163">
        <v>247.8</v>
      </c>
      <c r="X51" s="377">
        <v>244.37840240640108</v>
      </c>
      <c r="Y51" s="377">
        <v>238.6</v>
      </c>
    </row>
    <row r="52" spans="1:25" x14ac:dyDescent="0.25">
      <c r="A52" s="102" t="s">
        <v>39</v>
      </c>
      <c r="B52" s="146">
        <v>179.7</v>
      </c>
      <c r="C52" s="146">
        <v>179.4</v>
      </c>
      <c r="D52" s="146">
        <v>177.4</v>
      </c>
      <c r="E52" s="146">
        <v>176.8</v>
      </c>
      <c r="F52" s="146">
        <v>177.8</v>
      </c>
      <c r="G52" s="146">
        <v>177.9</v>
      </c>
      <c r="H52" s="146">
        <v>178.2</v>
      </c>
      <c r="I52" s="146">
        <v>178.6</v>
      </c>
      <c r="J52" s="146">
        <v>177.9</v>
      </c>
      <c r="K52" s="146">
        <v>181.7</v>
      </c>
      <c r="L52" s="146">
        <v>183.1</v>
      </c>
      <c r="M52" s="146">
        <v>185.3</v>
      </c>
      <c r="N52" s="146">
        <v>187.9</v>
      </c>
      <c r="O52" s="146">
        <v>191.9</v>
      </c>
      <c r="P52" s="146">
        <v>196.2</v>
      </c>
      <c r="Q52" s="146">
        <v>199.8</v>
      </c>
      <c r="R52" s="146">
        <v>207</v>
      </c>
      <c r="S52" s="264">
        <v>212.4</v>
      </c>
      <c r="T52" s="264">
        <v>218.6</v>
      </c>
      <c r="U52" s="264">
        <v>220.8</v>
      </c>
      <c r="V52" s="264">
        <v>217.8</v>
      </c>
      <c r="W52" s="264">
        <v>215.9</v>
      </c>
      <c r="X52" s="379">
        <v>213.68755780620364</v>
      </c>
      <c r="Y52" s="379">
        <v>211.4</v>
      </c>
    </row>
    <row r="53" spans="1:25" x14ac:dyDescent="0.25">
      <c r="A53" s="102" t="s">
        <v>104</v>
      </c>
      <c r="B53" s="146">
        <v>164.7</v>
      </c>
      <c r="C53" s="146">
        <v>127.9</v>
      </c>
      <c r="D53" s="146">
        <v>129.5</v>
      </c>
      <c r="E53" s="146">
        <v>126.6</v>
      </c>
      <c r="F53" s="146">
        <v>124.2</v>
      </c>
      <c r="G53" s="146">
        <v>129.4</v>
      </c>
      <c r="H53" s="146">
        <v>135.80000000000001</v>
      </c>
      <c r="I53" s="146">
        <v>141.69999999999999</v>
      </c>
      <c r="J53" s="146">
        <v>146.6</v>
      </c>
      <c r="K53" s="146">
        <v>161.69999999999999</v>
      </c>
      <c r="L53" s="146">
        <v>171.9</v>
      </c>
      <c r="M53" s="146">
        <v>180.4</v>
      </c>
      <c r="N53" s="146">
        <v>192.6</v>
      </c>
      <c r="O53" s="146">
        <v>197.1</v>
      </c>
      <c r="P53" s="146">
        <v>200.2</v>
      </c>
      <c r="Q53" s="146">
        <v>202.5</v>
      </c>
      <c r="R53" s="146">
        <v>214.4</v>
      </c>
      <c r="S53" s="264">
        <v>217.4</v>
      </c>
      <c r="T53" s="264">
        <v>217.5</v>
      </c>
      <c r="U53" s="264">
        <v>219.2</v>
      </c>
      <c r="V53" s="264">
        <v>220.2</v>
      </c>
      <c r="W53" s="264">
        <v>223</v>
      </c>
      <c r="X53" s="379">
        <v>220.14929645191944</v>
      </c>
      <c r="Y53" s="379">
        <v>212.8</v>
      </c>
    </row>
    <row r="54" spans="1:25" ht="19.5" x14ac:dyDescent="0.25">
      <c r="A54" s="102" t="s">
        <v>243</v>
      </c>
      <c r="B54" s="146">
        <v>205.9</v>
      </c>
      <c r="C54" s="146">
        <v>200.7</v>
      </c>
      <c r="D54" s="146">
        <v>202.4</v>
      </c>
      <c r="E54" s="146">
        <v>197.9</v>
      </c>
      <c r="F54" s="146">
        <v>198.9</v>
      </c>
      <c r="G54" s="146">
        <v>197.7</v>
      </c>
      <c r="H54" s="146">
        <v>203.7</v>
      </c>
      <c r="I54" s="146">
        <v>208.1</v>
      </c>
      <c r="J54" s="146">
        <v>206.8</v>
      </c>
      <c r="K54" s="146">
        <v>207.6</v>
      </c>
      <c r="L54" s="146">
        <v>208.8</v>
      </c>
      <c r="M54" s="146">
        <v>209.4</v>
      </c>
      <c r="N54" s="146">
        <v>213.6</v>
      </c>
      <c r="O54" s="146">
        <v>216.6</v>
      </c>
      <c r="P54" s="146">
        <v>219.1</v>
      </c>
      <c r="Q54" s="146">
        <v>222.1</v>
      </c>
      <c r="R54" s="146">
        <v>226</v>
      </c>
      <c r="S54" s="264">
        <v>228.9</v>
      </c>
      <c r="T54" s="264">
        <v>231.3</v>
      </c>
      <c r="U54" s="264">
        <v>235.9</v>
      </c>
      <c r="V54" s="264">
        <v>233.5</v>
      </c>
      <c r="W54" s="264">
        <v>230.8</v>
      </c>
      <c r="X54" s="379">
        <v>225.58981351818005</v>
      </c>
      <c r="Y54" s="379">
        <v>216.4</v>
      </c>
    </row>
    <row r="55" spans="1:25" ht="19.5" x14ac:dyDescent="0.25">
      <c r="A55" s="102" t="s">
        <v>244</v>
      </c>
      <c r="B55" s="146">
        <v>259.10000000000002</v>
      </c>
      <c r="C55" s="146">
        <v>258.7</v>
      </c>
      <c r="D55" s="146">
        <v>263.8</v>
      </c>
      <c r="E55" s="146">
        <v>263.60000000000002</v>
      </c>
      <c r="F55" s="146">
        <v>255.4</v>
      </c>
      <c r="G55" s="146">
        <v>251.7</v>
      </c>
      <c r="H55" s="146">
        <v>247.1</v>
      </c>
      <c r="I55" s="146">
        <v>242.4</v>
      </c>
      <c r="J55" s="146">
        <v>238.4</v>
      </c>
      <c r="K55" s="146">
        <v>237.3</v>
      </c>
      <c r="L55" s="146">
        <v>236.6</v>
      </c>
      <c r="M55" s="146">
        <v>237.7</v>
      </c>
      <c r="N55" s="146">
        <v>241.5</v>
      </c>
      <c r="O55" s="146">
        <v>246.2</v>
      </c>
      <c r="P55" s="146">
        <v>250</v>
      </c>
      <c r="Q55" s="146">
        <v>254.2</v>
      </c>
      <c r="R55" s="146">
        <v>259.8</v>
      </c>
      <c r="S55" s="264">
        <v>264.39999999999998</v>
      </c>
      <c r="T55" s="264">
        <v>266.5</v>
      </c>
      <c r="U55" s="264">
        <v>271.39999999999998</v>
      </c>
      <c r="V55" s="264">
        <v>269.2</v>
      </c>
      <c r="W55" s="264">
        <v>267</v>
      </c>
      <c r="X55" s="379">
        <v>262.17151818430523</v>
      </c>
      <c r="Y55" s="379">
        <v>258.7</v>
      </c>
    </row>
    <row r="56" spans="1:25" ht="19.5" x14ac:dyDescent="0.25">
      <c r="A56" s="102" t="s">
        <v>237</v>
      </c>
      <c r="B56" s="146">
        <v>272.5</v>
      </c>
      <c r="C56" s="146">
        <v>272.60000000000002</v>
      </c>
      <c r="D56" s="146">
        <v>276.2</v>
      </c>
      <c r="E56" s="146">
        <v>277.8</v>
      </c>
      <c r="F56" s="146">
        <v>280.89999999999998</v>
      </c>
      <c r="G56" s="146">
        <v>278.8</v>
      </c>
      <c r="H56" s="146">
        <v>282.8</v>
      </c>
      <c r="I56" s="146">
        <v>284.89999999999998</v>
      </c>
      <c r="J56" s="146">
        <v>283.8</v>
      </c>
      <c r="K56" s="146">
        <v>285.10000000000002</v>
      </c>
      <c r="L56" s="146">
        <v>288.8</v>
      </c>
      <c r="M56" s="146">
        <v>292.3</v>
      </c>
      <c r="N56" s="146">
        <v>297.10000000000002</v>
      </c>
      <c r="O56" s="146">
        <v>302</v>
      </c>
      <c r="P56" s="146">
        <v>297.8</v>
      </c>
      <c r="Q56" s="146">
        <v>298.8</v>
      </c>
      <c r="R56" s="146">
        <v>298</v>
      </c>
      <c r="S56" s="264">
        <v>296.3</v>
      </c>
      <c r="T56" s="264">
        <v>294.10000000000002</v>
      </c>
      <c r="U56" s="264">
        <v>295.3</v>
      </c>
      <c r="V56" s="264">
        <v>291.39999999999998</v>
      </c>
      <c r="W56" s="264">
        <v>288.10000000000002</v>
      </c>
      <c r="X56" s="379">
        <v>281.04091704402111</v>
      </c>
      <c r="Y56" s="379">
        <v>281.39999999999998</v>
      </c>
    </row>
    <row r="57" spans="1:25" x14ac:dyDescent="0.25">
      <c r="A57" s="102" t="s">
        <v>97</v>
      </c>
      <c r="B57" s="146">
        <v>109.9</v>
      </c>
      <c r="C57" s="146">
        <v>169.6</v>
      </c>
      <c r="D57" s="146">
        <v>173.4</v>
      </c>
      <c r="E57" s="146">
        <v>180.4</v>
      </c>
      <c r="F57" s="146">
        <v>189.9</v>
      </c>
      <c r="G57" s="146">
        <v>197.9</v>
      </c>
      <c r="H57" s="146">
        <v>205.5</v>
      </c>
      <c r="I57" s="146">
        <v>214.2</v>
      </c>
      <c r="J57" s="146">
        <v>223.9</v>
      </c>
      <c r="K57" s="146">
        <v>225.4</v>
      </c>
      <c r="L57" s="146">
        <v>231.2</v>
      </c>
      <c r="M57" s="146">
        <v>252</v>
      </c>
      <c r="N57" s="146">
        <v>265.89999999999998</v>
      </c>
      <c r="O57" s="146">
        <v>265</v>
      </c>
      <c r="P57" s="146">
        <v>271.8</v>
      </c>
      <c r="Q57" s="146">
        <v>276.89999999999998</v>
      </c>
      <c r="R57" s="146">
        <v>289</v>
      </c>
      <c r="S57" s="264">
        <v>290.2</v>
      </c>
      <c r="T57" s="264">
        <v>285.5</v>
      </c>
      <c r="U57" s="264">
        <v>286.5</v>
      </c>
      <c r="V57" s="264">
        <v>283.5</v>
      </c>
      <c r="W57" s="264">
        <v>280.3</v>
      </c>
      <c r="X57" s="379">
        <v>280.45149424256471</v>
      </c>
      <c r="Y57" s="379">
        <v>279.7</v>
      </c>
    </row>
    <row r="58" spans="1:25" x14ac:dyDescent="0.25">
      <c r="A58" s="102" t="s">
        <v>45</v>
      </c>
      <c r="B58" s="146">
        <v>256.8</v>
      </c>
      <c r="C58" s="146">
        <v>256.5</v>
      </c>
      <c r="D58" s="146">
        <v>258</v>
      </c>
      <c r="E58" s="146">
        <v>253.6</v>
      </c>
      <c r="F58" s="264">
        <v>250.5</v>
      </c>
      <c r="G58" s="264">
        <v>249.8</v>
      </c>
      <c r="H58" s="264">
        <v>249.4</v>
      </c>
      <c r="I58" s="264">
        <v>250</v>
      </c>
      <c r="J58" s="264">
        <v>249</v>
      </c>
      <c r="K58" s="264">
        <v>248.7</v>
      </c>
      <c r="L58" s="264">
        <v>249.1</v>
      </c>
      <c r="M58" s="264">
        <v>254.3</v>
      </c>
      <c r="N58" s="146">
        <v>256.5</v>
      </c>
      <c r="O58" s="264">
        <v>258.5</v>
      </c>
      <c r="P58" s="264">
        <v>260.10000000000002</v>
      </c>
      <c r="Q58" s="264">
        <v>261.7</v>
      </c>
      <c r="R58" s="264">
        <v>263.5</v>
      </c>
      <c r="S58" s="264">
        <v>265.3</v>
      </c>
      <c r="T58" s="264">
        <v>266.89999999999998</v>
      </c>
      <c r="U58" s="264">
        <v>269.10000000000002</v>
      </c>
      <c r="V58" s="264">
        <v>265.2</v>
      </c>
      <c r="W58" s="264">
        <v>262.8</v>
      </c>
      <c r="X58" s="379">
        <v>257.92351928131887</v>
      </c>
      <c r="Y58" s="379">
        <v>245.3</v>
      </c>
    </row>
    <row r="59" spans="1:25" ht="18" x14ac:dyDescent="0.25">
      <c r="A59" s="101" t="s">
        <v>118</v>
      </c>
      <c r="B59" s="167">
        <v>264.5</v>
      </c>
      <c r="C59" s="167">
        <v>265.7</v>
      </c>
      <c r="D59" s="167">
        <v>268.8</v>
      </c>
      <c r="E59" s="167">
        <v>268.8</v>
      </c>
      <c r="F59" s="163">
        <v>268</v>
      </c>
      <c r="G59" s="163">
        <v>269.2</v>
      </c>
      <c r="H59" s="163">
        <v>271.3</v>
      </c>
      <c r="I59" s="163">
        <v>273.2</v>
      </c>
      <c r="J59" s="163">
        <v>274.5</v>
      </c>
      <c r="K59" s="163">
        <v>275.60000000000002</v>
      </c>
      <c r="L59" s="163">
        <v>279.2</v>
      </c>
      <c r="M59" s="163">
        <v>284.2</v>
      </c>
      <c r="N59" s="167">
        <v>287.8</v>
      </c>
      <c r="O59" s="163">
        <v>291</v>
      </c>
      <c r="P59" s="163">
        <v>294.5</v>
      </c>
      <c r="Q59" s="163">
        <v>297.7</v>
      </c>
      <c r="R59" s="163">
        <v>302</v>
      </c>
      <c r="S59" s="163">
        <v>305.10000000000002</v>
      </c>
      <c r="T59" s="163">
        <v>308.39999999999998</v>
      </c>
      <c r="U59" s="163">
        <v>312.39999999999998</v>
      </c>
      <c r="V59" s="163">
        <v>311.2</v>
      </c>
      <c r="W59" s="163">
        <v>308.60000000000002</v>
      </c>
      <c r="X59" s="377">
        <v>303.06965017377456</v>
      </c>
      <c r="Y59" s="377">
        <v>303.2</v>
      </c>
    </row>
    <row r="60" spans="1:25" x14ac:dyDescent="0.25">
      <c r="A60" s="102" t="s">
        <v>46</v>
      </c>
      <c r="B60" s="146">
        <v>250</v>
      </c>
      <c r="C60" s="146">
        <v>250.1</v>
      </c>
      <c r="D60" s="146">
        <v>250.7</v>
      </c>
      <c r="E60" s="146">
        <v>250.1</v>
      </c>
      <c r="F60" s="146">
        <v>248.5</v>
      </c>
      <c r="G60" s="146">
        <v>249.3</v>
      </c>
      <c r="H60" s="146">
        <v>249.8</v>
      </c>
      <c r="I60" s="146">
        <v>251.2</v>
      </c>
      <c r="J60" s="146">
        <v>251.6</v>
      </c>
      <c r="K60" s="146">
        <v>252.2</v>
      </c>
      <c r="L60" s="146">
        <v>254.2</v>
      </c>
      <c r="M60" s="146">
        <v>259.39999999999998</v>
      </c>
      <c r="N60" s="146">
        <v>264</v>
      </c>
      <c r="O60" s="146">
        <v>268.2</v>
      </c>
      <c r="P60" s="146">
        <v>272.10000000000002</v>
      </c>
      <c r="Q60" s="146">
        <v>275.60000000000002</v>
      </c>
      <c r="R60" s="146">
        <v>281.89999999999998</v>
      </c>
      <c r="S60" s="264">
        <v>286.3</v>
      </c>
      <c r="T60" s="264">
        <v>289.8</v>
      </c>
      <c r="U60" s="264">
        <v>295.10000000000002</v>
      </c>
      <c r="V60" s="264">
        <v>294.8</v>
      </c>
      <c r="W60" s="264">
        <v>292.8</v>
      </c>
      <c r="X60" s="379">
        <v>287.21626277776477</v>
      </c>
      <c r="Y60" s="379">
        <v>282.10000000000002</v>
      </c>
    </row>
    <row r="61" spans="1:25" x14ac:dyDescent="0.25">
      <c r="A61" s="102" t="s">
        <v>47</v>
      </c>
      <c r="B61" s="146">
        <v>255.4</v>
      </c>
      <c r="C61" s="146">
        <v>255.7</v>
      </c>
      <c r="D61" s="146">
        <v>258</v>
      </c>
      <c r="E61" s="146">
        <v>259.7</v>
      </c>
      <c r="F61" s="146">
        <v>258.7</v>
      </c>
      <c r="G61" s="146">
        <v>258.39999999999998</v>
      </c>
      <c r="H61" s="146">
        <v>259.5</v>
      </c>
      <c r="I61" s="146">
        <v>260.7</v>
      </c>
      <c r="J61" s="146">
        <v>261.5</v>
      </c>
      <c r="K61" s="146">
        <v>263.7</v>
      </c>
      <c r="L61" s="146">
        <v>269.3</v>
      </c>
      <c r="M61" s="146">
        <v>273.60000000000002</v>
      </c>
      <c r="N61" s="146">
        <v>278.2</v>
      </c>
      <c r="O61" s="146">
        <v>283</v>
      </c>
      <c r="P61" s="146">
        <v>288.10000000000002</v>
      </c>
      <c r="Q61" s="146">
        <v>292</v>
      </c>
      <c r="R61" s="146">
        <v>298.7</v>
      </c>
      <c r="S61" s="264">
        <v>303.7</v>
      </c>
      <c r="T61" s="264">
        <v>309.2</v>
      </c>
      <c r="U61" s="264">
        <v>314.2</v>
      </c>
      <c r="V61" s="264">
        <v>312.7</v>
      </c>
      <c r="W61" s="264">
        <v>310.89999999999998</v>
      </c>
      <c r="X61" s="379">
        <v>305.5826525977169</v>
      </c>
      <c r="Y61" s="379">
        <v>304.5</v>
      </c>
    </row>
    <row r="62" spans="1:25" x14ac:dyDescent="0.25">
      <c r="A62" s="102" t="s">
        <v>48</v>
      </c>
      <c r="B62" s="146">
        <v>289.60000000000002</v>
      </c>
      <c r="C62" s="146">
        <v>290.7</v>
      </c>
      <c r="D62" s="146">
        <v>294.2</v>
      </c>
      <c r="E62" s="146">
        <v>296.2</v>
      </c>
      <c r="F62" s="146">
        <v>296.5</v>
      </c>
      <c r="G62" s="146">
        <v>295.7</v>
      </c>
      <c r="H62" s="146">
        <v>296</v>
      </c>
      <c r="I62" s="146">
        <v>293.39999999999998</v>
      </c>
      <c r="J62" s="146">
        <v>293.8</v>
      </c>
      <c r="K62" s="146">
        <v>292.60000000000002</v>
      </c>
      <c r="L62" s="146">
        <v>294.3</v>
      </c>
      <c r="M62" s="146">
        <v>297.3</v>
      </c>
      <c r="N62" s="146">
        <v>301.10000000000002</v>
      </c>
      <c r="O62" s="146">
        <v>304.60000000000002</v>
      </c>
      <c r="P62" s="146">
        <v>308.5</v>
      </c>
      <c r="Q62" s="146">
        <v>311.39999999999998</v>
      </c>
      <c r="R62" s="146">
        <v>315</v>
      </c>
      <c r="S62" s="264">
        <v>316.3</v>
      </c>
      <c r="T62" s="264">
        <v>318.89999999999998</v>
      </c>
      <c r="U62" s="264">
        <v>324.5</v>
      </c>
      <c r="V62" s="264">
        <v>323.60000000000002</v>
      </c>
      <c r="W62" s="264">
        <v>321.60000000000002</v>
      </c>
      <c r="X62" s="379">
        <v>316.15354372087774</v>
      </c>
      <c r="Y62" s="379">
        <v>312.10000000000002</v>
      </c>
    </row>
    <row r="63" spans="1:25" x14ac:dyDescent="0.25">
      <c r="A63" s="102" t="s">
        <v>49</v>
      </c>
      <c r="B63" s="146">
        <v>253.1</v>
      </c>
      <c r="C63" s="146">
        <v>253.3</v>
      </c>
      <c r="D63" s="146">
        <v>254.9</v>
      </c>
      <c r="E63" s="146">
        <v>255.7</v>
      </c>
      <c r="F63" s="146">
        <v>255.6</v>
      </c>
      <c r="G63" s="146">
        <v>257.2</v>
      </c>
      <c r="H63" s="146">
        <v>260.10000000000002</v>
      </c>
      <c r="I63" s="146">
        <v>261.8</v>
      </c>
      <c r="J63" s="146">
        <v>263.2</v>
      </c>
      <c r="K63" s="146">
        <v>264.3</v>
      </c>
      <c r="L63" s="146">
        <v>268.89999999999998</v>
      </c>
      <c r="M63" s="146">
        <v>271.89999999999998</v>
      </c>
      <c r="N63" s="146">
        <v>274.5</v>
      </c>
      <c r="O63" s="146">
        <v>277.2</v>
      </c>
      <c r="P63" s="146">
        <v>280.10000000000002</v>
      </c>
      <c r="Q63" s="146">
        <v>282.7</v>
      </c>
      <c r="R63" s="146">
        <v>287</v>
      </c>
      <c r="S63" s="264">
        <v>289.39999999999998</v>
      </c>
      <c r="T63" s="264">
        <v>292.3</v>
      </c>
      <c r="U63" s="264">
        <v>295.39999999999998</v>
      </c>
      <c r="V63" s="264">
        <v>293.8</v>
      </c>
      <c r="W63" s="264">
        <v>290.89999999999998</v>
      </c>
      <c r="X63" s="379">
        <v>285.64080593969476</v>
      </c>
      <c r="Y63" s="379">
        <v>277.60000000000002</v>
      </c>
    </row>
    <row r="64" spans="1:25" x14ac:dyDescent="0.25">
      <c r="A64" s="102" t="s">
        <v>50</v>
      </c>
      <c r="B64" s="146">
        <v>245.1</v>
      </c>
      <c r="C64" s="146">
        <v>247.5</v>
      </c>
      <c r="D64" s="146">
        <v>249.7</v>
      </c>
      <c r="E64" s="146">
        <v>245.2</v>
      </c>
      <c r="F64" s="146">
        <v>245.6</v>
      </c>
      <c r="G64" s="146">
        <v>246.8</v>
      </c>
      <c r="H64" s="146">
        <v>250.4</v>
      </c>
      <c r="I64" s="146">
        <v>253.4</v>
      </c>
      <c r="J64" s="146">
        <v>256</v>
      </c>
      <c r="K64" s="146">
        <v>258.3</v>
      </c>
      <c r="L64" s="146">
        <v>263.10000000000002</v>
      </c>
      <c r="M64" s="146">
        <v>270.10000000000002</v>
      </c>
      <c r="N64" s="146">
        <v>274.2</v>
      </c>
      <c r="O64" s="146">
        <v>278.3</v>
      </c>
      <c r="P64" s="146">
        <v>282.60000000000002</v>
      </c>
      <c r="Q64" s="146">
        <v>286.2</v>
      </c>
      <c r="R64" s="146">
        <v>291.89999999999998</v>
      </c>
      <c r="S64" s="264">
        <v>296.8</v>
      </c>
      <c r="T64" s="264">
        <v>301.10000000000002</v>
      </c>
      <c r="U64" s="264">
        <v>306.2</v>
      </c>
      <c r="V64" s="264">
        <v>306.2</v>
      </c>
      <c r="W64" s="264">
        <v>304.2</v>
      </c>
      <c r="X64" s="379">
        <v>300.50792880912923</v>
      </c>
      <c r="Y64" s="379">
        <v>308.89999999999998</v>
      </c>
    </row>
    <row r="65" spans="1:25" x14ac:dyDescent="0.25">
      <c r="A65" s="102" t="s">
        <v>51</v>
      </c>
      <c r="B65" s="146">
        <v>257.8</v>
      </c>
      <c r="C65" s="146">
        <v>259.8</v>
      </c>
      <c r="D65" s="146">
        <v>261.39999999999998</v>
      </c>
      <c r="E65" s="146">
        <v>263.7</v>
      </c>
      <c r="F65" s="146">
        <v>261.10000000000002</v>
      </c>
      <c r="G65" s="146">
        <v>262.39999999999998</v>
      </c>
      <c r="H65" s="146">
        <v>261.5</v>
      </c>
      <c r="I65" s="146">
        <v>262</v>
      </c>
      <c r="J65" s="146">
        <v>261.3</v>
      </c>
      <c r="K65" s="146">
        <v>261.89999999999998</v>
      </c>
      <c r="L65" s="146">
        <v>264.7</v>
      </c>
      <c r="M65" s="146">
        <v>271.3</v>
      </c>
      <c r="N65" s="146">
        <v>275.39999999999998</v>
      </c>
      <c r="O65" s="146">
        <v>279.2</v>
      </c>
      <c r="P65" s="146">
        <v>283.60000000000002</v>
      </c>
      <c r="Q65" s="146">
        <v>287</v>
      </c>
      <c r="R65" s="146">
        <v>292.2</v>
      </c>
      <c r="S65" s="264">
        <v>295.60000000000002</v>
      </c>
      <c r="T65" s="264">
        <v>300.39999999999998</v>
      </c>
      <c r="U65" s="264">
        <v>305.39999999999998</v>
      </c>
      <c r="V65" s="264">
        <v>304.60000000000002</v>
      </c>
      <c r="W65" s="264">
        <v>302.8</v>
      </c>
      <c r="X65" s="379">
        <v>298.65098391310624</v>
      </c>
      <c r="Y65" s="379">
        <v>304</v>
      </c>
    </row>
    <row r="66" spans="1:25" x14ac:dyDescent="0.25">
      <c r="A66" s="102" t="s">
        <v>52</v>
      </c>
      <c r="B66" s="146">
        <v>265</v>
      </c>
      <c r="C66" s="146">
        <v>266.89999999999998</v>
      </c>
      <c r="D66" s="146">
        <v>268.60000000000002</v>
      </c>
      <c r="E66" s="146">
        <v>265.5</v>
      </c>
      <c r="F66" s="146">
        <v>265.10000000000002</v>
      </c>
      <c r="G66" s="146">
        <v>268.60000000000002</v>
      </c>
      <c r="H66" s="146">
        <v>271.39999999999998</v>
      </c>
      <c r="I66" s="146">
        <v>274.3</v>
      </c>
      <c r="J66" s="146">
        <v>276.8</v>
      </c>
      <c r="K66" s="146">
        <v>277.60000000000002</v>
      </c>
      <c r="L66" s="146">
        <v>281.89999999999998</v>
      </c>
      <c r="M66" s="146">
        <v>287.60000000000002</v>
      </c>
      <c r="N66" s="146">
        <v>290.5</v>
      </c>
      <c r="O66" s="146">
        <v>291.7</v>
      </c>
      <c r="P66" s="146">
        <v>294.7</v>
      </c>
      <c r="Q66" s="146">
        <v>297.3</v>
      </c>
      <c r="R66" s="146">
        <v>299.7</v>
      </c>
      <c r="S66" s="264">
        <v>301.5</v>
      </c>
      <c r="T66" s="264">
        <v>304.7</v>
      </c>
      <c r="U66" s="264">
        <v>307.7</v>
      </c>
      <c r="V66" s="264">
        <v>306.3</v>
      </c>
      <c r="W66" s="264">
        <v>303.7</v>
      </c>
      <c r="X66" s="379">
        <v>300.13313246132356</v>
      </c>
      <c r="Y66" s="379">
        <v>303.3</v>
      </c>
    </row>
    <row r="67" spans="1:25" x14ac:dyDescent="0.25">
      <c r="A67" s="102" t="s">
        <v>53</v>
      </c>
      <c r="B67" s="146">
        <v>283.2</v>
      </c>
      <c r="C67" s="146">
        <v>285</v>
      </c>
      <c r="D67" s="146">
        <v>287.10000000000002</v>
      </c>
      <c r="E67" s="146">
        <v>285.60000000000002</v>
      </c>
      <c r="F67" s="146">
        <v>284.8</v>
      </c>
      <c r="G67" s="146">
        <v>287.39999999999998</v>
      </c>
      <c r="H67" s="146">
        <v>290.89999999999998</v>
      </c>
      <c r="I67" s="146">
        <v>293.8</v>
      </c>
      <c r="J67" s="146">
        <v>298.2</v>
      </c>
      <c r="K67" s="146">
        <v>301.8</v>
      </c>
      <c r="L67" s="146">
        <v>306.3</v>
      </c>
      <c r="M67" s="146">
        <v>315</v>
      </c>
      <c r="N67" s="146">
        <v>319.5</v>
      </c>
      <c r="O67" s="146">
        <v>323.60000000000002</v>
      </c>
      <c r="P67" s="146">
        <v>327.8</v>
      </c>
      <c r="Q67" s="146">
        <v>332.3</v>
      </c>
      <c r="R67" s="146">
        <v>336.2</v>
      </c>
      <c r="S67" s="264">
        <v>340.5</v>
      </c>
      <c r="T67" s="264">
        <v>343.6</v>
      </c>
      <c r="U67" s="264">
        <v>346.5</v>
      </c>
      <c r="V67" s="264">
        <v>345.3</v>
      </c>
      <c r="W67" s="264">
        <v>343.3</v>
      </c>
      <c r="X67" s="379">
        <v>335.47190592656182</v>
      </c>
      <c r="Y67" s="379">
        <v>361.5</v>
      </c>
    </row>
    <row r="68" spans="1:25" x14ac:dyDescent="0.25">
      <c r="A68" s="102" t="s">
        <v>54</v>
      </c>
      <c r="B68" s="146">
        <v>290.2</v>
      </c>
      <c r="C68" s="146">
        <v>290.39999999999998</v>
      </c>
      <c r="D68" s="146">
        <v>298.5</v>
      </c>
      <c r="E68" s="146">
        <v>295.60000000000002</v>
      </c>
      <c r="F68" s="146">
        <v>294.10000000000002</v>
      </c>
      <c r="G68" s="146">
        <v>294.8</v>
      </c>
      <c r="H68" s="146">
        <v>296.2</v>
      </c>
      <c r="I68" s="146">
        <v>297.39999999999998</v>
      </c>
      <c r="J68" s="146">
        <v>297.7</v>
      </c>
      <c r="K68" s="146">
        <v>297.5</v>
      </c>
      <c r="L68" s="146">
        <v>301.60000000000002</v>
      </c>
      <c r="M68" s="146">
        <v>304.2</v>
      </c>
      <c r="N68" s="146">
        <v>307.3</v>
      </c>
      <c r="O68" s="146">
        <v>310</v>
      </c>
      <c r="P68" s="146">
        <v>313</v>
      </c>
      <c r="Q68" s="146">
        <v>315.5</v>
      </c>
      <c r="R68" s="146">
        <v>319.3</v>
      </c>
      <c r="S68" s="264">
        <v>322</v>
      </c>
      <c r="T68" s="264">
        <v>324.7</v>
      </c>
      <c r="U68" s="264">
        <v>327.9</v>
      </c>
      <c r="V68" s="264">
        <v>325.8</v>
      </c>
      <c r="W68" s="264">
        <v>322.89999999999998</v>
      </c>
      <c r="X68" s="379">
        <v>316.46520923564066</v>
      </c>
      <c r="Y68" s="379">
        <v>320.3</v>
      </c>
    </row>
    <row r="69" spans="1:25" x14ac:dyDescent="0.25">
      <c r="A69" s="102" t="s">
        <v>55</v>
      </c>
      <c r="B69" s="146">
        <v>258.7</v>
      </c>
      <c r="C69" s="146">
        <v>260.5</v>
      </c>
      <c r="D69" s="146">
        <v>263.89999999999998</v>
      </c>
      <c r="E69" s="146">
        <v>266.3</v>
      </c>
      <c r="F69" s="146">
        <v>266</v>
      </c>
      <c r="G69" s="146">
        <v>269.39999999999998</v>
      </c>
      <c r="H69" s="146">
        <v>271.60000000000002</v>
      </c>
      <c r="I69" s="146">
        <v>275.89999999999998</v>
      </c>
      <c r="J69" s="146">
        <v>276.10000000000002</v>
      </c>
      <c r="K69" s="146">
        <v>276.60000000000002</v>
      </c>
      <c r="L69" s="146">
        <v>278.89999999999998</v>
      </c>
      <c r="M69" s="146">
        <v>285.39999999999998</v>
      </c>
      <c r="N69" s="146">
        <v>289.7</v>
      </c>
      <c r="O69" s="146">
        <v>293</v>
      </c>
      <c r="P69" s="146">
        <v>297.2</v>
      </c>
      <c r="Q69" s="146">
        <v>302.2</v>
      </c>
      <c r="R69" s="146">
        <v>307.5</v>
      </c>
      <c r="S69" s="264">
        <v>309.2</v>
      </c>
      <c r="T69" s="264">
        <v>312.5</v>
      </c>
      <c r="U69" s="264">
        <v>317.39999999999998</v>
      </c>
      <c r="V69" s="264">
        <v>315.60000000000002</v>
      </c>
      <c r="W69" s="264">
        <v>312.8</v>
      </c>
      <c r="X69" s="379">
        <v>307.07147229158812</v>
      </c>
      <c r="Y69" s="379">
        <v>319.5</v>
      </c>
    </row>
    <row r="70" spans="1:25" x14ac:dyDescent="0.25">
      <c r="A70" s="102" t="s">
        <v>56</v>
      </c>
      <c r="B70" s="146">
        <v>284.60000000000002</v>
      </c>
      <c r="C70" s="146">
        <v>286.3</v>
      </c>
      <c r="D70" s="146">
        <v>291.2</v>
      </c>
      <c r="E70" s="146">
        <v>294.89999999999998</v>
      </c>
      <c r="F70" s="146">
        <v>295.3</v>
      </c>
      <c r="G70" s="146">
        <v>295.89999999999998</v>
      </c>
      <c r="H70" s="146">
        <v>297.89999999999998</v>
      </c>
      <c r="I70" s="146">
        <v>297.8</v>
      </c>
      <c r="J70" s="146">
        <v>298</v>
      </c>
      <c r="K70" s="146">
        <v>298.60000000000002</v>
      </c>
      <c r="L70" s="146">
        <v>302</v>
      </c>
      <c r="M70" s="146">
        <v>305.60000000000002</v>
      </c>
      <c r="N70" s="146">
        <v>310</v>
      </c>
      <c r="O70" s="146">
        <v>313.60000000000002</v>
      </c>
      <c r="P70" s="146">
        <v>317.5</v>
      </c>
      <c r="Q70" s="146">
        <v>321</v>
      </c>
      <c r="R70" s="146">
        <v>326.3</v>
      </c>
      <c r="S70" s="264">
        <v>328.8</v>
      </c>
      <c r="T70" s="264">
        <v>333.7</v>
      </c>
      <c r="U70" s="264">
        <v>337.7</v>
      </c>
      <c r="V70" s="264">
        <v>337.7</v>
      </c>
      <c r="W70" s="264">
        <v>335.1</v>
      </c>
      <c r="X70" s="379">
        <v>330.89519976264893</v>
      </c>
      <c r="Y70" s="379">
        <v>334.7</v>
      </c>
    </row>
    <row r="71" spans="1:25" x14ac:dyDescent="0.25">
      <c r="A71" s="102" t="s">
        <v>57</v>
      </c>
      <c r="B71" s="146">
        <v>260.7</v>
      </c>
      <c r="C71" s="146">
        <v>263.7</v>
      </c>
      <c r="D71" s="146">
        <v>268</v>
      </c>
      <c r="E71" s="146">
        <v>269.3</v>
      </c>
      <c r="F71" s="146">
        <v>268</v>
      </c>
      <c r="G71" s="146">
        <v>267.2</v>
      </c>
      <c r="H71" s="146">
        <v>271.3</v>
      </c>
      <c r="I71" s="146">
        <v>273.60000000000002</v>
      </c>
      <c r="J71" s="146">
        <v>275.8</v>
      </c>
      <c r="K71" s="146">
        <v>278.2</v>
      </c>
      <c r="L71" s="146">
        <v>281.8</v>
      </c>
      <c r="M71" s="146">
        <v>287.3</v>
      </c>
      <c r="N71" s="146">
        <v>289.89999999999998</v>
      </c>
      <c r="O71" s="146">
        <v>293.60000000000002</v>
      </c>
      <c r="P71" s="146">
        <v>296.8</v>
      </c>
      <c r="Q71" s="146">
        <v>299.7</v>
      </c>
      <c r="R71" s="146">
        <v>302.7</v>
      </c>
      <c r="S71" s="264">
        <v>305.89999999999998</v>
      </c>
      <c r="T71" s="264">
        <v>307.60000000000002</v>
      </c>
      <c r="U71" s="264">
        <v>311.10000000000002</v>
      </c>
      <c r="V71" s="264">
        <v>309.3</v>
      </c>
      <c r="W71" s="264">
        <v>305.60000000000002</v>
      </c>
      <c r="X71" s="379">
        <v>299.0554711149145</v>
      </c>
      <c r="Y71" s="379">
        <v>295.89999999999998</v>
      </c>
    </row>
    <row r="72" spans="1:25" x14ac:dyDescent="0.25">
      <c r="A72" s="102" t="s">
        <v>58</v>
      </c>
      <c r="B72" s="146">
        <v>264.89999999999998</v>
      </c>
      <c r="C72" s="146">
        <v>265.2</v>
      </c>
      <c r="D72" s="146">
        <v>267.7</v>
      </c>
      <c r="E72" s="146">
        <v>267.7</v>
      </c>
      <c r="F72" s="146">
        <v>266.39999999999998</v>
      </c>
      <c r="G72" s="146">
        <v>267.39999999999998</v>
      </c>
      <c r="H72" s="146">
        <v>269.7</v>
      </c>
      <c r="I72" s="146">
        <v>272.39999999999998</v>
      </c>
      <c r="J72" s="146">
        <v>273.60000000000002</v>
      </c>
      <c r="K72" s="146">
        <v>275.3</v>
      </c>
      <c r="L72" s="146">
        <v>278.89999999999998</v>
      </c>
      <c r="M72" s="146">
        <v>284</v>
      </c>
      <c r="N72" s="146">
        <v>287.3</v>
      </c>
      <c r="O72" s="146">
        <v>289.5</v>
      </c>
      <c r="P72" s="146">
        <v>292.39999999999998</v>
      </c>
      <c r="Q72" s="146">
        <v>295.3</v>
      </c>
      <c r="R72" s="146">
        <v>298.2</v>
      </c>
      <c r="S72" s="264">
        <v>301.10000000000002</v>
      </c>
      <c r="T72" s="264">
        <v>304.3</v>
      </c>
      <c r="U72" s="264">
        <v>308.5</v>
      </c>
      <c r="V72" s="264">
        <v>307</v>
      </c>
      <c r="W72" s="264">
        <v>304.8</v>
      </c>
      <c r="X72" s="379">
        <v>298.02211728369696</v>
      </c>
      <c r="Y72" s="379">
        <v>289.3</v>
      </c>
    </row>
    <row r="73" spans="1:25" x14ac:dyDescent="0.25">
      <c r="A73" s="102" t="s">
        <v>59</v>
      </c>
      <c r="B73" s="146">
        <v>262.7</v>
      </c>
      <c r="C73" s="146">
        <v>265.3</v>
      </c>
      <c r="D73" s="146">
        <v>271.5</v>
      </c>
      <c r="E73" s="146">
        <v>275.89999999999998</v>
      </c>
      <c r="F73" s="146">
        <v>278</v>
      </c>
      <c r="G73" s="146">
        <v>280.39999999999998</v>
      </c>
      <c r="H73" s="146">
        <v>282.60000000000002</v>
      </c>
      <c r="I73" s="146">
        <v>285.7</v>
      </c>
      <c r="J73" s="146">
        <v>287.5</v>
      </c>
      <c r="K73" s="146">
        <v>289.39999999999998</v>
      </c>
      <c r="L73" s="146">
        <v>294.89999999999998</v>
      </c>
      <c r="M73" s="146">
        <v>302.39999999999998</v>
      </c>
      <c r="N73" s="146">
        <v>306.8</v>
      </c>
      <c r="O73" s="146">
        <v>311.10000000000002</v>
      </c>
      <c r="P73" s="146">
        <v>315.89999999999998</v>
      </c>
      <c r="Q73" s="146">
        <v>319.8</v>
      </c>
      <c r="R73" s="146">
        <v>325.7</v>
      </c>
      <c r="S73" s="264">
        <v>330.4</v>
      </c>
      <c r="T73" s="264">
        <v>334.3</v>
      </c>
      <c r="U73" s="264">
        <v>338.7</v>
      </c>
      <c r="V73" s="264">
        <v>338.8</v>
      </c>
      <c r="W73" s="264">
        <v>336.9</v>
      </c>
      <c r="X73" s="379">
        <v>332.32084879261839</v>
      </c>
      <c r="Y73" s="379">
        <v>335.6</v>
      </c>
    </row>
    <row r="74" spans="1:25" ht="18" x14ac:dyDescent="0.25">
      <c r="A74" s="101" t="s">
        <v>182</v>
      </c>
      <c r="B74" s="167">
        <v>243.9</v>
      </c>
      <c r="C74" s="167">
        <v>245.3</v>
      </c>
      <c r="D74" s="167">
        <v>247.5</v>
      </c>
      <c r="E74" s="167">
        <v>247.5</v>
      </c>
      <c r="F74" s="167">
        <v>247.9</v>
      </c>
      <c r="G74" s="167">
        <v>250.8</v>
      </c>
      <c r="H74" s="167">
        <v>254.3</v>
      </c>
      <c r="I74" s="167">
        <v>256.60000000000002</v>
      </c>
      <c r="J74" s="167">
        <v>259.3</v>
      </c>
      <c r="K74" s="167">
        <v>261.10000000000002</v>
      </c>
      <c r="L74" s="167">
        <v>266.89999999999998</v>
      </c>
      <c r="M74" s="167">
        <v>273.60000000000002</v>
      </c>
      <c r="N74" s="167">
        <v>277</v>
      </c>
      <c r="O74" s="167">
        <v>280</v>
      </c>
      <c r="P74" s="167">
        <v>283.5</v>
      </c>
      <c r="Q74" s="167">
        <v>286.8</v>
      </c>
      <c r="R74" s="167">
        <v>290.89999999999998</v>
      </c>
      <c r="S74" s="163">
        <v>294.10000000000002</v>
      </c>
      <c r="T74" s="163">
        <v>297</v>
      </c>
      <c r="U74" s="163">
        <v>300.60000000000002</v>
      </c>
      <c r="V74" s="163">
        <v>299.39999999999998</v>
      </c>
      <c r="W74" s="163">
        <v>297.39999999999998</v>
      </c>
      <c r="X74" s="377">
        <v>293.03118570282572</v>
      </c>
      <c r="Y74" s="377">
        <v>293.3</v>
      </c>
    </row>
    <row r="75" spans="1:25" x14ac:dyDescent="0.25">
      <c r="A75" s="102" t="s">
        <v>60</v>
      </c>
      <c r="B75" s="146">
        <v>273.7</v>
      </c>
      <c r="C75" s="146">
        <v>276</v>
      </c>
      <c r="D75" s="146">
        <v>279.39999999999998</v>
      </c>
      <c r="E75" s="146">
        <v>280.60000000000002</v>
      </c>
      <c r="F75" s="146">
        <v>281.39999999999998</v>
      </c>
      <c r="G75" s="146">
        <v>285.3</v>
      </c>
      <c r="H75" s="146">
        <v>289.89999999999998</v>
      </c>
      <c r="I75" s="146">
        <v>294.10000000000002</v>
      </c>
      <c r="J75" s="146">
        <v>298.5</v>
      </c>
      <c r="K75" s="146">
        <v>300.5</v>
      </c>
      <c r="L75" s="146">
        <v>305.3</v>
      </c>
      <c r="M75" s="146">
        <v>310.89999999999998</v>
      </c>
      <c r="N75" s="146">
        <v>318.3</v>
      </c>
      <c r="O75" s="146">
        <v>325.10000000000002</v>
      </c>
      <c r="P75" s="146">
        <v>330.1</v>
      </c>
      <c r="Q75" s="146">
        <v>335.2</v>
      </c>
      <c r="R75" s="146">
        <v>340.8</v>
      </c>
      <c r="S75" s="264">
        <v>346.6</v>
      </c>
      <c r="T75" s="264">
        <v>351.8</v>
      </c>
      <c r="U75" s="264">
        <v>357.2</v>
      </c>
      <c r="V75" s="264">
        <v>355</v>
      </c>
      <c r="W75" s="264">
        <v>351.3</v>
      </c>
      <c r="X75" s="379">
        <v>345.50781492470611</v>
      </c>
      <c r="Y75" s="379">
        <v>361.4</v>
      </c>
    </row>
    <row r="76" spans="1:25" x14ac:dyDescent="0.25">
      <c r="A76" s="102" t="s">
        <v>61</v>
      </c>
      <c r="B76" s="146">
        <v>270.2</v>
      </c>
      <c r="C76" s="146">
        <v>270.8</v>
      </c>
      <c r="D76" s="146">
        <v>272.5</v>
      </c>
      <c r="E76" s="146">
        <v>273.60000000000002</v>
      </c>
      <c r="F76" s="146">
        <v>273.7</v>
      </c>
      <c r="G76" s="146">
        <v>275.39999999999998</v>
      </c>
      <c r="H76" s="146">
        <v>278.10000000000002</v>
      </c>
      <c r="I76" s="146">
        <v>278.7</v>
      </c>
      <c r="J76" s="146">
        <v>280.60000000000002</v>
      </c>
      <c r="K76" s="146">
        <v>281.5</v>
      </c>
      <c r="L76" s="146">
        <v>286.39999999999998</v>
      </c>
      <c r="M76" s="146">
        <v>292.5</v>
      </c>
      <c r="N76" s="146">
        <v>294.8</v>
      </c>
      <c r="O76" s="146">
        <v>297.3</v>
      </c>
      <c r="P76" s="146">
        <v>299.89999999999998</v>
      </c>
      <c r="Q76" s="146">
        <v>302.3</v>
      </c>
      <c r="R76" s="146">
        <v>306</v>
      </c>
      <c r="S76" s="264">
        <v>308.89999999999998</v>
      </c>
      <c r="T76" s="264">
        <v>311.60000000000002</v>
      </c>
      <c r="U76" s="264">
        <v>314.39999999999998</v>
      </c>
      <c r="V76" s="264">
        <v>312.8</v>
      </c>
      <c r="W76" s="264">
        <v>310.7</v>
      </c>
      <c r="X76" s="379">
        <v>305.78823452163755</v>
      </c>
      <c r="Y76" s="379">
        <v>305.39999999999998</v>
      </c>
    </row>
    <row r="77" spans="1:25" x14ac:dyDescent="0.25">
      <c r="A77" s="102" t="s">
        <v>62</v>
      </c>
      <c r="B77" s="146">
        <v>174.6</v>
      </c>
      <c r="C77" s="146">
        <v>179.3</v>
      </c>
      <c r="D77" s="146">
        <v>183.9</v>
      </c>
      <c r="E77" s="146">
        <v>186.4</v>
      </c>
      <c r="F77" s="146">
        <v>188.7</v>
      </c>
      <c r="G77" s="146">
        <v>193.3</v>
      </c>
      <c r="H77" s="146">
        <v>199.2</v>
      </c>
      <c r="I77" s="146">
        <v>203.7</v>
      </c>
      <c r="J77" s="146">
        <v>208.3</v>
      </c>
      <c r="K77" s="146">
        <v>212.8</v>
      </c>
      <c r="L77" s="146">
        <v>220.1</v>
      </c>
      <c r="M77" s="146">
        <v>228.4</v>
      </c>
      <c r="N77" s="146">
        <v>233.2</v>
      </c>
      <c r="O77" s="146">
        <v>236.8</v>
      </c>
      <c r="P77" s="146">
        <v>242.6</v>
      </c>
      <c r="Q77" s="146">
        <v>248.2</v>
      </c>
      <c r="R77" s="146">
        <v>253.9</v>
      </c>
      <c r="S77" s="264">
        <v>258.10000000000002</v>
      </c>
      <c r="T77" s="264">
        <v>261.60000000000002</v>
      </c>
      <c r="U77" s="264">
        <v>265.5</v>
      </c>
      <c r="V77" s="264">
        <v>266.10000000000002</v>
      </c>
      <c r="W77" s="264">
        <v>265.7</v>
      </c>
      <c r="X77" s="379">
        <v>262.70003585966657</v>
      </c>
      <c r="Y77" s="379">
        <v>263.5</v>
      </c>
    </row>
    <row r="78" spans="1:25" x14ac:dyDescent="0.25">
      <c r="A78" s="138" t="s">
        <v>63</v>
      </c>
      <c r="B78" s="167"/>
      <c r="C78" s="167"/>
      <c r="D78" s="167"/>
      <c r="E78" s="146"/>
      <c r="F78" s="146"/>
      <c r="G78" s="146"/>
      <c r="H78" s="146"/>
      <c r="I78" s="146"/>
      <c r="J78" s="146"/>
      <c r="K78" s="146"/>
      <c r="L78" s="146"/>
      <c r="M78" s="146"/>
      <c r="N78" s="119"/>
      <c r="O78" s="146"/>
      <c r="P78" s="146"/>
      <c r="Q78" s="146"/>
      <c r="R78" s="146"/>
      <c r="S78" s="264"/>
      <c r="T78" s="264"/>
      <c r="U78" s="134"/>
      <c r="V78" s="134"/>
      <c r="W78" s="67"/>
      <c r="X78" s="379"/>
      <c r="Y78" s="379"/>
    </row>
    <row r="79" spans="1:25" ht="29.25" x14ac:dyDescent="0.25">
      <c r="A79" s="107" t="s">
        <v>198</v>
      </c>
      <c r="B79" s="146">
        <v>136.80000000000001</v>
      </c>
      <c r="C79" s="146">
        <v>143.1</v>
      </c>
      <c r="D79" s="146">
        <v>148</v>
      </c>
      <c r="E79" s="146">
        <v>151.4</v>
      </c>
      <c r="F79" s="146">
        <v>157.30000000000001</v>
      </c>
      <c r="G79" s="146">
        <v>166.2</v>
      </c>
      <c r="H79" s="146">
        <v>174.8</v>
      </c>
      <c r="I79" s="146">
        <v>182.6</v>
      </c>
      <c r="J79" s="146">
        <v>190.6</v>
      </c>
      <c r="K79" s="146">
        <v>197.5</v>
      </c>
      <c r="L79" s="146">
        <v>206.5</v>
      </c>
      <c r="M79" s="146">
        <v>216.7</v>
      </c>
      <c r="N79" s="146">
        <v>224</v>
      </c>
      <c r="O79" s="146">
        <v>229.5</v>
      </c>
      <c r="P79" s="146">
        <v>237.4</v>
      </c>
      <c r="Q79" s="146">
        <v>243.8</v>
      </c>
      <c r="R79" s="146">
        <v>251</v>
      </c>
      <c r="S79" s="264">
        <v>255.6</v>
      </c>
      <c r="T79" s="264">
        <v>260.7</v>
      </c>
      <c r="U79" s="264">
        <v>265.60000000000002</v>
      </c>
      <c r="V79" s="264">
        <v>268.39999999999998</v>
      </c>
      <c r="W79" s="264">
        <v>267.89999999999998</v>
      </c>
      <c r="X79" s="379">
        <v>265.93077356894446</v>
      </c>
      <c r="Y79" s="379">
        <v>266.39999999999998</v>
      </c>
    </row>
    <row r="80" spans="1:25" ht="19.5" x14ac:dyDescent="0.25">
      <c r="A80" s="107" t="s">
        <v>230</v>
      </c>
      <c r="B80" s="146">
        <v>129</v>
      </c>
      <c r="C80" s="146">
        <v>134.5</v>
      </c>
      <c r="D80" s="146">
        <v>141.1</v>
      </c>
      <c r="E80" s="146">
        <v>144.80000000000001</v>
      </c>
      <c r="F80" s="146">
        <v>148.1</v>
      </c>
      <c r="G80" s="146">
        <v>158.9</v>
      </c>
      <c r="H80" s="146">
        <v>169.8</v>
      </c>
      <c r="I80" s="146">
        <v>178</v>
      </c>
      <c r="J80" s="146">
        <v>184.9</v>
      </c>
      <c r="K80" s="146">
        <v>191.8</v>
      </c>
      <c r="L80" s="146">
        <v>202.2</v>
      </c>
      <c r="M80" s="146">
        <v>211.9</v>
      </c>
      <c r="N80" s="146">
        <v>216.7</v>
      </c>
      <c r="O80" s="146">
        <v>219.9</v>
      </c>
      <c r="P80" s="146">
        <v>230</v>
      </c>
      <c r="Q80" s="146">
        <v>238.4</v>
      </c>
      <c r="R80" s="146">
        <v>249.5</v>
      </c>
      <c r="S80" s="264">
        <v>256.2</v>
      </c>
      <c r="T80" s="264">
        <v>260.60000000000002</v>
      </c>
      <c r="U80" s="264">
        <v>264.10000000000002</v>
      </c>
      <c r="V80" s="264">
        <v>264.3</v>
      </c>
      <c r="W80" s="264">
        <v>263.2</v>
      </c>
      <c r="X80" s="379">
        <v>257.52874843556714</v>
      </c>
      <c r="Y80" s="379">
        <v>282.39999999999998</v>
      </c>
    </row>
    <row r="81" spans="1:25" ht="19.5" x14ac:dyDescent="0.25">
      <c r="A81" s="107" t="s">
        <v>87</v>
      </c>
      <c r="B81" s="146"/>
      <c r="C81" s="146"/>
      <c r="D81" s="146"/>
      <c r="E81" s="146">
        <v>240.4</v>
      </c>
      <c r="F81" s="146">
        <v>239.2</v>
      </c>
      <c r="G81" s="146">
        <v>237.1</v>
      </c>
      <c r="H81" s="146">
        <v>238.2</v>
      </c>
      <c r="I81" s="146">
        <v>237.7</v>
      </c>
      <c r="J81" s="146">
        <v>237.7</v>
      </c>
      <c r="K81" s="146">
        <v>238.4</v>
      </c>
      <c r="L81" s="146">
        <v>242.7</v>
      </c>
      <c r="M81" s="146">
        <v>248.2</v>
      </c>
      <c r="N81" s="146">
        <v>250.3</v>
      </c>
      <c r="O81" s="146">
        <v>251.9</v>
      </c>
      <c r="P81" s="146">
        <v>253.4</v>
      </c>
      <c r="Q81" s="146">
        <v>256.7</v>
      </c>
      <c r="R81" s="146">
        <v>258.60000000000002</v>
      </c>
      <c r="S81" s="264">
        <v>261.60000000000002</v>
      </c>
      <c r="T81" s="264">
        <v>262.89999999999998</v>
      </c>
      <c r="U81" s="264">
        <v>266</v>
      </c>
      <c r="V81" s="264">
        <v>264.10000000000002</v>
      </c>
      <c r="W81" s="264">
        <v>264.10000000000002</v>
      </c>
      <c r="X81" s="379">
        <v>260.99637405711314</v>
      </c>
      <c r="Y81" s="379">
        <v>254.4</v>
      </c>
    </row>
    <row r="82" spans="1:25" x14ac:dyDescent="0.25">
      <c r="A82" s="102" t="s">
        <v>65</v>
      </c>
      <c r="B82" s="146">
        <v>263.10000000000002</v>
      </c>
      <c r="C82" s="146">
        <v>263.2</v>
      </c>
      <c r="D82" s="146">
        <v>264.5</v>
      </c>
      <c r="E82" s="146">
        <v>261.3</v>
      </c>
      <c r="F82" s="146">
        <v>260.8</v>
      </c>
      <c r="G82" s="146">
        <v>264</v>
      </c>
      <c r="H82" s="146">
        <v>266.7</v>
      </c>
      <c r="I82" s="146">
        <v>269.3</v>
      </c>
      <c r="J82" s="146">
        <v>271.2</v>
      </c>
      <c r="K82" s="146">
        <v>271.89999999999998</v>
      </c>
      <c r="L82" s="146">
        <v>277.89999999999998</v>
      </c>
      <c r="M82" s="146">
        <v>284.89999999999998</v>
      </c>
      <c r="N82" s="146">
        <v>287.7</v>
      </c>
      <c r="O82" s="146">
        <v>290.5</v>
      </c>
      <c r="P82" s="146">
        <v>292.89999999999998</v>
      </c>
      <c r="Q82" s="146">
        <v>295.10000000000002</v>
      </c>
      <c r="R82" s="146">
        <v>298.10000000000002</v>
      </c>
      <c r="S82" s="264">
        <v>300.7</v>
      </c>
      <c r="T82" s="264">
        <v>303</v>
      </c>
      <c r="U82" s="264">
        <v>307.3</v>
      </c>
      <c r="V82" s="264">
        <v>305.60000000000002</v>
      </c>
      <c r="W82" s="264">
        <v>302.89999999999998</v>
      </c>
      <c r="X82" s="379">
        <v>298.52606588767469</v>
      </c>
      <c r="Y82" s="379">
        <v>296.60000000000002</v>
      </c>
    </row>
    <row r="83" spans="1:25" ht="18" x14ac:dyDescent="0.25">
      <c r="A83" s="101" t="s">
        <v>349</v>
      </c>
      <c r="B83" s="167">
        <v>249</v>
      </c>
      <c r="C83" s="167">
        <v>251.7</v>
      </c>
      <c r="D83" s="167">
        <v>256.89999999999998</v>
      </c>
      <c r="E83" s="167">
        <v>258.2</v>
      </c>
      <c r="F83" s="167">
        <v>259.39999999999998</v>
      </c>
      <c r="G83" s="167">
        <v>262.39999999999998</v>
      </c>
      <c r="H83" s="167">
        <v>265.8</v>
      </c>
      <c r="I83" s="167">
        <v>266.8</v>
      </c>
      <c r="J83" s="167">
        <v>268.8</v>
      </c>
      <c r="K83" s="167">
        <v>270.60000000000002</v>
      </c>
      <c r="L83" s="167">
        <v>274.5</v>
      </c>
      <c r="M83" s="167">
        <v>279.39999999999998</v>
      </c>
      <c r="N83" s="167">
        <v>282.39999999999998</v>
      </c>
      <c r="O83" s="167">
        <v>285.2</v>
      </c>
      <c r="P83" s="167">
        <v>288.2</v>
      </c>
      <c r="Q83" s="167">
        <v>291.5</v>
      </c>
      <c r="R83" s="167">
        <v>295.7</v>
      </c>
      <c r="S83" s="163">
        <v>298.8</v>
      </c>
      <c r="T83" s="163">
        <v>301.2</v>
      </c>
      <c r="U83" s="163">
        <v>308.2</v>
      </c>
      <c r="V83" s="163">
        <v>306.5</v>
      </c>
      <c r="W83" s="163">
        <v>304</v>
      </c>
      <c r="X83" s="377">
        <v>298.24735082422092</v>
      </c>
      <c r="Y83" s="377">
        <v>300.3</v>
      </c>
    </row>
    <row r="84" spans="1:25" x14ac:dyDescent="0.25">
      <c r="A84" s="102" t="s">
        <v>66</v>
      </c>
      <c r="B84" s="146">
        <v>247</v>
      </c>
      <c r="C84" s="146">
        <v>256.2</v>
      </c>
      <c r="D84" s="146">
        <v>256.3</v>
      </c>
      <c r="E84" s="146">
        <v>255.9</v>
      </c>
      <c r="F84" s="146">
        <v>252.2</v>
      </c>
      <c r="G84" s="146">
        <v>251.9</v>
      </c>
      <c r="H84" s="146">
        <v>253.7</v>
      </c>
      <c r="I84" s="146">
        <v>257</v>
      </c>
      <c r="J84" s="146">
        <v>255</v>
      </c>
      <c r="K84" s="146">
        <v>250.7</v>
      </c>
      <c r="L84" s="146">
        <v>252.3</v>
      </c>
      <c r="M84" s="146">
        <v>257.60000000000002</v>
      </c>
      <c r="N84" s="146">
        <v>259.10000000000002</v>
      </c>
      <c r="O84" s="146">
        <v>261.89999999999998</v>
      </c>
      <c r="P84" s="146">
        <v>264.2</v>
      </c>
      <c r="Q84" s="146">
        <v>267.2</v>
      </c>
      <c r="R84" s="146">
        <v>270.39999999999998</v>
      </c>
      <c r="S84" s="264">
        <v>272.89999999999998</v>
      </c>
      <c r="T84" s="264">
        <v>276.8</v>
      </c>
      <c r="U84" s="264">
        <v>279.7</v>
      </c>
      <c r="V84" s="264">
        <v>275.2</v>
      </c>
      <c r="W84" s="264">
        <v>272.3</v>
      </c>
      <c r="X84" s="379">
        <v>267.1252352646473</v>
      </c>
      <c r="Y84" s="379">
        <v>280</v>
      </c>
    </row>
    <row r="85" spans="1:25" x14ac:dyDescent="0.25">
      <c r="A85" s="102" t="s">
        <v>68</v>
      </c>
      <c r="B85" s="146">
        <v>248.3</v>
      </c>
      <c r="C85" s="146">
        <v>261.8</v>
      </c>
      <c r="D85" s="146">
        <v>272</v>
      </c>
      <c r="E85" s="146">
        <v>260</v>
      </c>
      <c r="F85" s="146">
        <v>261.2</v>
      </c>
      <c r="G85" s="146">
        <v>263.5</v>
      </c>
      <c r="H85" s="146">
        <v>263.10000000000002</v>
      </c>
      <c r="I85" s="146">
        <v>259.8</v>
      </c>
      <c r="J85" s="146">
        <v>252.9</v>
      </c>
      <c r="K85" s="146">
        <v>252.3</v>
      </c>
      <c r="L85" s="146">
        <v>248.4</v>
      </c>
      <c r="M85" s="146">
        <v>252.9</v>
      </c>
      <c r="N85" s="146">
        <v>252.8</v>
      </c>
      <c r="O85" s="146">
        <v>252.2</v>
      </c>
      <c r="P85" s="146">
        <v>252.2</v>
      </c>
      <c r="Q85" s="146">
        <v>255.2</v>
      </c>
      <c r="R85" s="146">
        <v>258.2</v>
      </c>
      <c r="S85" s="264">
        <v>257.5</v>
      </c>
      <c r="T85" s="264">
        <v>258.89999999999998</v>
      </c>
      <c r="U85" s="264">
        <v>258.10000000000002</v>
      </c>
      <c r="V85" s="264">
        <v>254.5</v>
      </c>
      <c r="W85" s="264">
        <v>250.9</v>
      </c>
      <c r="X85" s="379">
        <v>247.46474088193645</v>
      </c>
      <c r="Y85" s="379">
        <v>243.6</v>
      </c>
    </row>
    <row r="86" spans="1:25" x14ac:dyDescent="0.25">
      <c r="A86" s="102" t="s">
        <v>69</v>
      </c>
      <c r="B86" s="146">
        <v>249.3</v>
      </c>
      <c r="C86" s="146">
        <v>250.7</v>
      </c>
      <c r="D86" s="146">
        <v>253</v>
      </c>
      <c r="E86" s="146">
        <v>253</v>
      </c>
      <c r="F86" s="146">
        <v>253.6</v>
      </c>
      <c r="G86" s="146">
        <v>255.7</v>
      </c>
      <c r="H86" s="146">
        <v>259.39999999999998</v>
      </c>
      <c r="I86" s="146">
        <v>259.5</v>
      </c>
      <c r="J86" s="146">
        <v>259.7</v>
      </c>
      <c r="K86" s="146">
        <v>260.5</v>
      </c>
      <c r="L86" s="146">
        <v>266.10000000000002</v>
      </c>
      <c r="M86" s="146">
        <v>267.10000000000002</v>
      </c>
      <c r="N86" s="146">
        <v>269.89999999999998</v>
      </c>
      <c r="O86" s="146">
        <v>272</v>
      </c>
      <c r="P86" s="146">
        <v>275.8</v>
      </c>
      <c r="Q86" s="146">
        <v>280</v>
      </c>
      <c r="R86" s="146">
        <v>284.3</v>
      </c>
      <c r="S86" s="264">
        <v>287.2</v>
      </c>
      <c r="T86" s="264">
        <v>289.5</v>
      </c>
      <c r="U86" s="264">
        <v>292.10000000000002</v>
      </c>
      <c r="V86" s="264">
        <v>290</v>
      </c>
      <c r="W86" s="264">
        <v>286.2</v>
      </c>
      <c r="X86" s="379">
        <v>281.71738546157951</v>
      </c>
      <c r="Y86" s="379">
        <v>278.89999999999998</v>
      </c>
    </row>
    <row r="87" spans="1:25" x14ac:dyDescent="0.25">
      <c r="A87" s="102" t="s">
        <v>70</v>
      </c>
      <c r="B87" s="146">
        <v>263.60000000000002</v>
      </c>
      <c r="C87" s="146">
        <v>265</v>
      </c>
      <c r="D87" s="146">
        <v>265.89999999999998</v>
      </c>
      <c r="E87" s="146">
        <v>265.7</v>
      </c>
      <c r="F87" s="146">
        <v>267</v>
      </c>
      <c r="G87" s="146">
        <v>270.8</v>
      </c>
      <c r="H87" s="146">
        <v>274.39999999999998</v>
      </c>
      <c r="I87" s="146">
        <v>275.89999999999998</v>
      </c>
      <c r="J87" s="146">
        <v>277.89999999999998</v>
      </c>
      <c r="K87" s="146">
        <v>280.8</v>
      </c>
      <c r="L87" s="146">
        <v>286.60000000000002</v>
      </c>
      <c r="M87" s="146">
        <v>292.7</v>
      </c>
      <c r="N87" s="146">
        <v>296.8</v>
      </c>
      <c r="O87" s="146">
        <v>300.7</v>
      </c>
      <c r="P87" s="146">
        <v>305.39999999999998</v>
      </c>
      <c r="Q87" s="146">
        <v>309.2</v>
      </c>
      <c r="R87" s="146">
        <v>315.39999999999998</v>
      </c>
      <c r="S87" s="264">
        <v>320.39999999999998</v>
      </c>
      <c r="T87" s="264">
        <v>324.3</v>
      </c>
      <c r="U87" s="264">
        <v>328.5</v>
      </c>
      <c r="V87" s="264">
        <v>327.3</v>
      </c>
      <c r="W87" s="264">
        <v>323.7</v>
      </c>
      <c r="X87" s="379">
        <v>317.95153733457545</v>
      </c>
      <c r="Y87" s="379">
        <v>334.8</v>
      </c>
    </row>
    <row r="88" spans="1:25" x14ac:dyDescent="0.25">
      <c r="A88" s="102" t="s">
        <v>72</v>
      </c>
      <c r="B88" s="146">
        <v>230.6</v>
      </c>
      <c r="C88" s="146">
        <v>233.3</v>
      </c>
      <c r="D88" s="146">
        <v>249.9</v>
      </c>
      <c r="E88" s="146">
        <v>252.9</v>
      </c>
      <c r="F88" s="146">
        <v>255.2</v>
      </c>
      <c r="G88" s="146">
        <v>260.39999999999998</v>
      </c>
      <c r="H88" s="146">
        <v>264.3</v>
      </c>
      <c r="I88" s="146">
        <v>265.5</v>
      </c>
      <c r="J88" s="146">
        <v>266.89999999999998</v>
      </c>
      <c r="K88" s="146">
        <v>268.10000000000002</v>
      </c>
      <c r="L88" s="146">
        <v>272.39999999999998</v>
      </c>
      <c r="M88" s="146">
        <v>274.60000000000002</v>
      </c>
      <c r="N88" s="146">
        <v>277.10000000000002</v>
      </c>
      <c r="O88" s="146">
        <v>279.3</v>
      </c>
      <c r="P88" s="146">
        <v>282.10000000000002</v>
      </c>
      <c r="Q88" s="146">
        <v>286.5</v>
      </c>
      <c r="R88" s="146">
        <v>291.5</v>
      </c>
      <c r="S88" s="264">
        <v>294.60000000000002</v>
      </c>
      <c r="T88" s="264">
        <v>294.89999999999998</v>
      </c>
      <c r="U88" s="264">
        <v>297.8</v>
      </c>
      <c r="V88" s="264">
        <v>296.60000000000002</v>
      </c>
      <c r="W88" s="264">
        <v>294.10000000000002</v>
      </c>
      <c r="X88" s="379">
        <v>287.60210433287745</v>
      </c>
      <c r="Y88" s="379">
        <v>285.89999999999998</v>
      </c>
    </row>
    <row r="89" spans="1:25" x14ac:dyDescent="0.25">
      <c r="A89" s="102" t="s">
        <v>73</v>
      </c>
      <c r="B89" s="146">
        <v>248.9</v>
      </c>
      <c r="C89" s="146">
        <v>252.7</v>
      </c>
      <c r="D89" s="146">
        <v>259.3</v>
      </c>
      <c r="E89" s="146">
        <v>261.10000000000002</v>
      </c>
      <c r="F89" s="146">
        <v>264</v>
      </c>
      <c r="G89" s="146">
        <v>269.7</v>
      </c>
      <c r="H89" s="146">
        <v>275.5</v>
      </c>
      <c r="I89" s="146">
        <v>280.39999999999998</v>
      </c>
      <c r="J89" s="146">
        <v>283.10000000000002</v>
      </c>
      <c r="K89" s="146">
        <v>285</v>
      </c>
      <c r="L89" s="146">
        <v>289.2</v>
      </c>
      <c r="M89" s="146">
        <v>295.8</v>
      </c>
      <c r="N89" s="146">
        <v>299.39999999999998</v>
      </c>
      <c r="O89" s="146">
        <v>302.60000000000002</v>
      </c>
      <c r="P89" s="146">
        <v>305.8</v>
      </c>
      <c r="Q89" s="146">
        <v>307.7</v>
      </c>
      <c r="R89" s="146">
        <v>311.3</v>
      </c>
      <c r="S89" s="264">
        <v>314.2</v>
      </c>
      <c r="T89" s="264">
        <v>316.2</v>
      </c>
      <c r="U89" s="264">
        <v>317.7</v>
      </c>
      <c r="V89" s="264">
        <v>315.3</v>
      </c>
      <c r="W89" s="264">
        <v>312.7</v>
      </c>
      <c r="X89" s="379">
        <v>306.40218163244009</v>
      </c>
      <c r="Y89" s="379">
        <v>305.39999999999998</v>
      </c>
    </row>
    <row r="90" spans="1:25" x14ac:dyDescent="0.25">
      <c r="A90" s="102" t="s">
        <v>74</v>
      </c>
      <c r="B90" s="146">
        <v>274.3</v>
      </c>
      <c r="C90" s="146">
        <v>276.7</v>
      </c>
      <c r="D90" s="146">
        <v>277.89999999999998</v>
      </c>
      <c r="E90" s="146">
        <v>281.39999999999998</v>
      </c>
      <c r="F90" s="146">
        <v>281.10000000000002</v>
      </c>
      <c r="G90" s="146">
        <v>283.60000000000002</v>
      </c>
      <c r="H90" s="146">
        <v>285.8</v>
      </c>
      <c r="I90" s="146">
        <v>287.39999999999998</v>
      </c>
      <c r="J90" s="146">
        <v>289.5</v>
      </c>
      <c r="K90" s="146">
        <v>291.3</v>
      </c>
      <c r="L90" s="146">
        <v>295.89999999999998</v>
      </c>
      <c r="M90" s="146">
        <v>301.39999999999998</v>
      </c>
      <c r="N90" s="146">
        <v>304.8</v>
      </c>
      <c r="O90" s="146">
        <v>307.89999999999998</v>
      </c>
      <c r="P90" s="146">
        <v>310.89999999999998</v>
      </c>
      <c r="Q90" s="146">
        <v>314.7</v>
      </c>
      <c r="R90" s="146">
        <v>317.39999999999998</v>
      </c>
      <c r="S90" s="264">
        <v>320.3</v>
      </c>
      <c r="T90" s="264">
        <v>322.2</v>
      </c>
      <c r="U90" s="264">
        <v>324.2</v>
      </c>
      <c r="V90" s="264">
        <v>321.2</v>
      </c>
      <c r="W90" s="264">
        <v>318.10000000000002</v>
      </c>
      <c r="X90" s="379">
        <v>313.31443105789259</v>
      </c>
      <c r="Y90" s="379">
        <v>313.3</v>
      </c>
    </row>
    <row r="91" spans="1:25" x14ac:dyDescent="0.25">
      <c r="A91" s="102" t="s">
        <v>75</v>
      </c>
      <c r="B91" s="146">
        <v>253.9</v>
      </c>
      <c r="C91" s="146">
        <v>255.6</v>
      </c>
      <c r="D91" s="146">
        <v>257.89999999999998</v>
      </c>
      <c r="E91" s="146">
        <v>258.3</v>
      </c>
      <c r="F91" s="146">
        <v>258.39999999999998</v>
      </c>
      <c r="G91" s="146">
        <v>259.2</v>
      </c>
      <c r="H91" s="146">
        <v>261.60000000000002</v>
      </c>
      <c r="I91" s="146">
        <v>263</v>
      </c>
      <c r="J91" s="146">
        <v>265.39999999999998</v>
      </c>
      <c r="K91" s="146">
        <v>267</v>
      </c>
      <c r="L91" s="146">
        <v>269</v>
      </c>
      <c r="M91" s="146">
        <v>276.8</v>
      </c>
      <c r="N91" s="146">
        <v>278.89999999999998</v>
      </c>
      <c r="O91" s="146">
        <v>280.7</v>
      </c>
      <c r="P91" s="146">
        <v>282.7</v>
      </c>
      <c r="Q91" s="146">
        <v>286</v>
      </c>
      <c r="R91" s="146">
        <v>289.7</v>
      </c>
      <c r="S91" s="264">
        <v>292.8</v>
      </c>
      <c r="T91" s="264">
        <v>295.2</v>
      </c>
      <c r="U91" s="264">
        <v>299</v>
      </c>
      <c r="V91" s="264">
        <v>297.39999999999998</v>
      </c>
      <c r="W91" s="264">
        <v>295.60000000000002</v>
      </c>
      <c r="X91" s="379">
        <v>290.70759474184729</v>
      </c>
      <c r="Y91" s="379">
        <v>288.60000000000002</v>
      </c>
    </row>
    <row r="92" spans="1:25" x14ac:dyDescent="0.25">
      <c r="A92" s="102" t="s">
        <v>76</v>
      </c>
      <c r="B92" s="146">
        <v>246.2</v>
      </c>
      <c r="C92" s="146">
        <v>248.4</v>
      </c>
      <c r="D92" s="146">
        <v>253.5</v>
      </c>
      <c r="E92" s="146">
        <v>255.8</v>
      </c>
      <c r="F92" s="146">
        <v>257.3</v>
      </c>
      <c r="G92" s="146">
        <v>259.8</v>
      </c>
      <c r="H92" s="146">
        <v>262.8</v>
      </c>
      <c r="I92" s="146">
        <v>258</v>
      </c>
      <c r="J92" s="146">
        <v>264.7</v>
      </c>
      <c r="K92" s="146">
        <v>266.5</v>
      </c>
      <c r="L92" s="146">
        <v>270.3</v>
      </c>
      <c r="M92" s="146">
        <v>274.10000000000002</v>
      </c>
      <c r="N92" s="146">
        <v>277.8</v>
      </c>
      <c r="O92" s="146">
        <v>282</v>
      </c>
      <c r="P92" s="146">
        <v>285.60000000000002</v>
      </c>
      <c r="Q92" s="146">
        <v>289.60000000000002</v>
      </c>
      <c r="R92" s="146">
        <v>294</v>
      </c>
      <c r="S92" s="264">
        <v>298.39999999999998</v>
      </c>
      <c r="T92" s="264">
        <v>303.10000000000002</v>
      </c>
      <c r="U92" s="264">
        <v>309.8</v>
      </c>
      <c r="V92" s="264">
        <v>310.2</v>
      </c>
      <c r="W92" s="264">
        <v>308.8</v>
      </c>
      <c r="X92" s="379">
        <v>303.15958943320413</v>
      </c>
      <c r="Y92" s="379">
        <v>309</v>
      </c>
    </row>
    <row r="93" spans="1:25" x14ac:dyDescent="0.25">
      <c r="A93" s="102" t="s">
        <v>77</v>
      </c>
      <c r="B93" s="146">
        <v>234.4</v>
      </c>
      <c r="C93" s="146">
        <v>239</v>
      </c>
      <c r="D93" s="146">
        <v>240</v>
      </c>
      <c r="E93" s="146">
        <v>238.7</v>
      </c>
      <c r="F93" s="146">
        <v>241.2</v>
      </c>
      <c r="G93" s="146">
        <v>244.4</v>
      </c>
      <c r="H93" s="146">
        <v>249.1</v>
      </c>
      <c r="I93" s="146">
        <v>250.4</v>
      </c>
      <c r="J93" s="146">
        <v>252.4</v>
      </c>
      <c r="K93" s="146">
        <v>254</v>
      </c>
      <c r="L93" s="146">
        <v>257.7</v>
      </c>
      <c r="M93" s="146">
        <v>260</v>
      </c>
      <c r="N93" s="146">
        <v>261.5</v>
      </c>
      <c r="O93" s="146">
        <v>262.8</v>
      </c>
      <c r="P93" s="146">
        <v>265</v>
      </c>
      <c r="Q93" s="146">
        <v>268.8</v>
      </c>
      <c r="R93" s="146">
        <v>272.60000000000002</v>
      </c>
      <c r="S93" s="264">
        <v>275.3</v>
      </c>
      <c r="T93" s="264">
        <v>278</v>
      </c>
      <c r="U93" s="264">
        <v>281.10000000000002</v>
      </c>
      <c r="V93" s="264">
        <v>279.10000000000002</v>
      </c>
      <c r="W93" s="264">
        <v>279</v>
      </c>
      <c r="X93" s="379">
        <v>271.50043433329841</v>
      </c>
      <c r="Y93" s="379">
        <v>275.5</v>
      </c>
    </row>
    <row r="94" spans="1:25" ht="18" x14ac:dyDescent="0.25">
      <c r="A94" s="101" t="s">
        <v>350</v>
      </c>
      <c r="B94" s="167">
        <v>227.4</v>
      </c>
      <c r="C94" s="167">
        <v>232.7</v>
      </c>
      <c r="D94" s="167">
        <v>238.8</v>
      </c>
      <c r="E94" s="167">
        <v>240.1</v>
      </c>
      <c r="F94" s="167">
        <v>244.8</v>
      </c>
      <c r="G94" s="167">
        <v>250</v>
      </c>
      <c r="H94" s="167">
        <v>255.6</v>
      </c>
      <c r="I94" s="167">
        <v>259.5</v>
      </c>
      <c r="J94" s="167">
        <v>263.39999999999998</v>
      </c>
      <c r="K94" s="167">
        <v>266.10000000000002</v>
      </c>
      <c r="L94" s="167">
        <v>271</v>
      </c>
      <c r="M94" s="167">
        <v>276.3</v>
      </c>
      <c r="N94" s="167">
        <v>279.60000000000002</v>
      </c>
      <c r="O94" s="167">
        <v>281.89999999999998</v>
      </c>
      <c r="P94" s="167">
        <v>285</v>
      </c>
      <c r="Q94" s="167">
        <v>286.8</v>
      </c>
      <c r="R94" s="167">
        <v>290.60000000000002</v>
      </c>
      <c r="S94" s="163">
        <v>291.89999999999998</v>
      </c>
      <c r="T94" s="163">
        <v>292.60000000000002</v>
      </c>
      <c r="U94" s="163">
        <v>288.5</v>
      </c>
      <c r="V94" s="163">
        <v>285.5</v>
      </c>
      <c r="W94" s="163">
        <v>282.39999999999998</v>
      </c>
      <c r="X94" s="377">
        <v>276.21500476317362</v>
      </c>
      <c r="Y94" s="377">
        <v>279.5</v>
      </c>
    </row>
    <row r="95" spans="1:25" x14ac:dyDescent="0.25">
      <c r="A95" s="102" t="s">
        <v>67</v>
      </c>
      <c r="B95" s="146">
        <v>229.9</v>
      </c>
      <c r="C95" s="146">
        <v>230.7</v>
      </c>
      <c r="D95" s="146">
        <v>234</v>
      </c>
      <c r="E95" s="146">
        <v>235</v>
      </c>
      <c r="F95" s="146">
        <v>234.2</v>
      </c>
      <c r="G95" s="146">
        <v>235.6</v>
      </c>
      <c r="H95" s="146">
        <v>238.9</v>
      </c>
      <c r="I95" s="146">
        <v>240</v>
      </c>
      <c r="J95" s="146">
        <v>237.7</v>
      </c>
      <c r="K95" s="146">
        <v>242.7</v>
      </c>
      <c r="L95" s="146">
        <v>247.4</v>
      </c>
      <c r="M95" s="146">
        <v>249.8</v>
      </c>
      <c r="N95" s="146">
        <v>253.4</v>
      </c>
      <c r="O95" s="146">
        <v>255.7</v>
      </c>
      <c r="P95" s="146">
        <v>258.2</v>
      </c>
      <c r="Q95" s="146">
        <v>259.7</v>
      </c>
      <c r="R95" s="146">
        <v>265.5</v>
      </c>
      <c r="S95" s="264">
        <v>266.39999999999998</v>
      </c>
      <c r="T95" s="264">
        <v>269.10000000000002</v>
      </c>
      <c r="U95" s="264">
        <v>272</v>
      </c>
      <c r="V95" s="264">
        <v>268.10000000000002</v>
      </c>
      <c r="W95" s="264">
        <v>265.7</v>
      </c>
      <c r="X95" s="379">
        <v>260.99779265623141</v>
      </c>
      <c r="Y95" s="379">
        <v>260</v>
      </c>
    </row>
    <row r="96" spans="1:25" x14ac:dyDescent="0.25">
      <c r="A96" s="102" t="s">
        <v>78</v>
      </c>
      <c r="B96" s="146">
        <v>205.7</v>
      </c>
      <c r="C96" s="146">
        <v>212</v>
      </c>
      <c r="D96" s="146">
        <v>216.5</v>
      </c>
      <c r="E96" s="146">
        <v>209.6</v>
      </c>
      <c r="F96" s="146">
        <v>217.7</v>
      </c>
      <c r="G96" s="146">
        <v>222.7</v>
      </c>
      <c r="H96" s="146">
        <v>229</v>
      </c>
      <c r="I96" s="146">
        <v>234.5</v>
      </c>
      <c r="J96" s="146">
        <v>238.4</v>
      </c>
      <c r="K96" s="146">
        <v>242.5</v>
      </c>
      <c r="L96" s="146">
        <v>247.5</v>
      </c>
      <c r="M96" s="146">
        <v>255.1</v>
      </c>
      <c r="N96" s="146">
        <v>261.3</v>
      </c>
      <c r="O96" s="146">
        <v>265.39999999999998</v>
      </c>
      <c r="P96" s="146">
        <v>269.60000000000002</v>
      </c>
      <c r="Q96" s="146">
        <v>272.39999999999998</v>
      </c>
      <c r="R96" s="146">
        <v>279.5</v>
      </c>
      <c r="S96" s="264">
        <v>281.10000000000002</v>
      </c>
      <c r="T96" s="264">
        <v>283.89999999999998</v>
      </c>
      <c r="U96" s="264">
        <v>285.60000000000002</v>
      </c>
      <c r="V96" s="264">
        <v>284</v>
      </c>
      <c r="W96" s="264">
        <v>280.3</v>
      </c>
      <c r="X96" s="379">
        <v>274.5246266813827</v>
      </c>
      <c r="Y96" s="379">
        <v>273.39999999999998</v>
      </c>
    </row>
    <row r="97" spans="1:25" x14ac:dyDescent="0.25">
      <c r="A97" s="102" t="s">
        <v>71</v>
      </c>
      <c r="B97" s="146">
        <v>223.8</v>
      </c>
      <c r="C97" s="146">
        <v>227.3</v>
      </c>
      <c r="D97" s="146">
        <v>233.4</v>
      </c>
      <c r="E97" s="146">
        <v>234</v>
      </c>
      <c r="F97" s="146">
        <v>235.6</v>
      </c>
      <c r="G97" s="146">
        <v>235.1</v>
      </c>
      <c r="H97" s="146">
        <v>237.8</v>
      </c>
      <c r="I97" s="146">
        <v>238.5</v>
      </c>
      <c r="J97" s="146">
        <v>238.6</v>
      </c>
      <c r="K97" s="146">
        <v>239.8</v>
      </c>
      <c r="L97" s="146">
        <v>243</v>
      </c>
      <c r="M97" s="146">
        <v>249</v>
      </c>
      <c r="N97" s="146">
        <v>252.5</v>
      </c>
      <c r="O97" s="146">
        <v>255.4</v>
      </c>
      <c r="P97" s="146">
        <v>258.8</v>
      </c>
      <c r="Q97" s="146">
        <v>261.39999999999998</v>
      </c>
      <c r="R97" s="146">
        <v>264.60000000000002</v>
      </c>
      <c r="S97" s="264">
        <v>266.7</v>
      </c>
      <c r="T97" s="264">
        <v>268.89999999999998</v>
      </c>
      <c r="U97" s="264">
        <v>270.39999999999998</v>
      </c>
      <c r="V97" s="264">
        <v>266.89999999999998</v>
      </c>
      <c r="W97" s="264">
        <v>263.2</v>
      </c>
      <c r="X97" s="379">
        <v>257.19165052656194</v>
      </c>
      <c r="Y97" s="379">
        <v>266.89999999999998</v>
      </c>
    </row>
    <row r="98" spans="1:25" x14ac:dyDescent="0.25">
      <c r="A98" s="102" t="s">
        <v>79</v>
      </c>
      <c r="B98" s="146">
        <v>209.5</v>
      </c>
      <c r="C98" s="146">
        <v>215.6</v>
      </c>
      <c r="D98" s="146">
        <v>223.9</v>
      </c>
      <c r="E98" s="146">
        <v>228.9</v>
      </c>
      <c r="F98" s="146">
        <v>236.8</v>
      </c>
      <c r="G98" s="146">
        <v>245.8</v>
      </c>
      <c r="H98" s="146">
        <v>254.8</v>
      </c>
      <c r="I98" s="146">
        <v>261.60000000000002</v>
      </c>
      <c r="J98" s="146">
        <v>267.89999999999998</v>
      </c>
      <c r="K98" s="146">
        <v>271.39999999999998</v>
      </c>
      <c r="L98" s="146">
        <v>277.60000000000002</v>
      </c>
      <c r="M98" s="146">
        <v>282.7</v>
      </c>
      <c r="N98" s="146">
        <v>286.60000000000002</v>
      </c>
      <c r="O98" s="146">
        <v>286.39999999999998</v>
      </c>
      <c r="P98" s="146">
        <v>290.10000000000002</v>
      </c>
      <c r="Q98" s="146">
        <v>293</v>
      </c>
      <c r="R98" s="146">
        <v>294.2</v>
      </c>
      <c r="S98" s="264">
        <v>294.8</v>
      </c>
      <c r="T98" s="264">
        <v>293.7</v>
      </c>
      <c r="U98" s="264">
        <v>295.3</v>
      </c>
      <c r="V98" s="264">
        <v>292.60000000000002</v>
      </c>
      <c r="W98" s="264">
        <v>289.60000000000002</v>
      </c>
      <c r="X98" s="379">
        <v>280.06357449856733</v>
      </c>
      <c r="Y98" s="379">
        <v>301</v>
      </c>
    </row>
    <row r="99" spans="1:25" x14ac:dyDescent="0.25">
      <c r="A99" s="102" t="s">
        <v>80</v>
      </c>
      <c r="B99" s="146">
        <v>226.5</v>
      </c>
      <c r="C99" s="146">
        <v>231.1</v>
      </c>
      <c r="D99" s="146">
        <v>238.3</v>
      </c>
      <c r="E99" s="146">
        <v>239.8</v>
      </c>
      <c r="F99" s="146">
        <v>244</v>
      </c>
      <c r="G99" s="146">
        <v>248.3</v>
      </c>
      <c r="H99" s="146">
        <v>252</v>
      </c>
      <c r="I99" s="146">
        <v>255</v>
      </c>
      <c r="J99" s="146">
        <v>258.39999999999998</v>
      </c>
      <c r="K99" s="146">
        <v>260.2</v>
      </c>
      <c r="L99" s="146">
        <v>263.60000000000002</v>
      </c>
      <c r="M99" s="146">
        <v>268.2</v>
      </c>
      <c r="N99" s="146">
        <v>270.2</v>
      </c>
      <c r="O99" s="146">
        <v>272.60000000000002</v>
      </c>
      <c r="P99" s="146">
        <v>275.8</v>
      </c>
      <c r="Q99" s="146">
        <v>277.89999999999998</v>
      </c>
      <c r="R99" s="146">
        <v>281.39999999999998</v>
      </c>
      <c r="S99" s="264">
        <v>283.39999999999998</v>
      </c>
      <c r="T99" s="264">
        <v>285.10000000000002</v>
      </c>
      <c r="U99" s="264">
        <v>287</v>
      </c>
      <c r="V99" s="264">
        <v>284.39999999999998</v>
      </c>
      <c r="W99" s="264">
        <v>281.3</v>
      </c>
      <c r="X99" s="379">
        <v>275.87330402235949</v>
      </c>
      <c r="Y99" s="379">
        <v>277.8</v>
      </c>
    </row>
    <row r="100" spans="1:25" x14ac:dyDescent="0.25">
      <c r="A100" s="102" t="s">
        <v>190</v>
      </c>
      <c r="B100" s="146">
        <v>239.5</v>
      </c>
      <c r="C100" s="146">
        <v>243.2</v>
      </c>
      <c r="D100" s="146">
        <v>248.2</v>
      </c>
      <c r="E100" s="146">
        <v>252.1</v>
      </c>
      <c r="F100" s="146">
        <v>255</v>
      </c>
      <c r="G100" s="146">
        <v>260.2</v>
      </c>
      <c r="H100" s="146">
        <v>266</v>
      </c>
      <c r="I100" s="146">
        <v>269.89999999999998</v>
      </c>
      <c r="J100" s="146">
        <v>272</v>
      </c>
      <c r="K100" s="146">
        <v>274.7</v>
      </c>
      <c r="L100" s="146">
        <v>278.60000000000002</v>
      </c>
      <c r="M100" s="146">
        <v>284.3</v>
      </c>
      <c r="N100" s="146">
        <v>285.5</v>
      </c>
      <c r="O100" s="146">
        <v>286.5</v>
      </c>
      <c r="P100" s="146">
        <v>287.89999999999998</v>
      </c>
      <c r="Q100" s="146">
        <v>288.10000000000002</v>
      </c>
      <c r="R100" s="146">
        <v>290.3</v>
      </c>
      <c r="S100" s="264">
        <v>290.89999999999998</v>
      </c>
      <c r="T100" s="264">
        <v>290.3</v>
      </c>
      <c r="U100" s="264">
        <v>291.3</v>
      </c>
      <c r="V100" s="264">
        <v>288.3</v>
      </c>
      <c r="W100" s="264">
        <v>285.2</v>
      </c>
      <c r="X100" s="379">
        <v>276.9523425338997</v>
      </c>
      <c r="Y100" s="379">
        <v>277.2</v>
      </c>
    </row>
    <row r="101" spans="1:25" x14ac:dyDescent="0.25">
      <c r="A101" s="102" t="s">
        <v>82</v>
      </c>
      <c r="B101" s="146">
        <v>222.3</v>
      </c>
      <c r="C101" s="146">
        <v>227.5</v>
      </c>
      <c r="D101" s="146">
        <v>233.7</v>
      </c>
      <c r="E101" s="146">
        <v>234.6</v>
      </c>
      <c r="F101" s="146">
        <v>238.9</v>
      </c>
      <c r="G101" s="146">
        <v>243.3</v>
      </c>
      <c r="H101" s="146">
        <v>249.9</v>
      </c>
      <c r="I101" s="146">
        <v>255.2</v>
      </c>
      <c r="J101" s="146">
        <v>261.3</v>
      </c>
      <c r="K101" s="146">
        <v>264.2</v>
      </c>
      <c r="L101" s="146">
        <v>270.39999999999998</v>
      </c>
      <c r="M101" s="146">
        <v>274.89999999999998</v>
      </c>
      <c r="N101" s="146">
        <v>280.39999999999998</v>
      </c>
      <c r="O101" s="146">
        <v>283.2</v>
      </c>
      <c r="P101" s="146">
        <v>286.3</v>
      </c>
      <c r="Q101" s="146">
        <v>287.8</v>
      </c>
      <c r="R101" s="146">
        <v>291.10000000000002</v>
      </c>
      <c r="S101" s="264">
        <v>293.3</v>
      </c>
      <c r="T101" s="264">
        <v>293.3</v>
      </c>
      <c r="U101" s="264">
        <v>296</v>
      </c>
      <c r="V101" s="264">
        <v>292.5</v>
      </c>
      <c r="W101" s="264">
        <v>288.39999999999998</v>
      </c>
      <c r="X101" s="379">
        <v>282.38956668068994</v>
      </c>
      <c r="Y101" s="379">
        <v>282.39999999999998</v>
      </c>
    </row>
    <row r="102" spans="1:25" x14ac:dyDescent="0.25">
      <c r="A102" s="102" t="s">
        <v>83</v>
      </c>
      <c r="B102" s="146">
        <v>232.7</v>
      </c>
      <c r="C102" s="146">
        <v>237.2</v>
      </c>
      <c r="D102" s="146">
        <v>245.7</v>
      </c>
      <c r="E102" s="146">
        <v>250.6</v>
      </c>
      <c r="F102" s="146">
        <v>253</v>
      </c>
      <c r="G102" s="146">
        <v>262.60000000000002</v>
      </c>
      <c r="H102" s="146">
        <v>269.10000000000002</v>
      </c>
      <c r="I102" s="146">
        <v>273.8</v>
      </c>
      <c r="J102" s="146">
        <v>282</v>
      </c>
      <c r="K102" s="146">
        <v>285.89999999999998</v>
      </c>
      <c r="L102" s="146">
        <v>291.89999999999998</v>
      </c>
      <c r="M102" s="146">
        <v>299.7</v>
      </c>
      <c r="N102" s="146">
        <v>302.89999999999998</v>
      </c>
      <c r="O102" s="146">
        <v>307.39999999999998</v>
      </c>
      <c r="P102" s="146">
        <v>311.2</v>
      </c>
      <c r="Q102" s="146">
        <v>312.39999999999998</v>
      </c>
      <c r="R102" s="146">
        <v>316.8</v>
      </c>
      <c r="S102" s="264">
        <v>316.2</v>
      </c>
      <c r="T102" s="264">
        <v>315.2</v>
      </c>
      <c r="U102" s="264">
        <v>318.39999999999998</v>
      </c>
      <c r="V102" s="264">
        <v>314.8</v>
      </c>
      <c r="W102" s="264">
        <v>309.7</v>
      </c>
      <c r="X102" s="379">
        <v>304.26734994592317</v>
      </c>
      <c r="Y102" s="379">
        <v>308.7</v>
      </c>
    </row>
    <row r="103" spans="1:25" x14ac:dyDescent="0.25">
      <c r="A103" s="102" t="s">
        <v>84</v>
      </c>
      <c r="B103" s="146">
        <v>256.5</v>
      </c>
      <c r="C103" s="146">
        <v>267.8</v>
      </c>
      <c r="D103" s="146">
        <v>273.5</v>
      </c>
      <c r="E103" s="146">
        <v>279.3</v>
      </c>
      <c r="F103" s="146">
        <v>286.10000000000002</v>
      </c>
      <c r="G103" s="146">
        <v>293.5</v>
      </c>
      <c r="H103" s="146">
        <v>301.2</v>
      </c>
      <c r="I103" s="146">
        <v>303.60000000000002</v>
      </c>
      <c r="J103" s="146">
        <v>307.60000000000002</v>
      </c>
      <c r="K103" s="146">
        <v>309.7</v>
      </c>
      <c r="L103" s="146">
        <v>318.2</v>
      </c>
      <c r="M103" s="146">
        <v>323.2</v>
      </c>
      <c r="N103" s="146">
        <v>326.60000000000002</v>
      </c>
      <c r="O103" s="146">
        <v>329</v>
      </c>
      <c r="P103" s="146">
        <v>332.7</v>
      </c>
      <c r="Q103" s="146">
        <v>334.9</v>
      </c>
      <c r="R103" s="146">
        <v>339</v>
      </c>
      <c r="S103" s="264">
        <v>338.8</v>
      </c>
      <c r="T103" s="264">
        <v>336.2</v>
      </c>
      <c r="U103" s="264">
        <v>336.4</v>
      </c>
      <c r="V103" s="264">
        <v>334.3</v>
      </c>
      <c r="W103" s="264">
        <v>332.9</v>
      </c>
      <c r="X103" s="379">
        <v>327.12004081152139</v>
      </c>
      <c r="Y103" s="379">
        <v>342.4</v>
      </c>
    </row>
    <row r="104" spans="1:25" ht="19.5" x14ac:dyDescent="0.25">
      <c r="A104" s="102" t="s">
        <v>249</v>
      </c>
      <c r="B104" s="146">
        <v>220.3</v>
      </c>
      <c r="C104" s="146">
        <v>222.6</v>
      </c>
      <c r="D104" s="146">
        <v>229.3</v>
      </c>
      <c r="E104" s="146">
        <v>232.8</v>
      </c>
      <c r="F104" s="146">
        <v>235.2</v>
      </c>
      <c r="G104" s="146">
        <v>239.5</v>
      </c>
      <c r="H104" s="146">
        <v>246.1</v>
      </c>
      <c r="I104" s="146">
        <v>247.3</v>
      </c>
      <c r="J104" s="146">
        <v>248.5</v>
      </c>
      <c r="K104" s="146">
        <v>251.5</v>
      </c>
      <c r="L104" s="146">
        <v>261</v>
      </c>
      <c r="M104" s="146">
        <v>264.2</v>
      </c>
      <c r="N104" s="146">
        <v>267.89999999999998</v>
      </c>
      <c r="O104" s="146">
        <v>270.89999999999998</v>
      </c>
      <c r="P104" s="146">
        <v>276</v>
      </c>
      <c r="Q104" s="146">
        <v>280.10000000000002</v>
      </c>
      <c r="R104" s="146">
        <v>285.39999999999998</v>
      </c>
      <c r="S104" s="264">
        <v>288.7</v>
      </c>
      <c r="T104" s="264">
        <v>291.7</v>
      </c>
      <c r="U104" s="264">
        <v>294.10000000000002</v>
      </c>
      <c r="V104" s="264">
        <v>290.60000000000002</v>
      </c>
      <c r="W104" s="264">
        <v>286.89999999999998</v>
      </c>
      <c r="X104" s="379">
        <v>281.2957076272013</v>
      </c>
      <c r="Y104" s="379">
        <v>287.39999999999998</v>
      </c>
    </row>
    <row r="105" spans="1:25" ht="19.5" x14ac:dyDescent="0.25">
      <c r="A105" s="102" t="s">
        <v>86</v>
      </c>
      <c r="B105" s="146">
        <v>227.3</v>
      </c>
      <c r="C105" s="146">
        <v>243.5</v>
      </c>
      <c r="D105" s="146">
        <v>235.1</v>
      </c>
      <c r="E105" s="146">
        <v>233.6</v>
      </c>
      <c r="F105" s="146">
        <v>234.3</v>
      </c>
      <c r="G105" s="146">
        <v>236.1</v>
      </c>
      <c r="H105" s="146">
        <v>241.2</v>
      </c>
      <c r="I105" s="146">
        <v>245.2</v>
      </c>
      <c r="J105" s="146">
        <v>253.2</v>
      </c>
      <c r="K105" s="146">
        <v>258.3</v>
      </c>
      <c r="L105" s="146">
        <v>268.5</v>
      </c>
      <c r="M105" s="146">
        <v>276.89999999999998</v>
      </c>
      <c r="N105" s="146">
        <v>278.5</v>
      </c>
      <c r="O105" s="146">
        <v>284.39999999999998</v>
      </c>
      <c r="P105" s="146">
        <v>289.60000000000002</v>
      </c>
      <c r="Q105" s="146">
        <v>292.39999999999998</v>
      </c>
      <c r="R105" s="146">
        <v>299.10000000000002</v>
      </c>
      <c r="S105" s="264">
        <v>301.60000000000002</v>
      </c>
      <c r="T105" s="264">
        <v>304.3</v>
      </c>
      <c r="U105" s="264">
        <v>304.60000000000002</v>
      </c>
      <c r="V105" s="264">
        <v>299.8</v>
      </c>
      <c r="W105" s="264">
        <v>299.39999999999998</v>
      </c>
      <c r="X105" s="379">
        <v>294.04476418864908</v>
      </c>
      <c r="Y105" s="379">
        <v>306.89999999999998</v>
      </c>
    </row>
    <row r="106" spans="1:25" x14ac:dyDescent="0.25">
      <c r="A106" s="389" t="s">
        <v>196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96"/>
      <c r="W106" s="396"/>
      <c r="X106" s="72"/>
    </row>
    <row r="107" spans="1:25" s="105" customFormat="1" ht="15" customHeight="1" x14ac:dyDescent="0.25">
      <c r="A107" s="657" t="s">
        <v>597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14"/>
      <c r="O107" s="614"/>
      <c r="P107" s="614"/>
      <c r="Q107" s="614"/>
      <c r="R107" s="614"/>
      <c r="S107" s="614"/>
      <c r="T107" s="614"/>
      <c r="U107" s="614"/>
      <c r="V107" s="614"/>
      <c r="W107" s="614"/>
      <c r="X107" s="614"/>
    </row>
    <row r="108" spans="1:25" s="105" customFormat="1" ht="15.75" customHeight="1" x14ac:dyDescent="0.25">
      <c r="A108" s="279" t="s">
        <v>554</v>
      </c>
      <c r="B108" s="544"/>
      <c r="C108" s="544"/>
      <c r="D108" s="544"/>
      <c r="E108" s="544"/>
      <c r="F108" s="544"/>
      <c r="G108" s="544"/>
      <c r="H108" s="544"/>
      <c r="I108" s="544"/>
      <c r="J108" s="544"/>
      <c r="K108" s="544"/>
      <c r="L108" s="544"/>
      <c r="M108" s="544"/>
      <c r="N108" s="547"/>
      <c r="O108" s="547"/>
      <c r="P108" s="547"/>
      <c r="Q108" s="547"/>
      <c r="R108" s="547"/>
      <c r="S108" s="547"/>
      <c r="T108" s="547"/>
      <c r="U108" s="547"/>
      <c r="V108" s="547"/>
      <c r="W108" s="448"/>
    </row>
    <row r="109" spans="1:25" s="105" customFormat="1" ht="15.75" thickBot="1" x14ac:dyDescent="0.3">
      <c r="A109" s="700" t="s">
        <v>408</v>
      </c>
      <c r="B109" s="683"/>
      <c r="C109" s="683"/>
      <c r="D109" s="683"/>
      <c r="E109" s="683"/>
      <c r="F109" s="683"/>
      <c r="G109" s="683"/>
      <c r="H109" s="683"/>
      <c r="I109" s="683"/>
      <c r="J109" s="683"/>
      <c r="K109" s="683"/>
      <c r="L109" s="683"/>
      <c r="M109" s="683"/>
      <c r="N109" s="683"/>
      <c r="O109" s="683"/>
      <c r="P109" s="683"/>
      <c r="Q109" s="683"/>
      <c r="R109" s="683"/>
      <c r="S109" s="683"/>
      <c r="T109" s="545"/>
      <c r="U109" s="158"/>
      <c r="V109" s="158"/>
      <c r="W109" s="158"/>
      <c r="X109" s="158"/>
      <c r="Y109" s="158"/>
    </row>
    <row r="110" spans="1:25" x14ac:dyDescent="0.25">
      <c r="A110" s="19"/>
      <c r="B110" s="19"/>
      <c r="C110" s="19"/>
    </row>
  </sheetData>
  <mergeCells count="5">
    <mergeCell ref="A109:S109"/>
    <mergeCell ref="A107:M107"/>
    <mergeCell ref="A4:X4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tabColor rgb="FFC7E6A4"/>
  </sheetPr>
  <dimension ref="A1:X111"/>
  <sheetViews>
    <sheetView zoomScale="90" zoomScaleNormal="90" workbookViewId="0">
      <pane ySplit="7" topLeftCell="A8" activePane="bottomLeft" state="frozen"/>
      <selection activeCell="O25" sqref="O25"/>
      <selection pane="bottomLeft" activeCell="Y112" sqref="Y112"/>
    </sheetView>
  </sheetViews>
  <sheetFormatPr defaultRowHeight="15" x14ac:dyDescent="0.25"/>
  <cols>
    <col min="1" max="1" width="17.85546875" customWidth="1"/>
    <col min="24" max="24" width="9.140625" style="478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</row>
    <row r="5" spans="1:24" x14ac:dyDescent="0.25">
      <c r="A5" s="381" t="s">
        <v>485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67"/>
      <c r="V5" s="67"/>
      <c r="W5" s="67"/>
    </row>
    <row r="6" spans="1:24" ht="15.75" thickBot="1" x14ac:dyDescent="0.3">
      <c r="A6" s="275" t="s">
        <v>257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67"/>
      <c r="V6" s="67"/>
      <c r="W6" s="67"/>
    </row>
    <row r="7" spans="1:24" ht="15.75" thickBot="1" x14ac:dyDescent="0.3">
      <c r="A7" s="220"/>
      <c r="B7" s="393">
        <v>2000</v>
      </c>
      <c r="C7" s="393">
        <v>2001</v>
      </c>
      <c r="D7" s="393">
        <v>2002</v>
      </c>
      <c r="E7" s="393">
        <v>2003</v>
      </c>
      <c r="F7" s="393">
        <v>2004</v>
      </c>
      <c r="G7" s="393">
        <v>2005</v>
      </c>
      <c r="H7" s="393">
        <v>2006</v>
      </c>
      <c r="I7" s="393">
        <v>2007</v>
      </c>
      <c r="J7" s="393">
        <v>2008</v>
      </c>
      <c r="K7" s="393">
        <v>2009</v>
      </c>
      <c r="L7" s="393">
        <v>2010</v>
      </c>
      <c r="M7" s="393">
        <v>2011</v>
      </c>
      <c r="N7" s="393">
        <v>2012</v>
      </c>
      <c r="O7" s="393">
        <v>2013</v>
      </c>
      <c r="P7" s="393">
        <v>2014</v>
      </c>
      <c r="Q7" s="393">
        <v>2015</v>
      </c>
      <c r="R7" s="393">
        <v>2016</v>
      </c>
      <c r="S7" s="393">
        <v>2017</v>
      </c>
      <c r="T7" s="71">
        <v>2018</v>
      </c>
      <c r="U7" s="393">
        <v>2019</v>
      </c>
      <c r="V7" s="51">
        <v>2020</v>
      </c>
      <c r="W7" s="452">
        <v>2021</v>
      </c>
      <c r="X7" s="494">
        <v>2022</v>
      </c>
    </row>
    <row r="8" spans="1:24" x14ac:dyDescent="0.25">
      <c r="A8" s="88" t="s">
        <v>0</v>
      </c>
      <c r="B8" s="207">
        <v>1.68</v>
      </c>
      <c r="C8" s="207">
        <v>1.69</v>
      </c>
      <c r="D8" s="207">
        <v>1.7</v>
      </c>
      <c r="E8" s="207">
        <v>1.72</v>
      </c>
      <c r="F8" s="207">
        <v>1.74</v>
      </c>
      <c r="G8" s="207">
        <v>1.74</v>
      </c>
      <c r="H8" s="207">
        <v>1.75</v>
      </c>
      <c r="I8" s="207">
        <v>1.77</v>
      </c>
      <c r="J8" s="207">
        <v>1.78</v>
      </c>
      <c r="K8" s="207">
        <v>1.73</v>
      </c>
      <c r="L8" s="207">
        <v>1.81</v>
      </c>
      <c r="M8" s="207">
        <v>1.8</v>
      </c>
      <c r="N8" s="207">
        <v>1.79</v>
      </c>
      <c r="O8" s="207">
        <v>1.77</v>
      </c>
      <c r="P8" s="207">
        <v>1.75</v>
      </c>
      <c r="Q8" s="207">
        <v>1.71</v>
      </c>
      <c r="R8" s="207">
        <v>1.68</v>
      </c>
      <c r="S8" s="207">
        <v>1.66</v>
      </c>
      <c r="T8" s="207">
        <v>1.64</v>
      </c>
      <c r="U8" s="207">
        <v>1.63</v>
      </c>
      <c r="V8" s="207">
        <v>1.61</v>
      </c>
      <c r="W8" s="207">
        <v>1.6667452403910601</v>
      </c>
      <c r="X8" s="207">
        <v>1.7</v>
      </c>
    </row>
    <row r="9" spans="1:24" ht="18" x14ac:dyDescent="0.25">
      <c r="A9" s="100" t="s">
        <v>211</v>
      </c>
      <c r="B9" s="207">
        <v>1.65</v>
      </c>
      <c r="C9" s="207">
        <v>1.65</v>
      </c>
      <c r="D9" s="207">
        <v>1.67</v>
      </c>
      <c r="E9" s="207">
        <v>1.7</v>
      </c>
      <c r="F9" s="207">
        <v>1.72</v>
      </c>
      <c r="G9" s="207">
        <v>1.74</v>
      </c>
      <c r="H9" s="207">
        <v>1.75</v>
      </c>
      <c r="I9" s="207">
        <v>1.77</v>
      </c>
      <c r="J9" s="207">
        <v>1.8</v>
      </c>
      <c r="K9" s="207">
        <v>1.75</v>
      </c>
      <c r="L9" s="207">
        <v>1.94</v>
      </c>
      <c r="M9" s="207">
        <v>1.93</v>
      </c>
      <c r="N9" s="207">
        <v>1.94</v>
      </c>
      <c r="O9" s="207">
        <v>1.92</v>
      </c>
      <c r="P9" s="207">
        <v>1.92</v>
      </c>
      <c r="Q9" s="207">
        <v>1.88</v>
      </c>
      <c r="R9" s="207">
        <v>1.86</v>
      </c>
      <c r="S9" s="207">
        <v>1.85</v>
      </c>
      <c r="T9" s="207">
        <v>1.83</v>
      </c>
      <c r="U9" s="207">
        <v>1.83</v>
      </c>
      <c r="V9" s="207">
        <v>1.81</v>
      </c>
      <c r="W9" s="207">
        <v>1.8562251490253834</v>
      </c>
      <c r="X9" s="207">
        <v>1.88</v>
      </c>
    </row>
    <row r="10" spans="1:24" x14ac:dyDescent="0.25">
      <c r="A10" s="261" t="s">
        <v>1</v>
      </c>
      <c r="B10" s="204">
        <v>1.51</v>
      </c>
      <c r="C10" s="204">
        <v>1.51</v>
      </c>
      <c r="D10" s="204">
        <v>1.48</v>
      </c>
      <c r="E10" s="204">
        <v>1.46</v>
      </c>
      <c r="F10" s="204">
        <v>1.47</v>
      </c>
      <c r="G10" s="204">
        <v>1.47</v>
      </c>
      <c r="H10" s="204">
        <v>1.46</v>
      </c>
      <c r="I10" s="204">
        <v>1.47</v>
      </c>
      <c r="J10" s="204">
        <v>1.47</v>
      </c>
      <c r="K10" s="204">
        <v>1.47</v>
      </c>
      <c r="L10" s="204">
        <v>1.6</v>
      </c>
      <c r="M10" s="204">
        <v>1.6</v>
      </c>
      <c r="N10" s="204">
        <v>1.62</v>
      </c>
      <c r="O10" s="204">
        <v>1.58</v>
      </c>
      <c r="P10" s="204">
        <v>1.54</v>
      </c>
      <c r="Q10" s="204">
        <v>1.5</v>
      </c>
      <c r="R10" s="204">
        <v>1.49</v>
      </c>
      <c r="S10" s="204">
        <v>1.48</v>
      </c>
      <c r="T10" s="204">
        <v>1.46</v>
      </c>
      <c r="U10" s="204">
        <v>1.47</v>
      </c>
      <c r="V10" s="204">
        <v>1.48</v>
      </c>
      <c r="W10" s="204">
        <v>1.5209124563959731</v>
      </c>
      <c r="X10" s="204">
        <v>1.56</v>
      </c>
    </row>
    <row r="11" spans="1:24" x14ac:dyDescent="0.25">
      <c r="A11" s="261" t="s">
        <v>2</v>
      </c>
      <c r="B11" s="204">
        <v>1.34</v>
      </c>
      <c r="C11" s="204">
        <v>1.35</v>
      </c>
      <c r="D11" s="204">
        <v>1.39</v>
      </c>
      <c r="E11" s="204">
        <v>1.41</v>
      </c>
      <c r="F11" s="204">
        <v>1.42</v>
      </c>
      <c r="G11" s="204">
        <v>1.44</v>
      </c>
      <c r="H11" s="204">
        <v>1.45</v>
      </c>
      <c r="I11" s="204">
        <v>1.46</v>
      </c>
      <c r="J11" s="204">
        <v>1.48</v>
      </c>
      <c r="K11" s="204">
        <v>1.43</v>
      </c>
      <c r="L11" s="204">
        <v>1.43</v>
      </c>
      <c r="M11" s="204">
        <v>1.43</v>
      </c>
      <c r="N11" s="204">
        <v>1.44</v>
      </c>
      <c r="O11" s="204">
        <v>1.4</v>
      </c>
      <c r="P11" s="204">
        <v>1.35</v>
      </c>
      <c r="Q11" s="204">
        <v>1.32</v>
      </c>
      <c r="R11" s="204">
        <v>1.3</v>
      </c>
      <c r="S11" s="204">
        <v>1.27</v>
      </c>
      <c r="T11" s="204">
        <v>1.25</v>
      </c>
      <c r="U11" s="204">
        <v>1.22</v>
      </c>
      <c r="V11" s="204">
        <v>1.21</v>
      </c>
      <c r="W11" s="204">
        <v>1.2595293198947146</v>
      </c>
      <c r="X11" s="204">
        <v>1.27</v>
      </c>
    </row>
    <row r="12" spans="1:24" x14ac:dyDescent="0.25">
      <c r="A12" s="261" t="s">
        <v>3</v>
      </c>
      <c r="B12" s="204">
        <v>1.54</v>
      </c>
      <c r="C12" s="204">
        <v>1.53</v>
      </c>
      <c r="D12" s="204">
        <v>1.53</v>
      </c>
      <c r="E12" s="204">
        <v>1.54</v>
      </c>
      <c r="F12" s="204">
        <v>1.55</v>
      </c>
      <c r="G12" s="204">
        <v>1.57</v>
      </c>
      <c r="H12" s="204">
        <v>1.56</v>
      </c>
      <c r="I12" s="204">
        <v>1.57</v>
      </c>
      <c r="J12" s="204">
        <v>1.58</v>
      </c>
      <c r="K12" s="204">
        <v>1.56</v>
      </c>
      <c r="L12" s="204">
        <v>1.48</v>
      </c>
      <c r="M12" s="204">
        <v>1.5</v>
      </c>
      <c r="N12" s="204">
        <v>1.47</v>
      </c>
      <c r="O12" s="204">
        <v>1.47</v>
      </c>
      <c r="P12" s="204">
        <v>1.46</v>
      </c>
      <c r="Q12" s="204">
        <v>1.45</v>
      </c>
      <c r="R12" s="204">
        <v>1.41</v>
      </c>
      <c r="S12" s="204">
        <v>1.39</v>
      </c>
      <c r="T12" s="204">
        <v>1.36</v>
      </c>
      <c r="U12" s="204">
        <v>1.38</v>
      </c>
      <c r="V12" s="204">
        <v>1.37</v>
      </c>
      <c r="W12" s="204">
        <v>1.3979404647511349</v>
      </c>
      <c r="X12" s="204">
        <v>1.5</v>
      </c>
    </row>
    <row r="13" spans="1:24" x14ac:dyDescent="0.25">
      <c r="A13" s="261" t="s">
        <v>4</v>
      </c>
      <c r="B13" s="204">
        <v>1.43</v>
      </c>
      <c r="C13" s="204">
        <v>1.42</v>
      </c>
      <c r="D13" s="204">
        <v>1.44</v>
      </c>
      <c r="E13" s="204">
        <v>1.42</v>
      </c>
      <c r="F13" s="204">
        <v>1.42</v>
      </c>
      <c r="G13" s="204">
        <v>1.42</v>
      </c>
      <c r="H13" s="204">
        <v>1.43</v>
      </c>
      <c r="I13" s="204">
        <v>1.45</v>
      </c>
      <c r="J13" s="204">
        <v>1.46</v>
      </c>
      <c r="K13" s="204">
        <v>1.45</v>
      </c>
      <c r="L13" s="204">
        <v>1.59</v>
      </c>
      <c r="M13" s="204">
        <v>1.57</v>
      </c>
      <c r="N13" s="204">
        <v>1.57</v>
      </c>
      <c r="O13" s="204">
        <v>1.55</v>
      </c>
      <c r="P13" s="204">
        <v>1.52</v>
      </c>
      <c r="Q13" s="204">
        <v>1.47</v>
      </c>
      <c r="R13" s="204">
        <v>1.47</v>
      </c>
      <c r="S13" s="204">
        <v>1.47</v>
      </c>
      <c r="T13" s="204">
        <v>1.48</v>
      </c>
      <c r="U13" s="204">
        <v>1.47</v>
      </c>
      <c r="V13" s="204">
        <v>1.47</v>
      </c>
      <c r="W13" s="204">
        <v>1.531345283828855</v>
      </c>
      <c r="X13" s="204">
        <v>1.59</v>
      </c>
    </row>
    <row r="14" spans="1:24" x14ac:dyDescent="0.25">
      <c r="A14" s="261" t="s">
        <v>5</v>
      </c>
      <c r="B14" s="204">
        <v>1.37</v>
      </c>
      <c r="C14" s="204">
        <v>1.38</v>
      </c>
      <c r="D14" s="204">
        <v>1.38</v>
      </c>
      <c r="E14" s="204">
        <v>1.38</v>
      </c>
      <c r="F14" s="204">
        <v>1.41</v>
      </c>
      <c r="G14" s="204">
        <v>1.45</v>
      </c>
      <c r="H14" s="204">
        <v>1.46</v>
      </c>
      <c r="I14" s="204">
        <v>1.51</v>
      </c>
      <c r="J14" s="204">
        <v>1.52</v>
      </c>
      <c r="K14" s="204">
        <v>1.5</v>
      </c>
      <c r="L14" s="204">
        <v>1.43</v>
      </c>
      <c r="M14" s="204">
        <v>1.42</v>
      </c>
      <c r="N14" s="204">
        <v>1.41</v>
      </c>
      <c r="O14" s="204">
        <v>1.4</v>
      </c>
      <c r="P14" s="204">
        <v>1.39</v>
      </c>
      <c r="Q14" s="204">
        <v>1.38</v>
      </c>
      <c r="R14" s="204">
        <v>1.36</v>
      </c>
      <c r="S14" s="204">
        <v>1.39</v>
      </c>
      <c r="T14" s="204">
        <v>1.36</v>
      </c>
      <c r="U14" s="204">
        <v>1.37</v>
      </c>
      <c r="V14" s="204">
        <v>1.35</v>
      </c>
      <c r="W14" s="204">
        <v>1.4307384585605059</v>
      </c>
      <c r="X14" s="204">
        <v>1.48</v>
      </c>
    </row>
    <row r="15" spans="1:24" x14ac:dyDescent="0.25">
      <c r="A15" s="261" t="s">
        <v>6</v>
      </c>
      <c r="B15" s="204">
        <v>1.69</v>
      </c>
      <c r="C15" s="204">
        <v>1.68</v>
      </c>
      <c r="D15" s="204">
        <v>1.6</v>
      </c>
      <c r="E15" s="204">
        <v>1.6</v>
      </c>
      <c r="F15" s="204">
        <v>1.61</v>
      </c>
      <c r="G15" s="204">
        <v>1.63</v>
      </c>
      <c r="H15" s="204">
        <v>1.64</v>
      </c>
      <c r="I15" s="204">
        <v>1.65</v>
      </c>
      <c r="J15" s="204">
        <v>1.65</v>
      </c>
      <c r="K15" s="204">
        <v>1.64</v>
      </c>
      <c r="L15" s="204">
        <v>1.75</v>
      </c>
      <c r="M15" s="204">
        <v>1.69</v>
      </c>
      <c r="N15" s="204">
        <v>1.69</v>
      </c>
      <c r="O15" s="204">
        <v>1.71</v>
      </c>
      <c r="P15" s="204">
        <v>1.69</v>
      </c>
      <c r="Q15" s="204">
        <v>1.64</v>
      </c>
      <c r="R15" s="204">
        <v>1.63</v>
      </c>
      <c r="S15" s="204">
        <v>1.6</v>
      </c>
      <c r="T15" s="204">
        <v>1.58</v>
      </c>
      <c r="U15" s="204">
        <v>1.57</v>
      </c>
      <c r="V15" s="204">
        <v>1.57</v>
      </c>
      <c r="W15" s="204">
        <v>1.6436263388211263</v>
      </c>
      <c r="X15" s="204">
        <v>1.65</v>
      </c>
    </row>
    <row r="16" spans="1:24" x14ac:dyDescent="0.25">
      <c r="A16" s="261" t="s">
        <v>7</v>
      </c>
      <c r="B16" s="204">
        <v>1.48</v>
      </c>
      <c r="C16" s="204">
        <v>1.46</v>
      </c>
      <c r="D16" s="204">
        <v>1.48</v>
      </c>
      <c r="E16" s="204">
        <v>1.5</v>
      </c>
      <c r="F16" s="204">
        <v>1.52</v>
      </c>
      <c r="G16" s="204">
        <v>1.52</v>
      </c>
      <c r="H16" s="204">
        <v>1.53</v>
      </c>
      <c r="I16" s="204">
        <v>1.56</v>
      </c>
      <c r="J16" s="204">
        <v>1.57</v>
      </c>
      <c r="K16" s="204">
        <v>1.54</v>
      </c>
      <c r="L16" s="204">
        <v>1.58</v>
      </c>
      <c r="M16" s="204">
        <v>1.57</v>
      </c>
      <c r="N16" s="204">
        <v>1.55</v>
      </c>
      <c r="O16" s="204">
        <v>1.54</v>
      </c>
      <c r="P16" s="204">
        <v>1.47</v>
      </c>
      <c r="Q16" s="204">
        <v>1.42</v>
      </c>
      <c r="R16" s="204">
        <v>1.39</v>
      </c>
      <c r="S16" s="204">
        <v>1.37</v>
      </c>
      <c r="T16" s="204">
        <v>1.33</v>
      </c>
      <c r="U16" s="204">
        <v>1.31</v>
      </c>
      <c r="V16" s="204">
        <v>1.3</v>
      </c>
      <c r="W16" s="204">
        <v>1.3468064007322997</v>
      </c>
      <c r="X16" s="204">
        <v>1.4</v>
      </c>
    </row>
    <row r="17" spans="1:24" x14ac:dyDescent="0.25">
      <c r="A17" s="261" t="s">
        <v>8</v>
      </c>
      <c r="B17" s="204">
        <v>1.53</v>
      </c>
      <c r="C17" s="204">
        <v>1.52</v>
      </c>
      <c r="D17" s="204">
        <v>1.53</v>
      </c>
      <c r="E17" s="204">
        <v>1.51</v>
      </c>
      <c r="F17" s="204">
        <v>1.52</v>
      </c>
      <c r="G17" s="204">
        <v>1.56</v>
      </c>
      <c r="H17" s="204">
        <v>1.56</v>
      </c>
      <c r="I17" s="204">
        <v>1.57</v>
      </c>
      <c r="J17" s="204">
        <v>1.58</v>
      </c>
      <c r="K17" s="204">
        <v>1.55</v>
      </c>
      <c r="L17" s="204">
        <v>1.45</v>
      </c>
      <c r="M17" s="204">
        <v>1.44</v>
      </c>
      <c r="N17" s="204">
        <v>1.42</v>
      </c>
      <c r="O17" s="204">
        <v>1.4</v>
      </c>
      <c r="P17" s="204">
        <v>1.37</v>
      </c>
      <c r="Q17" s="204">
        <v>1.33</v>
      </c>
      <c r="R17" s="204">
        <v>1.32</v>
      </c>
      <c r="S17" s="204">
        <v>1.31</v>
      </c>
      <c r="T17" s="204">
        <v>1.29</v>
      </c>
      <c r="U17" s="204">
        <v>1.28</v>
      </c>
      <c r="V17" s="204">
        <v>1.26</v>
      </c>
      <c r="W17" s="204">
        <v>1.3368061571091827</v>
      </c>
      <c r="X17" s="204">
        <v>1.37</v>
      </c>
    </row>
    <row r="18" spans="1:24" x14ac:dyDescent="0.25">
      <c r="A18" s="261" t="s">
        <v>9</v>
      </c>
      <c r="B18" s="204">
        <v>1.56</v>
      </c>
      <c r="C18" s="204">
        <v>1.55</v>
      </c>
      <c r="D18" s="204">
        <v>1.56</v>
      </c>
      <c r="E18" s="204">
        <v>1.52</v>
      </c>
      <c r="F18" s="204">
        <v>1.51</v>
      </c>
      <c r="G18" s="204">
        <v>1.5</v>
      </c>
      <c r="H18" s="204">
        <v>1.49</v>
      </c>
      <c r="I18" s="204">
        <v>1.49</v>
      </c>
      <c r="J18" s="204">
        <v>1.48</v>
      </c>
      <c r="K18" s="204">
        <v>1.47</v>
      </c>
      <c r="L18" s="204">
        <v>1.59</v>
      </c>
      <c r="M18" s="204">
        <v>1.58</v>
      </c>
      <c r="N18" s="204">
        <v>1.57</v>
      </c>
      <c r="O18" s="204">
        <v>1.55</v>
      </c>
      <c r="P18" s="204">
        <v>1.57</v>
      </c>
      <c r="Q18" s="204">
        <v>1.47</v>
      </c>
      <c r="R18" s="204">
        <v>1.47</v>
      </c>
      <c r="S18" s="204">
        <v>1.46</v>
      </c>
      <c r="T18" s="204">
        <v>1.45</v>
      </c>
      <c r="U18" s="204">
        <v>1.46</v>
      </c>
      <c r="V18" s="204">
        <v>1.45</v>
      </c>
      <c r="W18" s="204">
        <v>1.4928566758423945</v>
      </c>
      <c r="X18" s="204">
        <v>1.49</v>
      </c>
    </row>
    <row r="19" spans="1:24" x14ac:dyDescent="0.25">
      <c r="A19" s="261" t="s">
        <v>10</v>
      </c>
      <c r="B19" s="204">
        <v>1.38</v>
      </c>
      <c r="C19" s="204">
        <v>1.4</v>
      </c>
      <c r="D19" s="204">
        <v>1.41</v>
      </c>
      <c r="E19" s="204">
        <v>1.46</v>
      </c>
      <c r="F19" s="204">
        <v>1.53</v>
      </c>
      <c r="G19" s="204">
        <v>1.55</v>
      </c>
      <c r="H19" s="204">
        <v>1.56</v>
      </c>
      <c r="I19" s="204">
        <v>1.6</v>
      </c>
      <c r="J19" s="204">
        <v>1.64</v>
      </c>
      <c r="K19" s="204">
        <v>1.59</v>
      </c>
      <c r="L19" s="204">
        <v>1.82</v>
      </c>
      <c r="M19" s="204">
        <v>1.75</v>
      </c>
      <c r="N19" s="204">
        <v>1.77</v>
      </c>
      <c r="O19" s="204">
        <v>1.79</v>
      </c>
      <c r="P19" s="204">
        <v>1.81</v>
      </c>
      <c r="Q19" s="204">
        <v>1.75</v>
      </c>
      <c r="R19" s="204">
        <v>1.73</v>
      </c>
      <c r="S19" s="204">
        <v>1.74</v>
      </c>
      <c r="T19" s="204">
        <v>1.68</v>
      </c>
      <c r="U19" s="204">
        <v>1.7</v>
      </c>
      <c r="V19" s="204">
        <v>1.7</v>
      </c>
      <c r="W19" s="204">
        <v>1.752323538187806</v>
      </c>
      <c r="X19" s="204">
        <v>1.75</v>
      </c>
    </row>
    <row r="20" spans="1:24" x14ac:dyDescent="0.25">
      <c r="A20" s="261" t="s">
        <v>11</v>
      </c>
      <c r="B20" s="204">
        <v>1.54</v>
      </c>
      <c r="C20" s="204">
        <v>1.56</v>
      </c>
      <c r="D20" s="204">
        <v>1.57</v>
      </c>
      <c r="E20" s="204">
        <v>1.57</v>
      </c>
      <c r="F20" s="204">
        <v>1.58</v>
      </c>
      <c r="G20" s="204">
        <v>1.55</v>
      </c>
      <c r="H20" s="204">
        <v>1.58</v>
      </c>
      <c r="I20" s="204">
        <v>1.58</v>
      </c>
      <c r="J20" s="204">
        <v>1.57</v>
      </c>
      <c r="K20" s="204">
        <v>1.5</v>
      </c>
      <c r="L20" s="204">
        <v>1.3</v>
      </c>
      <c r="M20" s="204">
        <v>1.31</v>
      </c>
      <c r="N20" s="204">
        <v>1.31</v>
      </c>
      <c r="O20" s="204">
        <v>1.29</v>
      </c>
      <c r="P20" s="204">
        <v>1.27</v>
      </c>
      <c r="Q20" s="204">
        <v>1.25</v>
      </c>
      <c r="R20" s="204">
        <v>1.23</v>
      </c>
      <c r="S20" s="204">
        <v>1.19</v>
      </c>
      <c r="T20" s="204">
        <v>1.1599999999999999</v>
      </c>
      <c r="U20" s="204">
        <v>1.1100000000000001</v>
      </c>
      <c r="V20" s="204">
        <v>1.1000000000000001</v>
      </c>
      <c r="W20" s="204">
        <v>1.1460414241068693</v>
      </c>
      <c r="X20" s="204">
        <v>1.1599999999999999</v>
      </c>
    </row>
    <row r="21" spans="1:24" x14ac:dyDescent="0.25">
      <c r="A21" s="261" t="s">
        <v>12</v>
      </c>
      <c r="B21" s="204">
        <v>1.3</v>
      </c>
      <c r="C21" s="204">
        <v>1.3</v>
      </c>
      <c r="D21" s="204">
        <v>1.37</v>
      </c>
      <c r="E21" s="204">
        <v>1.32</v>
      </c>
      <c r="F21" s="204">
        <v>1.33</v>
      </c>
      <c r="G21" s="204">
        <v>1.33</v>
      </c>
      <c r="H21" s="204">
        <v>1.33</v>
      </c>
      <c r="I21" s="204">
        <v>1.33</v>
      </c>
      <c r="J21" s="204">
        <v>1.33</v>
      </c>
      <c r="K21" s="204">
        <v>1.28</v>
      </c>
      <c r="L21" s="204">
        <v>1.37</v>
      </c>
      <c r="M21" s="204">
        <v>1.38</v>
      </c>
      <c r="N21" s="204">
        <v>1.37</v>
      </c>
      <c r="O21" s="204">
        <v>1.37</v>
      </c>
      <c r="P21" s="204">
        <v>1.33</v>
      </c>
      <c r="Q21" s="204">
        <v>1.31</v>
      </c>
      <c r="R21" s="204">
        <v>1.31</v>
      </c>
      <c r="S21" s="204">
        <v>1.32</v>
      </c>
      <c r="T21" s="204">
        <v>1.29</v>
      </c>
      <c r="U21" s="204">
        <v>1.29</v>
      </c>
      <c r="V21" s="204">
        <v>1.25</v>
      </c>
      <c r="W21" s="204">
        <v>1.3220288848243409</v>
      </c>
      <c r="X21" s="204">
        <v>1.37</v>
      </c>
    </row>
    <row r="22" spans="1:24" x14ac:dyDescent="0.25">
      <c r="A22" s="261" t="s">
        <v>13</v>
      </c>
      <c r="B22" s="204">
        <v>1.45</v>
      </c>
      <c r="C22" s="204">
        <v>1.51</v>
      </c>
      <c r="D22" s="204">
        <v>1.51</v>
      </c>
      <c r="E22" s="204">
        <v>1.53</v>
      </c>
      <c r="F22" s="204">
        <v>1.55</v>
      </c>
      <c r="G22" s="204">
        <v>1.56</v>
      </c>
      <c r="H22" s="204">
        <v>1.58</v>
      </c>
      <c r="I22" s="204">
        <v>1.61</v>
      </c>
      <c r="J22" s="204">
        <v>1.62</v>
      </c>
      <c r="K22" s="204">
        <v>1.63</v>
      </c>
      <c r="L22" s="204">
        <v>1.63</v>
      </c>
      <c r="M22" s="204">
        <v>1.62</v>
      </c>
      <c r="N22" s="204">
        <v>1.59</v>
      </c>
      <c r="O22" s="204">
        <v>1.57</v>
      </c>
      <c r="P22" s="204">
        <v>1.55</v>
      </c>
      <c r="Q22" s="204">
        <v>1.52</v>
      </c>
      <c r="R22" s="204">
        <v>1.45</v>
      </c>
      <c r="S22" s="204">
        <v>1.46</v>
      </c>
      <c r="T22" s="204">
        <v>1.41</v>
      </c>
      <c r="U22" s="204">
        <v>1.35</v>
      </c>
      <c r="V22" s="204">
        <v>1.36</v>
      </c>
      <c r="W22" s="204">
        <v>1.4097556631754882</v>
      </c>
      <c r="X22" s="204">
        <v>1.48</v>
      </c>
    </row>
    <row r="23" spans="1:24" x14ac:dyDescent="0.25">
      <c r="A23" s="261" t="s">
        <v>14</v>
      </c>
      <c r="B23" s="204">
        <v>1.34</v>
      </c>
      <c r="C23" s="204">
        <v>1.31</v>
      </c>
      <c r="D23" s="204">
        <v>1.31</v>
      </c>
      <c r="E23" s="204">
        <v>1.33</v>
      </c>
      <c r="F23" s="204">
        <v>1.34</v>
      </c>
      <c r="G23" s="204">
        <v>1.37</v>
      </c>
      <c r="H23" s="204">
        <v>1.38</v>
      </c>
      <c r="I23" s="204">
        <v>1.4</v>
      </c>
      <c r="J23" s="204">
        <v>1.42</v>
      </c>
      <c r="K23" s="204">
        <v>1.42</v>
      </c>
      <c r="L23" s="204">
        <v>1.43</v>
      </c>
      <c r="M23" s="204">
        <v>1.43</v>
      </c>
      <c r="N23" s="204">
        <v>1.44</v>
      </c>
      <c r="O23" s="204">
        <v>1.44</v>
      </c>
      <c r="P23" s="204">
        <v>1.43</v>
      </c>
      <c r="Q23" s="204">
        <v>1.42</v>
      </c>
      <c r="R23" s="204">
        <v>1.39</v>
      </c>
      <c r="S23" s="204">
        <v>1.37</v>
      </c>
      <c r="T23" s="204">
        <v>1.32</v>
      </c>
      <c r="U23" s="204">
        <v>1.29</v>
      </c>
      <c r="V23" s="204">
        <v>1.3</v>
      </c>
      <c r="W23" s="204">
        <v>1.3393264489085661</v>
      </c>
      <c r="X23" s="204">
        <v>1.4</v>
      </c>
    </row>
    <row r="24" spans="1:24" x14ac:dyDescent="0.25">
      <c r="A24" s="261" t="s">
        <v>15</v>
      </c>
      <c r="B24" s="204">
        <v>1.36</v>
      </c>
      <c r="C24" s="204">
        <v>1.37</v>
      </c>
      <c r="D24" s="204">
        <v>1.4</v>
      </c>
      <c r="E24" s="204">
        <v>1.4</v>
      </c>
      <c r="F24" s="204">
        <v>1.42</v>
      </c>
      <c r="G24" s="204">
        <v>1.42</v>
      </c>
      <c r="H24" s="204">
        <v>1.42</v>
      </c>
      <c r="I24" s="204">
        <v>1.43</v>
      </c>
      <c r="J24" s="204">
        <v>1.44</v>
      </c>
      <c r="K24" s="204">
        <v>1.41</v>
      </c>
      <c r="L24" s="204">
        <v>1.6</v>
      </c>
      <c r="M24" s="204">
        <v>1.55</v>
      </c>
      <c r="N24" s="204">
        <v>1.54</v>
      </c>
      <c r="O24" s="204">
        <v>1.52</v>
      </c>
      <c r="P24" s="204">
        <v>1.51</v>
      </c>
      <c r="Q24" s="204">
        <v>1.48</v>
      </c>
      <c r="R24" s="204">
        <v>1.43</v>
      </c>
      <c r="S24" s="204">
        <v>1.43</v>
      </c>
      <c r="T24" s="204">
        <v>1.42</v>
      </c>
      <c r="U24" s="204">
        <v>1.4</v>
      </c>
      <c r="V24" s="204">
        <v>1.39</v>
      </c>
      <c r="W24" s="204">
        <v>1.4122271001423825</v>
      </c>
      <c r="X24" s="204">
        <v>1.46</v>
      </c>
    </row>
    <row r="25" spans="1:24" x14ac:dyDescent="0.25">
      <c r="A25" s="261" t="s">
        <v>16</v>
      </c>
      <c r="B25" s="204">
        <v>1.32</v>
      </c>
      <c r="C25" s="204">
        <v>1.32</v>
      </c>
      <c r="D25" s="204">
        <v>1.32</v>
      </c>
      <c r="E25" s="204">
        <v>1.33</v>
      </c>
      <c r="F25" s="204">
        <v>1.35</v>
      </c>
      <c r="G25" s="204">
        <v>1.36</v>
      </c>
      <c r="H25" s="204">
        <v>1.38</v>
      </c>
      <c r="I25" s="204">
        <v>1.41</v>
      </c>
      <c r="J25" s="204">
        <v>1.42</v>
      </c>
      <c r="K25" s="204">
        <v>1.38</v>
      </c>
      <c r="L25" s="204">
        <v>1.39</v>
      </c>
      <c r="M25" s="204">
        <v>1.4</v>
      </c>
      <c r="N25" s="204">
        <v>1.4</v>
      </c>
      <c r="O25" s="204">
        <v>1.39</v>
      </c>
      <c r="P25" s="204">
        <v>1.37</v>
      </c>
      <c r="Q25" s="204">
        <v>1.36</v>
      </c>
      <c r="R25" s="204">
        <v>1.34</v>
      </c>
      <c r="S25" s="204">
        <v>1.33</v>
      </c>
      <c r="T25" s="204">
        <v>1.33</v>
      </c>
      <c r="U25" s="204">
        <v>1.32</v>
      </c>
      <c r="V25" s="204">
        <v>1.34</v>
      </c>
      <c r="W25" s="204">
        <v>1.3840470408268253</v>
      </c>
      <c r="X25" s="204">
        <v>1.42</v>
      </c>
    </row>
    <row r="26" spans="1:24" x14ac:dyDescent="0.25">
      <c r="A26" s="261" t="s">
        <v>17</v>
      </c>
      <c r="B26" s="204">
        <v>1.59</v>
      </c>
      <c r="C26" s="204">
        <v>1.59</v>
      </c>
      <c r="D26" s="204">
        <v>1.63</v>
      </c>
      <c r="E26" s="204">
        <v>1.63</v>
      </c>
      <c r="F26" s="204">
        <v>1.63</v>
      </c>
      <c r="G26" s="204">
        <v>1.65</v>
      </c>
      <c r="H26" s="204">
        <v>1.67</v>
      </c>
      <c r="I26" s="204">
        <v>1.69</v>
      </c>
      <c r="J26" s="204">
        <v>1.7</v>
      </c>
      <c r="K26" s="204">
        <v>1.65</v>
      </c>
      <c r="L26" s="204">
        <v>1.62</v>
      </c>
      <c r="M26" s="204">
        <v>1.6</v>
      </c>
      <c r="N26" s="204">
        <v>1.6</v>
      </c>
      <c r="O26" s="204">
        <v>1.58</v>
      </c>
      <c r="P26" s="204">
        <v>1.56</v>
      </c>
      <c r="Q26" s="204">
        <v>1.56</v>
      </c>
      <c r="R26" s="204">
        <v>1.54</v>
      </c>
      <c r="S26" s="204">
        <v>1.52</v>
      </c>
      <c r="T26" s="204">
        <v>1.52</v>
      </c>
      <c r="U26" s="204">
        <v>1.49</v>
      </c>
      <c r="V26" s="204">
        <v>1.48</v>
      </c>
      <c r="W26" s="204">
        <v>1.5531157857844893</v>
      </c>
      <c r="X26" s="204">
        <v>1.56</v>
      </c>
    </row>
    <row r="27" spans="1:24" x14ac:dyDescent="0.25">
      <c r="A27" s="261" t="s">
        <v>18</v>
      </c>
      <c r="B27" s="204">
        <v>2.42</v>
      </c>
      <c r="C27" s="204">
        <v>2.42</v>
      </c>
      <c r="D27" s="204">
        <v>2.46</v>
      </c>
      <c r="E27" s="204">
        <v>2.5299999999999998</v>
      </c>
      <c r="F27" s="204">
        <v>2.56</v>
      </c>
      <c r="G27" s="204">
        <v>2.56</v>
      </c>
      <c r="H27" s="204">
        <v>2.56</v>
      </c>
      <c r="I27" s="204">
        <v>2.59</v>
      </c>
      <c r="J27" s="204">
        <v>2.64</v>
      </c>
      <c r="K27" s="204">
        <v>2.5099999999999998</v>
      </c>
      <c r="L27" s="204">
        <v>3.05</v>
      </c>
      <c r="M27" s="204">
        <v>3.08</v>
      </c>
      <c r="N27" s="204">
        <v>3.06</v>
      </c>
      <c r="O27" s="204">
        <v>3.01</v>
      </c>
      <c r="P27" s="204">
        <v>3.02</v>
      </c>
      <c r="Q27" s="204">
        <v>2.96</v>
      </c>
      <c r="R27" s="204">
        <v>2.93</v>
      </c>
      <c r="S27" s="204">
        <v>2.89</v>
      </c>
      <c r="T27" s="204">
        <v>2.87</v>
      </c>
      <c r="U27" s="204">
        <v>2.86</v>
      </c>
      <c r="V27" s="204">
        <v>2.8</v>
      </c>
      <c r="W27" s="204">
        <v>2.8142626144954406</v>
      </c>
      <c r="X27" s="204">
        <v>2.79</v>
      </c>
    </row>
    <row r="28" spans="1:24" ht="18" x14ac:dyDescent="0.25">
      <c r="A28" s="100" t="s">
        <v>129</v>
      </c>
      <c r="B28" s="207">
        <v>1.7</v>
      </c>
      <c r="C28" s="207">
        <v>1.71</v>
      </c>
      <c r="D28" s="207">
        <v>1.72</v>
      </c>
      <c r="E28" s="207">
        <v>1.74</v>
      </c>
      <c r="F28" s="207">
        <v>1.76</v>
      </c>
      <c r="G28" s="207">
        <v>1.75</v>
      </c>
      <c r="H28" s="207">
        <v>1.76</v>
      </c>
      <c r="I28" s="207">
        <v>1.77</v>
      </c>
      <c r="J28" s="207">
        <v>1.76</v>
      </c>
      <c r="K28" s="207">
        <v>1.72</v>
      </c>
      <c r="L28" s="207">
        <v>1.83</v>
      </c>
      <c r="M28" s="207">
        <v>1.84</v>
      </c>
      <c r="N28" s="207">
        <v>1.82</v>
      </c>
      <c r="O28" s="207">
        <v>1.8</v>
      </c>
      <c r="P28" s="207">
        <v>1.78</v>
      </c>
      <c r="Q28" s="207">
        <v>1.75</v>
      </c>
      <c r="R28" s="207">
        <v>1.72</v>
      </c>
      <c r="S28" s="207">
        <v>1.69</v>
      </c>
      <c r="T28" s="207">
        <v>1.66</v>
      </c>
      <c r="U28" s="207">
        <v>1.65</v>
      </c>
      <c r="V28" s="207">
        <v>1.64</v>
      </c>
      <c r="W28" s="207">
        <v>1.6914536843575541</v>
      </c>
      <c r="X28" s="207">
        <v>1.74</v>
      </c>
    </row>
    <row r="29" spans="1:24" x14ac:dyDescent="0.25">
      <c r="A29" s="261" t="s">
        <v>19</v>
      </c>
      <c r="B29" s="204">
        <v>1.59</v>
      </c>
      <c r="C29" s="204">
        <v>1.56</v>
      </c>
      <c r="D29" s="204">
        <v>1.57</v>
      </c>
      <c r="E29" s="204">
        <v>1.62</v>
      </c>
      <c r="F29" s="204">
        <v>1.61</v>
      </c>
      <c r="G29" s="204">
        <v>1.57</v>
      </c>
      <c r="H29" s="204">
        <v>1.59</v>
      </c>
      <c r="I29" s="204">
        <v>1.58</v>
      </c>
      <c r="J29" s="204">
        <v>1.56</v>
      </c>
      <c r="K29" s="204">
        <v>1.5</v>
      </c>
      <c r="L29" s="204">
        <v>1.36</v>
      </c>
      <c r="M29" s="204">
        <v>1.31</v>
      </c>
      <c r="N29" s="204">
        <v>1.29</v>
      </c>
      <c r="O29" s="204">
        <v>1.26</v>
      </c>
      <c r="P29" s="204">
        <v>1.22</v>
      </c>
      <c r="Q29" s="204">
        <v>1.19</v>
      </c>
      <c r="R29" s="204">
        <v>1.19</v>
      </c>
      <c r="S29" s="204">
        <v>1.1499999999999999</v>
      </c>
      <c r="T29" s="204">
        <v>1.1299999999999999</v>
      </c>
      <c r="U29" s="204">
        <v>1.1299999999999999</v>
      </c>
      <c r="V29" s="204">
        <v>1.1100000000000001</v>
      </c>
      <c r="W29" s="204">
        <v>1.1542496416699703</v>
      </c>
      <c r="X29" s="204">
        <v>1.17</v>
      </c>
    </row>
    <row r="30" spans="1:24" x14ac:dyDescent="0.25">
      <c r="A30" s="261" t="s">
        <v>20</v>
      </c>
      <c r="B30" s="204">
        <v>1.67</v>
      </c>
      <c r="C30" s="204">
        <v>1.68</v>
      </c>
      <c r="D30" s="204">
        <v>1.69</v>
      </c>
      <c r="E30" s="204">
        <v>1.73</v>
      </c>
      <c r="F30" s="204">
        <v>1.74</v>
      </c>
      <c r="G30" s="204">
        <v>1.69</v>
      </c>
      <c r="H30" s="204">
        <v>1.7</v>
      </c>
      <c r="I30" s="204">
        <v>1.69</v>
      </c>
      <c r="J30" s="204">
        <v>1.68</v>
      </c>
      <c r="K30" s="204">
        <v>1.65</v>
      </c>
      <c r="L30" s="204">
        <v>1.64</v>
      </c>
      <c r="M30" s="204">
        <v>1.62</v>
      </c>
      <c r="N30" s="204">
        <v>1.6</v>
      </c>
      <c r="O30" s="204">
        <v>1.57</v>
      </c>
      <c r="P30" s="204">
        <v>1.51</v>
      </c>
      <c r="Q30" s="204">
        <v>1.48</v>
      </c>
      <c r="R30" s="204">
        <v>1.42</v>
      </c>
      <c r="S30" s="204">
        <v>1.38</v>
      </c>
      <c r="T30" s="204">
        <v>1.38</v>
      </c>
      <c r="U30" s="204">
        <v>1.36</v>
      </c>
      <c r="V30" s="204">
        <v>1.31</v>
      </c>
      <c r="W30" s="204">
        <v>1.3190553526693856</v>
      </c>
      <c r="X30" s="204">
        <v>1.31</v>
      </c>
    </row>
    <row r="31" spans="1:24" x14ac:dyDescent="0.25">
      <c r="A31" s="261" t="s">
        <v>21</v>
      </c>
      <c r="B31" s="204">
        <v>1.47</v>
      </c>
      <c r="C31" s="204">
        <v>1.48</v>
      </c>
      <c r="D31" s="204">
        <v>1.5</v>
      </c>
      <c r="E31" s="204">
        <v>1.51</v>
      </c>
      <c r="F31" s="204">
        <v>1.48</v>
      </c>
      <c r="G31" s="204">
        <v>1.47</v>
      </c>
      <c r="H31" s="204">
        <v>1.5</v>
      </c>
      <c r="I31" s="204">
        <v>1.5</v>
      </c>
      <c r="J31" s="204">
        <v>1.48</v>
      </c>
      <c r="K31" s="204">
        <v>1.46</v>
      </c>
      <c r="L31" s="204">
        <v>1.37</v>
      </c>
      <c r="M31" s="204">
        <v>1.36</v>
      </c>
      <c r="N31" s="204">
        <v>1.35</v>
      </c>
      <c r="O31" s="204">
        <v>1.33</v>
      </c>
      <c r="P31" s="204">
        <v>1.31</v>
      </c>
      <c r="Q31" s="204">
        <v>1.3</v>
      </c>
      <c r="R31" s="204">
        <v>1.28</v>
      </c>
      <c r="S31" s="204">
        <v>1.27</v>
      </c>
      <c r="T31" s="204">
        <v>1.24</v>
      </c>
      <c r="U31" s="204">
        <v>1.21</v>
      </c>
      <c r="V31" s="204">
        <v>1.19</v>
      </c>
      <c r="W31" s="204">
        <v>1.2420969939605968</v>
      </c>
      <c r="X31" s="204">
        <v>1.27</v>
      </c>
    </row>
    <row r="32" spans="1:24" x14ac:dyDescent="0.25">
      <c r="A32" s="83" t="s">
        <v>63</v>
      </c>
      <c r="B32" s="280"/>
      <c r="C32" s="280"/>
      <c r="D32" s="280"/>
      <c r="E32" s="280"/>
      <c r="F32" s="280"/>
      <c r="G32" s="105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</row>
    <row r="33" spans="1:24" ht="19.5" x14ac:dyDescent="0.25">
      <c r="A33" s="255" t="s">
        <v>23</v>
      </c>
      <c r="B33" s="204">
        <v>2.09</v>
      </c>
      <c r="C33" s="204">
        <v>2.27</v>
      </c>
      <c r="D33" s="204">
        <v>2.4300000000000002</v>
      </c>
      <c r="E33" s="204">
        <v>2.62</v>
      </c>
      <c r="F33" s="204">
        <v>2.4700000000000002</v>
      </c>
      <c r="G33" s="204">
        <v>2.5099999999999998</v>
      </c>
      <c r="H33" s="204">
        <v>2.68</v>
      </c>
      <c r="I33" s="204">
        <v>2.96</v>
      </c>
      <c r="J33" s="204">
        <v>2.98</v>
      </c>
      <c r="K33" s="204">
        <v>2.65</v>
      </c>
      <c r="L33" s="204">
        <v>2.71</v>
      </c>
      <c r="M33" s="204">
        <v>2.65</v>
      </c>
      <c r="N33" s="204">
        <v>2.64</v>
      </c>
      <c r="O33" s="204">
        <v>2.61</v>
      </c>
      <c r="P33" s="204">
        <v>2.57</v>
      </c>
      <c r="Q33" s="204">
        <v>2.5</v>
      </c>
      <c r="R33" s="204">
        <v>2.44</v>
      </c>
      <c r="S33" s="204">
        <v>2.37</v>
      </c>
      <c r="T33" s="204">
        <v>2.2799999999999998</v>
      </c>
      <c r="U33" s="204">
        <v>2.23</v>
      </c>
      <c r="V33" s="204">
        <v>2.2200000000000002</v>
      </c>
      <c r="W33" s="204">
        <v>2.1556576680068926</v>
      </c>
      <c r="X33" s="204">
        <v>2.27</v>
      </c>
    </row>
    <row r="34" spans="1:24" ht="19.5" x14ac:dyDescent="0.25">
      <c r="A34" s="255" t="s">
        <v>130</v>
      </c>
      <c r="B34" s="204">
        <v>1.46</v>
      </c>
      <c r="C34" s="204">
        <v>1.46</v>
      </c>
      <c r="D34" s="204">
        <v>1.48</v>
      </c>
      <c r="E34" s="204">
        <v>1.48</v>
      </c>
      <c r="F34" s="204">
        <v>1.45</v>
      </c>
      <c r="G34" s="204">
        <v>1.44</v>
      </c>
      <c r="H34" s="204">
        <v>1.47</v>
      </c>
      <c r="I34" s="204">
        <v>1.46</v>
      </c>
      <c r="J34" s="204">
        <v>1.44</v>
      </c>
      <c r="K34" s="204">
        <v>1.43</v>
      </c>
      <c r="L34" s="204">
        <v>1.33</v>
      </c>
      <c r="M34" s="204">
        <v>1.32</v>
      </c>
      <c r="N34" s="204">
        <v>1.31</v>
      </c>
      <c r="O34" s="204">
        <v>1.29</v>
      </c>
      <c r="P34" s="204">
        <v>1.27</v>
      </c>
      <c r="Q34" s="204">
        <v>1.26</v>
      </c>
      <c r="R34" s="204">
        <v>1.24</v>
      </c>
      <c r="S34" s="204">
        <v>1.24</v>
      </c>
      <c r="T34" s="204">
        <v>1.21</v>
      </c>
      <c r="U34" s="204">
        <v>1.17</v>
      </c>
      <c r="V34" s="204">
        <v>1.1499999999999999</v>
      </c>
      <c r="W34" s="204">
        <v>1.2099625344255216</v>
      </c>
      <c r="X34" s="204">
        <v>1.23</v>
      </c>
    </row>
    <row r="35" spans="1:24" x14ac:dyDescent="0.25">
      <c r="A35" s="261" t="s">
        <v>24</v>
      </c>
      <c r="B35" s="204">
        <v>1.73</v>
      </c>
      <c r="C35" s="204">
        <v>1.74</v>
      </c>
      <c r="D35" s="204">
        <v>1.76</v>
      </c>
      <c r="E35" s="204">
        <v>1.77</v>
      </c>
      <c r="F35" s="204">
        <v>1.73</v>
      </c>
      <c r="G35" s="204">
        <v>1.75</v>
      </c>
      <c r="H35" s="204">
        <v>1.77</v>
      </c>
      <c r="I35" s="204">
        <v>1.78</v>
      </c>
      <c r="J35" s="204">
        <v>1.77</v>
      </c>
      <c r="K35" s="204">
        <v>1.72</v>
      </c>
      <c r="L35" s="204">
        <v>1.73</v>
      </c>
      <c r="M35" s="204">
        <v>1.71</v>
      </c>
      <c r="N35" s="204">
        <v>1.62</v>
      </c>
      <c r="O35" s="204">
        <v>1.55</v>
      </c>
      <c r="P35" s="204">
        <v>1.52</v>
      </c>
      <c r="Q35" s="204">
        <v>1.5</v>
      </c>
      <c r="R35" s="204">
        <v>1.5</v>
      </c>
      <c r="S35" s="204">
        <v>1.45</v>
      </c>
      <c r="T35" s="204">
        <v>1.42</v>
      </c>
      <c r="U35" s="204">
        <v>1.39</v>
      </c>
      <c r="V35" s="204">
        <v>1.4</v>
      </c>
      <c r="W35" s="204">
        <v>1.4173649967737632</v>
      </c>
      <c r="X35" s="204">
        <v>1.44</v>
      </c>
    </row>
    <row r="36" spans="1:24" x14ac:dyDescent="0.25">
      <c r="A36" s="261" t="s">
        <v>25</v>
      </c>
      <c r="B36" s="204">
        <v>1.9</v>
      </c>
      <c r="C36" s="204">
        <v>1.88</v>
      </c>
      <c r="D36" s="204">
        <v>1.89</v>
      </c>
      <c r="E36" s="204">
        <v>1.92</v>
      </c>
      <c r="F36" s="204">
        <v>2</v>
      </c>
      <c r="G36" s="204">
        <v>2</v>
      </c>
      <c r="H36" s="204">
        <v>2.08</v>
      </c>
      <c r="I36" s="204">
        <v>2.11</v>
      </c>
      <c r="J36" s="204">
        <v>2.09</v>
      </c>
      <c r="K36" s="204">
        <v>1.97</v>
      </c>
      <c r="L36" s="204">
        <v>2.0299999999999998</v>
      </c>
      <c r="M36" s="204">
        <v>2.0099999999999998</v>
      </c>
      <c r="N36" s="204">
        <v>1.92</v>
      </c>
      <c r="O36" s="204">
        <v>1.89</v>
      </c>
      <c r="P36" s="204">
        <v>1.86</v>
      </c>
      <c r="Q36" s="204">
        <v>1.82</v>
      </c>
      <c r="R36" s="204">
        <v>1.78</v>
      </c>
      <c r="S36" s="204">
        <v>1.76</v>
      </c>
      <c r="T36" s="204">
        <v>1.74</v>
      </c>
      <c r="U36" s="204">
        <v>1.72</v>
      </c>
      <c r="V36" s="204">
        <v>1.7</v>
      </c>
      <c r="W36" s="204">
        <v>1.7741767767437733</v>
      </c>
      <c r="X36" s="204">
        <v>1.84</v>
      </c>
    </row>
    <row r="37" spans="1:24" x14ac:dyDescent="0.25">
      <c r="A37" s="261" t="s">
        <v>26</v>
      </c>
      <c r="B37" s="204">
        <v>1.53</v>
      </c>
      <c r="C37" s="204">
        <v>1.55</v>
      </c>
      <c r="D37" s="204">
        <v>1.57</v>
      </c>
      <c r="E37" s="204">
        <v>1.6</v>
      </c>
      <c r="F37" s="204">
        <v>1.63</v>
      </c>
      <c r="G37" s="204">
        <v>1.65</v>
      </c>
      <c r="H37" s="204">
        <v>1.67</v>
      </c>
      <c r="I37" s="204">
        <v>1.69</v>
      </c>
      <c r="J37" s="204">
        <v>1.66</v>
      </c>
      <c r="K37" s="204">
        <v>1.64</v>
      </c>
      <c r="L37" s="204">
        <v>1.83</v>
      </c>
      <c r="M37" s="204">
        <v>1.81</v>
      </c>
      <c r="N37" s="204">
        <v>1.8</v>
      </c>
      <c r="O37" s="204">
        <v>1.79</v>
      </c>
      <c r="P37" s="204">
        <v>1.77</v>
      </c>
      <c r="Q37" s="204">
        <v>1.74</v>
      </c>
      <c r="R37" s="204">
        <v>1.66</v>
      </c>
      <c r="S37" s="204">
        <v>1.6</v>
      </c>
      <c r="T37" s="204">
        <v>1.56</v>
      </c>
      <c r="U37" s="204">
        <v>1.57</v>
      </c>
      <c r="V37" s="204">
        <v>1.58</v>
      </c>
      <c r="W37" s="204">
        <v>1.6420148317076972</v>
      </c>
      <c r="X37" s="204">
        <v>1.81</v>
      </c>
    </row>
    <row r="38" spans="1:24" x14ac:dyDescent="0.25">
      <c r="A38" s="261" t="s">
        <v>27</v>
      </c>
      <c r="B38" s="204">
        <v>1.85</v>
      </c>
      <c r="C38" s="204">
        <v>1.84</v>
      </c>
      <c r="D38" s="204">
        <v>1.86</v>
      </c>
      <c r="E38" s="204">
        <v>1.88</v>
      </c>
      <c r="F38" s="204">
        <v>1.9</v>
      </c>
      <c r="G38" s="204">
        <v>1.81</v>
      </c>
      <c r="H38" s="204">
        <v>1.84</v>
      </c>
      <c r="I38" s="204">
        <v>1.83</v>
      </c>
      <c r="J38" s="204">
        <v>1.82</v>
      </c>
      <c r="K38" s="204">
        <v>1.79</v>
      </c>
      <c r="L38" s="204">
        <v>1.7</v>
      </c>
      <c r="M38" s="204">
        <v>1.66</v>
      </c>
      <c r="N38" s="204">
        <v>1.65</v>
      </c>
      <c r="O38" s="204">
        <v>1.63</v>
      </c>
      <c r="P38" s="204">
        <v>1.59</v>
      </c>
      <c r="Q38" s="204">
        <v>1.54</v>
      </c>
      <c r="R38" s="204">
        <v>1.53</v>
      </c>
      <c r="S38" s="204">
        <v>1.48</v>
      </c>
      <c r="T38" s="204">
        <v>1.48</v>
      </c>
      <c r="U38" s="204">
        <v>1.48</v>
      </c>
      <c r="V38" s="204">
        <v>1.45</v>
      </c>
      <c r="W38" s="204">
        <v>1.5170937625001064</v>
      </c>
      <c r="X38" s="204">
        <v>1.48</v>
      </c>
    </row>
    <row r="39" spans="1:24" x14ac:dyDescent="0.25">
      <c r="A39" s="261" t="s">
        <v>28</v>
      </c>
      <c r="B39" s="204">
        <v>1.45</v>
      </c>
      <c r="C39" s="204">
        <v>1.45</v>
      </c>
      <c r="D39" s="204">
        <v>1.47</v>
      </c>
      <c r="E39" s="204">
        <v>1.48</v>
      </c>
      <c r="F39" s="204">
        <v>1.5</v>
      </c>
      <c r="G39" s="204">
        <v>1.51</v>
      </c>
      <c r="H39" s="204">
        <v>1.51</v>
      </c>
      <c r="I39" s="204">
        <v>1.54</v>
      </c>
      <c r="J39" s="204">
        <v>1.57</v>
      </c>
      <c r="K39" s="204">
        <v>1.57</v>
      </c>
      <c r="L39" s="204">
        <v>1.57</v>
      </c>
      <c r="M39" s="204">
        <v>1.57</v>
      </c>
      <c r="N39" s="204">
        <v>1.56</v>
      </c>
      <c r="O39" s="204">
        <v>1.53</v>
      </c>
      <c r="P39" s="204">
        <v>1.5</v>
      </c>
      <c r="Q39" s="204">
        <v>1.46</v>
      </c>
      <c r="R39" s="204">
        <v>1.43</v>
      </c>
      <c r="S39" s="204">
        <v>1.41</v>
      </c>
      <c r="T39" s="204">
        <v>1.39</v>
      </c>
      <c r="U39" s="204">
        <v>1.37</v>
      </c>
      <c r="V39" s="204">
        <v>1.3</v>
      </c>
      <c r="W39" s="204">
        <v>1.359531910082332</v>
      </c>
      <c r="X39" s="204">
        <v>1.41</v>
      </c>
    </row>
    <row r="40" spans="1:24" x14ac:dyDescent="0.25">
      <c r="A40" s="261" t="s">
        <v>29</v>
      </c>
      <c r="B40" s="204">
        <v>1.36</v>
      </c>
      <c r="C40" s="204">
        <v>1.36</v>
      </c>
      <c r="D40" s="204">
        <v>1.37</v>
      </c>
      <c r="E40" s="204">
        <v>1.42</v>
      </c>
      <c r="F40" s="204">
        <v>1.51</v>
      </c>
      <c r="G40" s="204">
        <v>1.51</v>
      </c>
      <c r="H40" s="204">
        <v>1.53</v>
      </c>
      <c r="I40" s="204">
        <v>1.56</v>
      </c>
      <c r="J40" s="204">
        <v>1.58</v>
      </c>
      <c r="K40" s="204">
        <v>1.52</v>
      </c>
      <c r="L40" s="204">
        <v>1.48</v>
      </c>
      <c r="M40" s="204">
        <v>1.49</v>
      </c>
      <c r="N40" s="204">
        <v>1.51</v>
      </c>
      <c r="O40" s="204">
        <v>1.5</v>
      </c>
      <c r="P40" s="204">
        <v>1.47</v>
      </c>
      <c r="Q40" s="204">
        <v>1.4</v>
      </c>
      <c r="R40" s="204">
        <v>1.38</v>
      </c>
      <c r="S40" s="204">
        <v>1.33</v>
      </c>
      <c r="T40" s="204">
        <v>1.34</v>
      </c>
      <c r="U40" s="204">
        <v>1.34</v>
      </c>
      <c r="V40" s="204">
        <v>1.32</v>
      </c>
      <c r="W40" s="204">
        <v>1.3653439173175965</v>
      </c>
      <c r="X40" s="204">
        <v>1.4</v>
      </c>
    </row>
    <row r="41" spans="1:24" x14ac:dyDescent="0.25">
      <c r="A41" s="261" t="s">
        <v>30</v>
      </c>
      <c r="B41" s="204">
        <v>1.9</v>
      </c>
      <c r="C41" s="204">
        <v>1.91</v>
      </c>
      <c r="D41" s="204">
        <v>1.92</v>
      </c>
      <c r="E41" s="204">
        <v>1.94</v>
      </c>
      <c r="F41" s="204">
        <v>1.95</v>
      </c>
      <c r="G41" s="204">
        <v>1.96</v>
      </c>
      <c r="H41" s="204">
        <v>1.94</v>
      </c>
      <c r="I41" s="204">
        <v>1.95</v>
      </c>
      <c r="J41" s="204">
        <v>1.93</v>
      </c>
      <c r="K41" s="204">
        <v>1.88</v>
      </c>
      <c r="L41" s="204">
        <v>2.2200000000000002</v>
      </c>
      <c r="M41" s="204">
        <v>2.27</v>
      </c>
      <c r="N41" s="204">
        <v>2.25</v>
      </c>
      <c r="O41" s="204">
        <v>2.2599999999999998</v>
      </c>
      <c r="P41" s="204">
        <v>2.2400000000000002</v>
      </c>
      <c r="Q41" s="204">
        <v>2.21</v>
      </c>
      <c r="R41" s="204">
        <v>2.1800000000000002</v>
      </c>
      <c r="S41" s="204">
        <v>2.16</v>
      </c>
      <c r="T41" s="204">
        <v>2.11</v>
      </c>
      <c r="U41" s="204">
        <v>2.11</v>
      </c>
      <c r="V41" s="204">
        <v>2.1</v>
      </c>
      <c r="W41" s="204">
        <v>2.153832777448077</v>
      </c>
      <c r="X41" s="204">
        <v>2.19</v>
      </c>
    </row>
    <row r="42" spans="1:24" ht="18" x14ac:dyDescent="0.25">
      <c r="A42" s="100" t="s">
        <v>371</v>
      </c>
      <c r="B42" s="207">
        <v>1.51</v>
      </c>
      <c r="C42" s="207">
        <v>1.54</v>
      </c>
      <c r="D42" s="207">
        <v>1.57</v>
      </c>
      <c r="E42" s="207">
        <v>1.59</v>
      </c>
      <c r="F42" s="207">
        <v>1.6</v>
      </c>
      <c r="G42" s="207">
        <v>1.61</v>
      </c>
      <c r="H42" s="207">
        <v>1.62</v>
      </c>
      <c r="I42" s="207">
        <v>1.64</v>
      </c>
      <c r="J42" s="207">
        <v>1.65</v>
      </c>
      <c r="K42" s="207">
        <v>1.63</v>
      </c>
      <c r="L42" s="207">
        <v>1.7</v>
      </c>
      <c r="M42" s="207">
        <v>1.67</v>
      </c>
      <c r="N42" s="207">
        <v>1.66</v>
      </c>
      <c r="O42" s="207">
        <v>1.64</v>
      </c>
      <c r="P42" s="207">
        <v>1.61</v>
      </c>
      <c r="Q42" s="207">
        <v>1.58</v>
      </c>
      <c r="R42" s="207">
        <v>1.54</v>
      </c>
      <c r="S42" s="207">
        <v>1.54</v>
      </c>
      <c r="T42" s="207">
        <v>1.52</v>
      </c>
      <c r="U42" s="207">
        <v>1.52</v>
      </c>
      <c r="V42" s="207">
        <v>1.52</v>
      </c>
      <c r="W42" s="207">
        <v>1.5944679409519638</v>
      </c>
      <c r="X42" s="207">
        <v>1.65</v>
      </c>
    </row>
    <row r="43" spans="1:24" x14ac:dyDescent="0.25">
      <c r="A43" s="261" t="s">
        <v>31</v>
      </c>
      <c r="B43" s="204">
        <v>1.25</v>
      </c>
      <c r="C43" s="204">
        <v>1.26</v>
      </c>
      <c r="D43" s="204">
        <v>1.24</v>
      </c>
      <c r="E43" s="204">
        <v>1.25</v>
      </c>
      <c r="F43" s="204">
        <v>1.25</v>
      </c>
      <c r="G43" s="204">
        <v>1.26</v>
      </c>
      <c r="H43" s="204">
        <v>1.28</v>
      </c>
      <c r="I43" s="204">
        <v>1.29</v>
      </c>
      <c r="J43" s="204">
        <v>1.3</v>
      </c>
      <c r="K43" s="204">
        <v>1.29</v>
      </c>
      <c r="L43" s="204">
        <v>1.3</v>
      </c>
      <c r="M43" s="204">
        <v>1.29</v>
      </c>
      <c r="N43" s="204">
        <v>1.28</v>
      </c>
      <c r="O43" s="204">
        <v>1.27</v>
      </c>
      <c r="P43" s="204">
        <v>1.26</v>
      </c>
      <c r="Q43" s="204">
        <v>1.25</v>
      </c>
      <c r="R43" s="204">
        <v>1.2</v>
      </c>
      <c r="S43" s="204">
        <v>1.2</v>
      </c>
      <c r="T43" s="204">
        <v>1.19</v>
      </c>
      <c r="U43" s="204">
        <v>1.19</v>
      </c>
      <c r="V43" s="204">
        <v>1.21</v>
      </c>
      <c r="W43" s="204">
        <v>1.2399785166739905</v>
      </c>
      <c r="X43" s="204">
        <v>1.27</v>
      </c>
    </row>
    <row r="44" spans="1:24" x14ac:dyDescent="0.25">
      <c r="A44" s="261" t="s">
        <v>32</v>
      </c>
      <c r="B44" s="204">
        <v>1.7</v>
      </c>
      <c r="C44" s="204">
        <v>1.71</v>
      </c>
      <c r="D44" s="204">
        <v>1.71</v>
      </c>
      <c r="E44" s="204">
        <v>1.71</v>
      </c>
      <c r="F44" s="204">
        <v>1.73</v>
      </c>
      <c r="G44" s="204">
        <v>1.77</v>
      </c>
      <c r="H44" s="204">
        <v>1.75</v>
      </c>
      <c r="I44" s="204">
        <v>1.75</v>
      </c>
      <c r="J44" s="204">
        <v>1.73</v>
      </c>
      <c r="K44" s="204">
        <v>1.7</v>
      </c>
      <c r="L44" s="204">
        <v>1.67</v>
      </c>
      <c r="M44" s="204">
        <v>1.63</v>
      </c>
      <c r="N44" s="204">
        <v>1.59</v>
      </c>
      <c r="O44" s="204">
        <v>1.56</v>
      </c>
      <c r="P44" s="204">
        <v>1.53</v>
      </c>
      <c r="Q44" s="204">
        <v>1.48</v>
      </c>
      <c r="R44" s="204">
        <v>1.46</v>
      </c>
      <c r="S44" s="204">
        <v>1.43</v>
      </c>
      <c r="T44" s="204">
        <v>1.38</v>
      </c>
      <c r="U44" s="204">
        <v>1.33</v>
      </c>
      <c r="V44" s="204">
        <v>1.35</v>
      </c>
      <c r="W44" s="204">
        <v>1.390855018095446</v>
      </c>
      <c r="X44" s="204">
        <v>1.51</v>
      </c>
    </row>
    <row r="45" spans="1:24" x14ac:dyDescent="0.25">
      <c r="A45" s="261" t="s">
        <v>33</v>
      </c>
      <c r="B45" s="204"/>
      <c r="C45" s="204"/>
      <c r="D45" s="204"/>
      <c r="E45" s="204"/>
      <c r="F45" s="204"/>
      <c r="G45" s="105"/>
      <c r="H45" s="204"/>
      <c r="I45" s="204"/>
      <c r="J45" s="204"/>
      <c r="K45" s="204"/>
      <c r="L45" s="204"/>
      <c r="M45" s="204"/>
      <c r="N45" s="204"/>
      <c r="O45" s="204"/>
      <c r="P45" s="204" t="s">
        <v>103</v>
      </c>
      <c r="Q45" s="204" t="s">
        <v>103</v>
      </c>
      <c r="R45" s="204">
        <v>1.45</v>
      </c>
      <c r="S45" s="204">
        <v>1.45</v>
      </c>
      <c r="T45" s="204">
        <v>1.44</v>
      </c>
      <c r="U45" s="204">
        <v>1.46</v>
      </c>
      <c r="V45" s="204">
        <v>1.46</v>
      </c>
      <c r="W45" s="204">
        <v>1.4995916567447194</v>
      </c>
      <c r="X45" s="204">
        <v>1.5</v>
      </c>
    </row>
    <row r="46" spans="1:24" x14ac:dyDescent="0.25">
      <c r="A46" s="261" t="s">
        <v>34</v>
      </c>
      <c r="B46" s="204">
        <v>1.49</v>
      </c>
      <c r="C46" s="204">
        <v>1.5</v>
      </c>
      <c r="D46" s="204">
        <v>1.56</v>
      </c>
      <c r="E46" s="204">
        <v>1.59</v>
      </c>
      <c r="F46" s="204">
        <v>1.6</v>
      </c>
      <c r="G46" s="204">
        <v>1.59</v>
      </c>
      <c r="H46" s="204">
        <v>1.6</v>
      </c>
      <c r="I46" s="204">
        <v>1.61</v>
      </c>
      <c r="J46" s="204">
        <v>1.63</v>
      </c>
      <c r="K46" s="204">
        <v>1.61</v>
      </c>
      <c r="L46" s="204">
        <v>1.76</v>
      </c>
      <c r="M46" s="204">
        <v>1.72</v>
      </c>
      <c r="N46" s="204">
        <v>1.72</v>
      </c>
      <c r="O46" s="204">
        <v>1.7</v>
      </c>
      <c r="P46" s="204">
        <v>1.66</v>
      </c>
      <c r="Q46" s="204">
        <v>1.64</v>
      </c>
      <c r="R46" s="204">
        <v>1.61</v>
      </c>
      <c r="S46" s="204">
        <v>1.61</v>
      </c>
      <c r="T46" s="204">
        <v>1.59</v>
      </c>
      <c r="U46" s="204">
        <v>1.59</v>
      </c>
      <c r="V46" s="204">
        <v>1.58</v>
      </c>
      <c r="W46" s="204">
        <v>1.6572973602651078</v>
      </c>
      <c r="X46" s="204">
        <v>1.69</v>
      </c>
    </row>
    <row r="47" spans="1:24" x14ac:dyDescent="0.25">
      <c r="A47" s="261" t="s">
        <v>35</v>
      </c>
      <c r="B47" s="204">
        <v>1.8</v>
      </c>
      <c r="C47" s="204">
        <v>1.81</v>
      </c>
      <c r="D47" s="204">
        <v>1.82</v>
      </c>
      <c r="E47" s="204">
        <v>1.86</v>
      </c>
      <c r="F47" s="204">
        <v>1.89</v>
      </c>
      <c r="G47" s="204">
        <v>1.91</v>
      </c>
      <c r="H47" s="204">
        <v>1.92</v>
      </c>
      <c r="I47" s="204">
        <v>1.95</v>
      </c>
      <c r="J47" s="204">
        <v>1.96</v>
      </c>
      <c r="K47" s="204">
        <v>1.88</v>
      </c>
      <c r="L47" s="204">
        <v>2.06</v>
      </c>
      <c r="M47" s="204">
        <v>2.0299999999999998</v>
      </c>
      <c r="N47" s="204">
        <v>1.97</v>
      </c>
      <c r="O47" s="204">
        <v>1.93</v>
      </c>
      <c r="P47" s="204">
        <v>1.9</v>
      </c>
      <c r="Q47" s="204">
        <v>1.86</v>
      </c>
      <c r="R47" s="204">
        <v>1.82</v>
      </c>
      <c r="S47" s="204">
        <v>1.86</v>
      </c>
      <c r="T47" s="204">
        <v>1.78</v>
      </c>
      <c r="U47" s="204">
        <v>1.74</v>
      </c>
      <c r="V47" s="204">
        <v>1.7</v>
      </c>
      <c r="W47" s="204">
        <v>1.7861854620161663</v>
      </c>
      <c r="X47" s="204">
        <v>1.88</v>
      </c>
    </row>
    <row r="48" spans="1:24" x14ac:dyDescent="0.25">
      <c r="A48" s="261" t="s">
        <v>36</v>
      </c>
      <c r="B48" s="204">
        <v>1.57</v>
      </c>
      <c r="C48" s="204">
        <v>1.69</v>
      </c>
      <c r="D48" s="204">
        <v>1.7</v>
      </c>
      <c r="E48" s="204">
        <v>1.73</v>
      </c>
      <c r="F48" s="204">
        <v>1.73</v>
      </c>
      <c r="G48" s="204">
        <v>1.75</v>
      </c>
      <c r="H48" s="204">
        <v>1.76</v>
      </c>
      <c r="I48" s="204">
        <v>1.76</v>
      </c>
      <c r="J48" s="204">
        <v>1.77</v>
      </c>
      <c r="K48" s="204">
        <v>1.75</v>
      </c>
      <c r="L48" s="204">
        <v>1.71</v>
      </c>
      <c r="M48" s="204">
        <v>1.67</v>
      </c>
      <c r="N48" s="204">
        <v>1.67</v>
      </c>
      <c r="O48" s="204">
        <v>1.64</v>
      </c>
      <c r="P48" s="204">
        <v>1.59</v>
      </c>
      <c r="Q48" s="204">
        <v>1.55</v>
      </c>
      <c r="R48" s="204">
        <v>1.5</v>
      </c>
      <c r="S48" s="204">
        <v>1.47</v>
      </c>
      <c r="T48" s="204">
        <v>1.48</v>
      </c>
      <c r="U48" s="204">
        <v>1.44</v>
      </c>
      <c r="V48" s="204">
        <v>1.43</v>
      </c>
      <c r="W48" s="204">
        <v>1.5125859469693861</v>
      </c>
      <c r="X48" s="204">
        <v>1.58</v>
      </c>
    </row>
    <row r="49" spans="1:24" x14ac:dyDescent="0.25">
      <c r="A49" s="261" t="s">
        <v>37</v>
      </c>
      <c r="B49" s="204">
        <v>1.47</v>
      </c>
      <c r="C49" s="204">
        <v>1.47</v>
      </c>
      <c r="D49" s="204">
        <v>1.48</v>
      </c>
      <c r="E49" s="204">
        <v>1.48</v>
      </c>
      <c r="F49" s="204">
        <v>1.51</v>
      </c>
      <c r="G49" s="204">
        <v>1.53</v>
      </c>
      <c r="H49" s="204">
        <v>1.55</v>
      </c>
      <c r="I49" s="204">
        <v>1.57</v>
      </c>
      <c r="J49" s="204">
        <v>1.58</v>
      </c>
      <c r="K49" s="204">
        <v>1.55</v>
      </c>
      <c r="L49" s="204">
        <v>1.59</v>
      </c>
      <c r="M49" s="204">
        <v>1.58</v>
      </c>
      <c r="N49" s="204">
        <v>1.57</v>
      </c>
      <c r="O49" s="204">
        <v>1.56</v>
      </c>
      <c r="P49" s="204">
        <v>1.54</v>
      </c>
      <c r="Q49" s="204">
        <v>1.52</v>
      </c>
      <c r="R49" s="204">
        <v>1.51</v>
      </c>
      <c r="S49" s="204">
        <v>1.49</v>
      </c>
      <c r="T49" s="204">
        <v>1.47</v>
      </c>
      <c r="U49" s="204">
        <v>1.47</v>
      </c>
      <c r="V49" s="204">
        <v>1.49</v>
      </c>
      <c r="W49" s="204">
        <v>1.5929971268185144</v>
      </c>
      <c r="X49" s="204">
        <v>1.66</v>
      </c>
    </row>
    <row r="50" spans="1:24" x14ac:dyDescent="0.25">
      <c r="A50" s="261" t="s">
        <v>38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 t="s">
        <v>103</v>
      </c>
      <c r="Q50" s="204" t="s">
        <v>103</v>
      </c>
      <c r="R50" s="204">
        <v>1.54</v>
      </c>
      <c r="S50" s="204">
        <v>1.61</v>
      </c>
      <c r="T50" s="204">
        <v>1.74</v>
      </c>
      <c r="U50" s="204">
        <v>1.74</v>
      </c>
      <c r="V50" s="204">
        <v>1.69</v>
      </c>
      <c r="W50" s="204">
        <v>1.7941777659113489</v>
      </c>
      <c r="X50" s="204">
        <v>2.0499999999999998</v>
      </c>
    </row>
    <row r="51" spans="1:24" ht="18" x14ac:dyDescent="0.25">
      <c r="A51" s="100" t="s">
        <v>223</v>
      </c>
      <c r="B51" s="207">
        <v>1.44</v>
      </c>
      <c r="C51" s="207">
        <v>1.43</v>
      </c>
      <c r="D51" s="207">
        <v>1.43</v>
      </c>
      <c r="E51" s="207">
        <v>1.44</v>
      </c>
      <c r="F51" s="207">
        <v>1.44</v>
      </c>
      <c r="G51" s="207">
        <v>1.49</v>
      </c>
      <c r="H51" s="207">
        <v>1.48</v>
      </c>
      <c r="I51" s="207">
        <v>1.6</v>
      </c>
      <c r="J51" s="207">
        <v>1.6</v>
      </c>
      <c r="K51" s="207">
        <v>1.58</v>
      </c>
      <c r="L51" s="207">
        <v>1.73</v>
      </c>
      <c r="M51" s="207">
        <v>1.69</v>
      </c>
      <c r="N51" s="207">
        <v>1.66</v>
      </c>
      <c r="O51" s="207">
        <v>1.64</v>
      </c>
      <c r="P51" s="207">
        <v>1.63</v>
      </c>
      <c r="Q51" s="207">
        <v>1.59</v>
      </c>
      <c r="R51" s="207">
        <v>1.57</v>
      </c>
      <c r="S51" s="207">
        <v>1.57</v>
      </c>
      <c r="T51" s="207">
        <v>1.58</v>
      </c>
      <c r="U51" s="207">
        <v>1.57</v>
      </c>
      <c r="V51" s="207">
        <v>1.51</v>
      </c>
      <c r="W51" s="207">
        <v>1.5640041017858402</v>
      </c>
      <c r="X51" s="207">
        <v>1.66</v>
      </c>
    </row>
    <row r="52" spans="1:24" x14ac:dyDescent="0.25">
      <c r="A52" s="261" t="s">
        <v>39</v>
      </c>
      <c r="B52" s="204">
        <v>1.84</v>
      </c>
      <c r="C52" s="204">
        <v>1.83</v>
      </c>
      <c r="D52" s="204">
        <v>1.81</v>
      </c>
      <c r="E52" s="204">
        <v>1.78</v>
      </c>
      <c r="F52" s="204">
        <v>1.76</v>
      </c>
      <c r="G52" s="204">
        <v>1.83</v>
      </c>
      <c r="H52" s="204">
        <v>1.82</v>
      </c>
      <c r="I52" s="204">
        <v>1.84</v>
      </c>
      <c r="J52" s="204">
        <v>1.86</v>
      </c>
      <c r="K52" s="204">
        <v>1.81</v>
      </c>
      <c r="L52" s="204">
        <v>1.93</v>
      </c>
      <c r="M52" s="204">
        <v>1.9</v>
      </c>
      <c r="N52" s="204">
        <v>1.88</v>
      </c>
      <c r="O52" s="204">
        <v>1.84</v>
      </c>
      <c r="P52" s="204">
        <v>1.81</v>
      </c>
      <c r="Q52" s="204">
        <v>1.74</v>
      </c>
      <c r="R52" s="204">
        <v>1.68</v>
      </c>
      <c r="S52" s="204">
        <v>1.66</v>
      </c>
      <c r="T52" s="204">
        <v>1.66</v>
      </c>
      <c r="U52" s="204">
        <v>1.63</v>
      </c>
      <c r="V52" s="204">
        <v>1.51</v>
      </c>
      <c r="W52" s="204">
        <v>1.569845114444409</v>
      </c>
      <c r="X52" s="204">
        <v>1.7</v>
      </c>
    </row>
    <row r="53" spans="1:24" x14ac:dyDescent="0.25">
      <c r="A53" s="261" t="s">
        <v>104</v>
      </c>
      <c r="B53" s="204">
        <v>1.04</v>
      </c>
      <c r="C53" s="204">
        <v>1.18</v>
      </c>
      <c r="D53" s="204">
        <v>1.17</v>
      </c>
      <c r="E53" s="204">
        <v>1.07</v>
      </c>
      <c r="F53" s="204">
        <v>1.1299999999999999</v>
      </c>
      <c r="G53" s="204">
        <v>1.1399999999999999</v>
      </c>
      <c r="H53" s="204">
        <v>1.1299999999999999</v>
      </c>
      <c r="I53" s="204">
        <v>1.1100000000000001</v>
      </c>
      <c r="J53" s="204">
        <v>1.05</v>
      </c>
      <c r="K53" s="204">
        <v>0.95</v>
      </c>
      <c r="L53" s="204">
        <v>1.84</v>
      </c>
      <c r="M53" s="204">
        <v>1.71</v>
      </c>
      <c r="N53" s="204">
        <v>1.63</v>
      </c>
      <c r="O53" s="204">
        <v>1.61</v>
      </c>
      <c r="P53" s="204">
        <v>1.62</v>
      </c>
      <c r="Q53" s="204">
        <v>1.57</v>
      </c>
      <c r="R53" s="204">
        <v>1.58</v>
      </c>
      <c r="S53" s="204">
        <v>1.7</v>
      </c>
      <c r="T53" s="204">
        <v>1.68</v>
      </c>
      <c r="U53" s="204">
        <v>1.7</v>
      </c>
      <c r="V53" s="204">
        <v>1.61</v>
      </c>
      <c r="W53" s="204">
        <v>1.5988086347927268</v>
      </c>
      <c r="X53" s="204">
        <v>1.77</v>
      </c>
    </row>
    <row r="54" spans="1:24" ht="19.5" x14ac:dyDescent="0.25">
      <c r="A54" s="261" t="s">
        <v>41</v>
      </c>
      <c r="B54" s="204">
        <v>1.8</v>
      </c>
      <c r="C54" s="204">
        <v>1.8</v>
      </c>
      <c r="D54" s="204">
        <v>1.8</v>
      </c>
      <c r="E54" s="204">
        <v>1.8</v>
      </c>
      <c r="F54" s="204">
        <v>1.8</v>
      </c>
      <c r="G54" s="204">
        <v>1.77</v>
      </c>
      <c r="H54" s="204">
        <v>1.75</v>
      </c>
      <c r="I54" s="204">
        <v>1.75</v>
      </c>
      <c r="J54" s="204">
        <v>1.75</v>
      </c>
      <c r="K54" s="204">
        <v>1.73</v>
      </c>
      <c r="L54" s="204">
        <v>2.0099999999999998</v>
      </c>
      <c r="M54" s="204">
        <v>1.99</v>
      </c>
      <c r="N54" s="204">
        <v>1.95</v>
      </c>
      <c r="O54" s="204">
        <v>1.92</v>
      </c>
      <c r="P54" s="204">
        <v>1.89</v>
      </c>
      <c r="Q54" s="204">
        <v>1.85</v>
      </c>
      <c r="R54" s="204">
        <v>1.83</v>
      </c>
      <c r="S54" s="204">
        <v>1.82</v>
      </c>
      <c r="T54" s="204">
        <v>1.84</v>
      </c>
      <c r="U54" s="204">
        <v>1.81</v>
      </c>
      <c r="V54" s="204">
        <v>1.79</v>
      </c>
      <c r="W54" s="204">
        <v>1.8322217296687353</v>
      </c>
      <c r="X54" s="204">
        <v>1.93</v>
      </c>
    </row>
    <row r="55" spans="1:24" ht="19.5" x14ac:dyDescent="0.25">
      <c r="A55" s="261" t="s">
        <v>42</v>
      </c>
      <c r="B55" s="204">
        <v>1.26</v>
      </c>
      <c r="C55" s="204">
        <v>1.25</v>
      </c>
      <c r="D55" s="204">
        <v>1.31</v>
      </c>
      <c r="E55" s="204">
        <v>1.33</v>
      </c>
      <c r="F55" s="204">
        <v>1.33</v>
      </c>
      <c r="G55" s="204">
        <v>1.44</v>
      </c>
      <c r="H55" s="204">
        <v>1.47</v>
      </c>
      <c r="I55" s="204">
        <v>1.48</v>
      </c>
      <c r="J55" s="204">
        <v>1.49</v>
      </c>
      <c r="K55" s="204">
        <v>1.49</v>
      </c>
      <c r="L55" s="204">
        <v>1.58</v>
      </c>
      <c r="M55" s="204">
        <v>1.57</v>
      </c>
      <c r="N55" s="204">
        <v>1.55</v>
      </c>
      <c r="O55" s="204">
        <v>1.52</v>
      </c>
      <c r="P55" s="204">
        <v>1.48</v>
      </c>
      <c r="Q55" s="204">
        <v>1.44</v>
      </c>
      <c r="R55" s="204">
        <v>1.4</v>
      </c>
      <c r="S55" s="204">
        <v>1.37</v>
      </c>
      <c r="T55" s="204">
        <v>1.39</v>
      </c>
      <c r="U55" s="204">
        <v>1.34</v>
      </c>
      <c r="V55" s="204">
        <v>1.3</v>
      </c>
      <c r="W55" s="204">
        <v>1.3728004553585949</v>
      </c>
      <c r="X55" s="204">
        <v>1.47</v>
      </c>
    </row>
    <row r="56" spans="1:24" ht="19.5" x14ac:dyDescent="0.25">
      <c r="A56" s="261" t="s">
        <v>94</v>
      </c>
      <c r="B56" s="204">
        <v>1.27</v>
      </c>
      <c r="C56" s="204">
        <v>1.33</v>
      </c>
      <c r="D56" s="204">
        <v>1.38</v>
      </c>
      <c r="E56" s="204">
        <v>1.42</v>
      </c>
      <c r="F56" s="204">
        <v>1.43</v>
      </c>
      <c r="G56" s="204">
        <v>1.49</v>
      </c>
      <c r="H56" s="204">
        <v>1.47</v>
      </c>
      <c r="I56" s="204">
        <v>1.46</v>
      </c>
      <c r="J56" s="204">
        <v>1.46</v>
      </c>
      <c r="K56" s="204">
        <v>1.45</v>
      </c>
      <c r="L56" s="204">
        <v>1.46</v>
      </c>
      <c r="M56" s="204">
        <v>1.43</v>
      </c>
      <c r="N56" s="204">
        <v>1.42</v>
      </c>
      <c r="O56" s="204">
        <v>1.42</v>
      </c>
      <c r="P56" s="204">
        <v>1.42</v>
      </c>
      <c r="Q56" s="204">
        <v>1.4</v>
      </c>
      <c r="R56" s="204">
        <v>1.37</v>
      </c>
      <c r="S56" s="204">
        <v>1.4</v>
      </c>
      <c r="T56" s="204">
        <v>1.44</v>
      </c>
      <c r="U56" s="204">
        <v>1.33</v>
      </c>
      <c r="V56" s="204">
        <v>1.24</v>
      </c>
      <c r="W56" s="204">
        <v>1.2994519613879574</v>
      </c>
      <c r="X56" s="204">
        <v>1.39</v>
      </c>
    </row>
    <row r="57" spans="1:24" x14ac:dyDescent="0.25">
      <c r="A57" s="261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204" t="s">
        <v>103</v>
      </c>
      <c r="H57" s="204" t="s">
        <v>103</v>
      </c>
      <c r="I57" s="204">
        <v>0.88</v>
      </c>
      <c r="J57" s="204">
        <v>0.87</v>
      </c>
      <c r="K57" s="204">
        <v>0.91</v>
      </c>
      <c r="L57" s="204">
        <v>1.34</v>
      </c>
      <c r="M57" s="204">
        <v>1.28</v>
      </c>
      <c r="N57" s="204">
        <v>1.26</v>
      </c>
      <c r="O57" s="204">
        <v>1.26</v>
      </c>
      <c r="P57" s="204">
        <v>1.25</v>
      </c>
      <c r="Q57" s="204">
        <v>1.25</v>
      </c>
      <c r="R57" s="204">
        <v>1.2</v>
      </c>
      <c r="S57" s="204">
        <v>1.25</v>
      </c>
      <c r="T57" s="204">
        <v>1.26</v>
      </c>
      <c r="U57" s="204">
        <v>1.3</v>
      </c>
      <c r="V57" s="204">
        <v>1.23</v>
      </c>
      <c r="W57" s="204">
        <v>1.2750902800456252</v>
      </c>
      <c r="X57" s="204">
        <v>1.34</v>
      </c>
    </row>
    <row r="58" spans="1:24" x14ac:dyDescent="0.25">
      <c r="A58" s="261" t="s">
        <v>45</v>
      </c>
      <c r="B58" s="204">
        <v>1.51</v>
      </c>
      <c r="C58" s="204">
        <v>1.53</v>
      </c>
      <c r="D58" s="204">
        <v>1.55</v>
      </c>
      <c r="E58" s="204">
        <v>1.62</v>
      </c>
      <c r="F58" s="204">
        <v>1.64</v>
      </c>
      <c r="G58" s="204">
        <v>1.71</v>
      </c>
      <c r="H58" s="204">
        <v>1.72</v>
      </c>
      <c r="I58" s="204">
        <v>1.76</v>
      </c>
      <c r="J58" s="204">
        <v>1.77</v>
      </c>
      <c r="K58" s="204">
        <v>1.76</v>
      </c>
      <c r="L58" s="204">
        <v>1.77</v>
      </c>
      <c r="M58" s="204">
        <v>1.75</v>
      </c>
      <c r="N58" s="204">
        <v>1.71</v>
      </c>
      <c r="O58" s="204">
        <v>1.69</v>
      </c>
      <c r="P58" s="204">
        <v>1.68</v>
      </c>
      <c r="Q58" s="204">
        <v>1.65</v>
      </c>
      <c r="R58" s="204">
        <v>1.68</v>
      </c>
      <c r="S58" s="204">
        <v>1.65</v>
      </c>
      <c r="T58" s="204">
        <v>1.67</v>
      </c>
      <c r="U58" s="204">
        <v>1.68</v>
      </c>
      <c r="V58" s="204">
        <v>1.69</v>
      </c>
      <c r="W58" s="204">
        <v>1.7520039531166975</v>
      </c>
      <c r="X58" s="204">
        <v>1.81</v>
      </c>
    </row>
    <row r="59" spans="1:24" ht="18" x14ac:dyDescent="0.25">
      <c r="A59" s="100" t="s">
        <v>131</v>
      </c>
      <c r="B59" s="207">
        <v>1.7</v>
      </c>
      <c r="C59" s="207">
        <v>1.7</v>
      </c>
      <c r="D59" s="207">
        <v>1.73</v>
      </c>
      <c r="E59" s="207">
        <v>1.74</v>
      </c>
      <c r="F59" s="207">
        <v>1.75</v>
      </c>
      <c r="G59" s="207">
        <v>1.75</v>
      </c>
      <c r="H59" s="207">
        <v>1.77</v>
      </c>
      <c r="I59" s="207">
        <v>1.78</v>
      </c>
      <c r="J59" s="207">
        <v>1.77</v>
      </c>
      <c r="K59" s="207">
        <v>1.73</v>
      </c>
      <c r="L59" s="207">
        <v>1.73</v>
      </c>
      <c r="M59" s="207">
        <v>1.71</v>
      </c>
      <c r="N59" s="207">
        <v>1.7</v>
      </c>
      <c r="O59" s="207">
        <v>1.67</v>
      </c>
      <c r="P59" s="207">
        <v>1.64</v>
      </c>
      <c r="Q59" s="207">
        <v>1.6</v>
      </c>
      <c r="R59" s="207">
        <v>1.57</v>
      </c>
      <c r="S59" s="207">
        <v>1.53</v>
      </c>
      <c r="T59" s="207">
        <v>1.5</v>
      </c>
      <c r="U59" s="207">
        <v>1.47</v>
      </c>
      <c r="V59" s="207">
        <v>1.45</v>
      </c>
      <c r="W59" s="207">
        <v>1.5171492257205275</v>
      </c>
      <c r="X59" s="207">
        <v>1.55</v>
      </c>
    </row>
    <row r="60" spans="1:24" x14ac:dyDescent="0.25">
      <c r="A60" s="261" t="s">
        <v>46</v>
      </c>
      <c r="B60" s="204">
        <v>1.7</v>
      </c>
      <c r="C60" s="204">
        <v>1.7</v>
      </c>
      <c r="D60" s="204">
        <v>1.72</v>
      </c>
      <c r="E60" s="204">
        <v>1.75</v>
      </c>
      <c r="F60" s="204">
        <v>1.76</v>
      </c>
      <c r="G60" s="204">
        <v>1.77</v>
      </c>
      <c r="H60" s="204">
        <v>1.82</v>
      </c>
      <c r="I60" s="204">
        <v>1.82</v>
      </c>
      <c r="J60" s="204">
        <v>1.8</v>
      </c>
      <c r="K60" s="204">
        <v>1.73</v>
      </c>
      <c r="L60" s="204">
        <v>1.75</v>
      </c>
      <c r="M60" s="204">
        <v>1.71</v>
      </c>
      <c r="N60" s="204">
        <v>1.73</v>
      </c>
      <c r="O60" s="204">
        <v>1.68</v>
      </c>
      <c r="P60" s="204">
        <v>1.65</v>
      </c>
      <c r="Q60" s="204">
        <v>1.57</v>
      </c>
      <c r="R60" s="204">
        <v>1.52</v>
      </c>
      <c r="S60" s="204">
        <v>1.48</v>
      </c>
      <c r="T60" s="204">
        <v>1.42</v>
      </c>
      <c r="U60" s="204">
        <v>1.38</v>
      </c>
      <c r="V60" s="204">
        <v>1.34</v>
      </c>
      <c r="W60" s="204">
        <v>1.4205027292689139</v>
      </c>
      <c r="X60" s="204">
        <v>1.47</v>
      </c>
    </row>
    <row r="61" spans="1:24" x14ac:dyDescent="0.25">
      <c r="A61" s="261" t="s">
        <v>47</v>
      </c>
      <c r="B61" s="204">
        <v>1.75</v>
      </c>
      <c r="C61" s="204">
        <v>1.75</v>
      </c>
      <c r="D61" s="204">
        <v>1.72</v>
      </c>
      <c r="E61" s="204">
        <v>1.72</v>
      </c>
      <c r="F61" s="204">
        <v>1.81</v>
      </c>
      <c r="G61" s="204">
        <v>1.8</v>
      </c>
      <c r="H61" s="204">
        <v>1.78</v>
      </c>
      <c r="I61" s="204">
        <v>1.78</v>
      </c>
      <c r="J61" s="204">
        <v>1.77</v>
      </c>
      <c r="K61" s="204">
        <v>1.72</v>
      </c>
      <c r="L61" s="204">
        <v>1.69</v>
      </c>
      <c r="M61" s="204">
        <v>1.66</v>
      </c>
      <c r="N61" s="204">
        <v>1.63</v>
      </c>
      <c r="O61" s="204">
        <v>1.58</v>
      </c>
      <c r="P61" s="204">
        <v>1.55</v>
      </c>
      <c r="Q61" s="204">
        <v>1.52</v>
      </c>
      <c r="R61" s="204">
        <v>1.46</v>
      </c>
      <c r="S61" s="204">
        <v>1.39</v>
      </c>
      <c r="T61" s="204">
        <v>1.33</v>
      </c>
      <c r="U61" s="204">
        <v>1.31</v>
      </c>
      <c r="V61" s="204">
        <v>1.25</v>
      </c>
      <c r="W61" s="204">
        <v>1.3052143249414689</v>
      </c>
      <c r="X61" s="204">
        <v>1.31</v>
      </c>
    </row>
    <row r="62" spans="1:24" x14ac:dyDescent="0.25">
      <c r="A62" s="261" t="s">
        <v>48</v>
      </c>
      <c r="B62" s="204">
        <v>1.52</v>
      </c>
      <c r="C62" s="204">
        <v>1.52</v>
      </c>
      <c r="D62" s="204">
        <v>1.53</v>
      </c>
      <c r="E62" s="204">
        <v>1.53</v>
      </c>
      <c r="F62" s="204">
        <v>1.56</v>
      </c>
      <c r="G62" s="204">
        <v>1.55</v>
      </c>
      <c r="H62" s="204">
        <v>1.56</v>
      </c>
      <c r="I62" s="204">
        <v>1.57</v>
      </c>
      <c r="J62" s="204">
        <v>1.58</v>
      </c>
      <c r="K62" s="204">
        <v>1.57</v>
      </c>
      <c r="L62" s="204">
        <v>1.72</v>
      </c>
      <c r="M62" s="204">
        <v>1.7</v>
      </c>
      <c r="N62" s="204">
        <v>1.66</v>
      </c>
      <c r="O62" s="204">
        <v>1.63</v>
      </c>
      <c r="P62" s="204">
        <v>1.6</v>
      </c>
      <c r="Q62" s="204">
        <v>1.56</v>
      </c>
      <c r="R62" s="204">
        <v>1.52</v>
      </c>
      <c r="S62" s="204">
        <v>1.51</v>
      </c>
      <c r="T62" s="204">
        <v>1.48</v>
      </c>
      <c r="U62" s="204">
        <v>1.51</v>
      </c>
      <c r="V62" s="204">
        <v>1.44</v>
      </c>
      <c r="W62" s="204">
        <v>1.5137165383650242</v>
      </c>
      <c r="X62" s="204">
        <v>1.59</v>
      </c>
    </row>
    <row r="63" spans="1:24" x14ac:dyDescent="0.25">
      <c r="A63" s="261" t="s">
        <v>49</v>
      </c>
      <c r="B63" s="204">
        <v>1.77</v>
      </c>
      <c r="C63" s="204">
        <v>1.77</v>
      </c>
      <c r="D63" s="204">
        <v>1.78</v>
      </c>
      <c r="E63" s="204">
        <v>1.81</v>
      </c>
      <c r="F63" s="204">
        <v>1.81</v>
      </c>
      <c r="G63" s="204">
        <v>1.82</v>
      </c>
      <c r="H63" s="204">
        <v>1.83</v>
      </c>
      <c r="I63" s="204">
        <v>1.83</v>
      </c>
      <c r="J63" s="204">
        <v>1.82</v>
      </c>
      <c r="K63" s="204">
        <v>1.79</v>
      </c>
      <c r="L63" s="204">
        <v>1.9</v>
      </c>
      <c r="M63" s="204">
        <v>1.88</v>
      </c>
      <c r="N63" s="204">
        <v>1.85</v>
      </c>
      <c r="O63" s="204">
        <v>1.82</v>
      </c>
      <c r="P63" s="204">
        <v>1.8</v>
      </c>
      <c r="Q63" s="204">
        <v>1.77</v>
      </c>
      <c r="R63" s="204">
        <v>1.75</v>
      </c>
      <c r="S63" s="204">
        <v>1.72</v>
      </c>
      <c r="T63" s="204">
        <v>1.7</v>
      </c>
      <c r="U63" s="204">
        <v>1.69</v>
      </c>
      <c r="V63" s="204">
        <v>1.7</v>
      </c>
      <c r="W63" s="204">
        <v>1.7707159942308506</v>
      </c>
      <c r="X63" s="204">
        <v>1.8</v>
      </c>
    </row>
    <row r="64" spans="1:24" x14ac:dyDescent="0.25">
      <c r="A64" s="261" t="s">
        <v>50</v>
      </c>
      <c r="B64" s="204">
        <v>1.96</v>
      </c>
      <c r="C64" s="204">
        <v>2.0099999999999998</v>
      </c>
      <c r="D64" s="204">
        <v>2.0099999999999998</v>
      </c>
      <c r="E64" s="204">
        <v>2.0299999999999998</v>
      </c>
      <c r="F64" s="204">
        <v>2.0099999999999998</v>
      </c>
      <c r="G64" s="204">
        <v>1.98</v>
      </c>
      <c r="H64" s="204">
        <v>1.97</v>
      </c>
      <c r="I64" s="204">
        <v>1.96</v>
      </c>
      <c r="J64" s="204">
        <v>1.95</v>
      </c>
      <c r="K64" s="204">
        <v>1.91</v>
      </c>
      <c r="L64" s="204">
        <v>1.88</v>
      </c>
      <c r="M64" s="204">
        <v>1.83</v>
      </c>
      <c r="N64" s="204">
        <v>1.8</v>
      </c>
      <c r="O64" s="204">
        <v>1.76</v>
      </c>
      <c r="P64" s="204">
        <v>1.73</v>
      </c>
      <c r="Q64" s="204">
        <v>1.69</v>
      </c>
      <c r="R64" s="204">
        <v>1.63</v>
      </c>
      <c r="S64" s="204">
        <v>1.57</v>
      </c>
      <c r="T64" s="204">
        <v>1.53</v>
      </c>
      <c r="U64" s="204">
        <v>1.49</v>
      </c>
      <c r="V64" s="204">
        <v>1.48</v>
      </c>
      <c r="W64" s="204">
        <v>1.5408560051980074</v>
      </c>
      <c r="X64" s="204">
        <v>1.54</v>
      </c>
    </row>
    <row r="65" spans="1:24" x14ac:dyDescent="0.25">
      <c r="A65" s="261" t="s">
        <v>51</v>
      </c>
      <c r="B65" s="204">
        <v>1.76</v>
      </c>
      <c r="C65" s="204">
        <v>1.77</v>
      </c>
      <c r="D65" s="204">
        <v>1.77</v>
      </c>
      <c r="E65" s="204">
        <v>1.77</v>
      </c>
      <c r="F65" s="204">
        <v>1.77</v>
      </c>
      <c r="G65" s="204">
        <v>1.77</v>
      </c>
      <c r="H65" s="204">
        <v>1.8</v>
      </c>
      <c r="I65" s="204">
        <v>1.81</v>
      </c>
      <c r="J65" s="204">
        <v>1.82</v>
      </c>
      <c r="K65" s="204">
        <v>1.74</v>
      </c>
      <c r="L65" s="204">
        <v>1.78</v>
      </c>
      <c r="M65" s="204">
        <v>1.7</v>
      </c>
      <c r="N65" s="204">
        <v>1.67</v>
      </c>
      <c r="O65" s="204">
        <v>1.62</v>
      </c>
      <c r="P65" s="204">
        <v>1.6</v>
      </c>
      <c r="Q65" s="204">
        <v>1.57</v>
      </c>
      <c r="R65" s="204">
        <v>1.5</v>
      </c>
      <c r="S65" s="204">
        <v>1.44</v>
      </c>
      <c r="T65" s="204">
        <v>1.39</v>
      </c>
      <c r="U65" s="204">
        <v>1.35</v>
      </c>
      <c r="V65" s="204">
        <v>1.3</v>
      </c>
      <c r="W65" s="204">
        <v>1.3653770421128122</v>
      </c>
      <c r="X65" s="204">
        <v>1.39</v>
      </c>
    </row>
    <row r="66" spans="1:24" x14ac:dyDescent="0.25">
      <c r="A66" s="261" t="s">
        <v>52</v>
      </c>
      <c r="B66" s="204">
        <v>1.73</v>
      </c>
      <c r="C66" s="204">
        <v>1.8</v>
      </c>
      <c r="D66" s="204">
        <v>1.84</v>
      </c>
      <c r="E66" s="204">
        <v>1.81</v>
      </c>
      <c r="F66" s="204">
        <v>1.82</v>
      </c>
      <c r="G66" s="204">
        <v>1.77</v>
      </c>
      <c r="H66" s="204">
        <v>2.2999999999999998</v>
      </c>
      <c r="I66" s="204">
        <v>1.82</v>
      </c>
      <c r="J66" s="204">
        <v>1.81</v>
      </c>
      <c r="K66" s="204">
        <v>1.77</v>
      </c>
      <c r="L66" s="204">
        <v>1.66</v>
      </c>
      <c r="M66" s="204">
        <v>1.67</v>
      </c>
      <c r="N66" s="204">
        <v>1.63</v>
      </c>
      <c r="O66" s="204">
        <v>1.59</v>
      </c>
      <c r="P66" s="204">
        <v>1.56</v>
      </c>
      <c r="Q66" s="204">
        <v>1.53</v>
      </c>
      <c r="R66" s="204">
        <v>1.52</v>
      </c>
      <c r="S66" s="204">
        <v>1.46</v>
      </c>
      <c r="T66" s="204">
        <v>1.44</v>
      </c>
      <c r="U66" s="204">
        <v>1.39</v>
      </c>
      <c r="V66" s="204">
        <v>1.4</v>
      </c>
      <c r="W66" s="204">
        <v>1.4877286568654131</v>
      </c>
      <c r="X66" s="204">
        <v>1.5</v>
      </c>
    </row>
    <row r="67" spans="1:24" x14ac:dyDescent="0.25">
      <c r="A67" s="261" t="s">
        <v>53</v>
      </c>
      <c r="B67" s="204">
        <v>1.63</v>
      </c>
      <c r="C67" s="204">
        <v>1.62</v>
      </c>
      <c r="D67" s="204">
        <v>1.64</v>
      </c>
      <c r="E67" s="204">
        <v>1.65</v>
      </c>
      <c r="F67" s="204">
        <v>1.71</v>
      </c>
      <c r="G67" s="204">
        <v>1.71</v>
      </c>
      <c r="H67" s="204">
        <v>1.71</v>
      </c>
      <c r="I67" s="204">
        <v>1.71</v>
      </c>
      <c r="J67" s="204">
        <v>1.69</v>
      </c>
      <c r="K67" s="204">
        <v>1.61</v>
      </c>
      <c r="L67" s="204">
        <v>1.49</v>
      </c>
      <c r="M67" s="204">
        <v>1.47</v>
      </c>
      <c r="N67" s="204">
        <v>1.44</v>
      </c>
      <c r="O67" s="204">
        <v>1.41</v>
      </c>
      <c r="P67" s="204">
        <v>1.4</v>
      </c>
      <c r="Q67" s="204">
        <v>1.37</v>
      </c>
      <c r="R67" s="204">
        <v>1.35</v>
      </c>
      <c r="S67" s="204">
        <v>1.33</v>
      </c>
      <c r="T67" s="204">
        <v>1.33</v>
      </c>
      <c r="U67" s="204">
        <v>1.27</v>
      </c>
      <c r="V67" s="204">
        <v>1.28</v>
      </c>
      <c r="W67" s="204">
        <v>1.3217343877829288</v>
      </c>
      <c r="X67" s="204">
        <v>1.35</v>
      </c>
    </row>
    <row r="68" spans="1:24" x14ac:dyDescent="0.25">
      <c r="A68" s="261" t="s">
        <v>54</v>
      </c>
      <c r="B68" s="204">
        <v>1.58</v>
      </c>
      <c r="C68" s="204">
        <v>1.56</v>
      </c>
      <c r="D68" s="204">
        <v>1.62</v>
      </c>
      <c r="E68" s="204">
        <v>1.66</v>
      </c>
      <c r="F68" s="204">
        <v>1.68</v>
      </c>
      <c r="G68" s="204">
        <v>1.71</v>
      </c>
      <c r="H68" s="204">
        <v>1.74</v>
      </c>
      <c r="I68" s="204">
        <v>1.75</v>
      </c>
      <c r="J68" s="204">
        <v>1.77</v>
      </c>
      <c r="K68" s="204">
        <v>1.72</v>
      </c>
      <c r="L68" s="204">
        <v>1.72</v>
      </c>
      <c r="M68" s="204">
        <v>1.69</v>
      </c>
      <c r="N68" s="204">
        <v>1.69</v>
      </c>
      <c r="O68" s="204">
        <v>1.67</v>
      </c>
      <c r="P68" s="204">
        <v>1.66</v>
      </c>
      <c r="Q68" s="204">
        <v>1.6</v>
      </c>
      <c r="R68" s="204">
        <v>1.58</v>
      </c>
      <c r="S68" s="204">
        <v>1.58</v>
      </c>
      <c r="T68" s="204">
        <v>1.55</v>
      </c>
      <c r="U68" s="204">
        <v>1.56</v>
      </c>
      <c r="V68" s="204">
        <v>1.55</v>
      </c>
      <c r="W68" s="204">
        <v>1.6210416924409254</v>
      </c>
      <c r="X68" s="204">
        <v>1.65</v>
      </c>
    </row>
    <row r="69" spans="1:24" x14ac:dyDescent="0.25">
      <c r="A69" s="261" t="s">
        <v>55</v>
      </c>
      <c r="B69" s="204">
        <v>1.78</v>
      </c>
      <c r="C69" s="204">
        <v>1.79</v>
      </c>
      <c r="D69" s="204">
        <v>1.79</v>
      </c>
      <c r="E69" s="204">
        <v>1.77</v>
      </c>
      <c r="F69" s="204">
        <v>1.78</v>
      </c>
      <c r="G69" s="204">
        <v>1.75</v>
      </c>
      <c r="H69" s="204">
        <v>1.83</v>
      </c>
      <c r="I69" s="204">
        <v>1.84</v>
      </c>
      <c r="J69" s="204">
        <v>1.85</v>
      </c>
      <c r="K69" s="204">
        <v>1.85</v>
      </c>
      <c r="L69" s="204">
        <v>1.67</v>
      </c>
      <c r="M69" s="204">
        <v>1.67</v>
      </c>
      <c r="N69" s="204">
        <v>1.7</v>
      </c>
      <c r="O69" s="204">
        <v>1.66</v>
      </c>
      <c r="P69" s="204">
        <v>1.6</v>
      </c>
      <c r="Q69" s="204">
        <v>1.53</v>
      </c>
      <c r="R69" s="204">
        <v>1.52</v>
      </c>
      <c r="S69" s="204">
        <v>1.5</v>
      </c>
      <c r="T69" s="204">
        <v>1.48</v>
      </c>
      <c r="U69" s="204">
        <v>1.41</v>
      </c>
      <c r="V69" s="204">
        <v>1.36</v>
      </c>
      <c r="W69" s="204">
        <v>1.4230526996308732</v>
      </c>
      <c r="X69" s="204">
        <v>1.43</v>
      </c>
    </row>
    <row r="70" spans="1:24" x14ac:dyDescent="0.25">
      <c r="A70" s="261" t="s">
        <v>56</v>
      </c>
      <c r="B70" s="204">
        <v>1.59</v>
      </c>
      <c r="C70" s="204">
        <v>1.59</v>
      </c>
      <c r="D70" s="204">
        <v>1.59</v>
      </c>
      <c r="E70" s="204">
        <v>1.58</v>
      </c>
      <c r="F70" s="204">
        <v>1.59</v>
      </c>
      <c r="G70" s="204">
        <v>1.62</v>
      </c>
      <c r="H70" s="204">
        <v>1.17</v>
      </c>
      <c r="I70" s="204">
        <v>1.61</v>
      </c>
      <c r="J70" s="204">
        <v>1.61</v>
      </c>
      <c r="K70" s="204">
        <v>1.59</v>
      </c>
      <c r="L70" s="204">
        <v>1.51</v>
      </c>
      <c r="M70" s="204">
        <v>1.51</v>
      </c>
      <c r="N70" s="204">
        <v>1.49</v>
      </c>
      <c r="O70" s="204">
        <v>1.48</v>
      </c>
      <c r="P70" s="204">
        <v>1.46</v>
      </c>
      <c r="Q70" s="204">
        <v>1.45</v>
      </c>
      <c r="R70" s="204">
        <v>1.44</v>
      </c>
      <c r="S70" s="204">
        <v>1.37</v>
      </c>
      <c r="T70" s="204">
        <v>1.36</v>
      </c>
      <c r="U70" s="204">
        <v>1.31</v>
      </c>
      <c r="V70" s="204">
        <v>1.27</v>
      </c>
      <c r="W70" s="204">
        <v>1.3565488601998967</v>
      </c>
      <c r="X70" s="204">
        <v>1.34</v>
      </c>
    </row>
    <row r="71" spans="1:24" x14ac:dyDescent="0.25">
      <c r="A71" s="261" t="s">
        <v>57</v>
      </c>
      <c r="B71" s="204">
        <v>1.71</v>
      </c>
      <c r="C71" s="204">
        <v>1.71</v>
      </c>
      <c r="D71" s="204">
        <v>1.78</v>
      </c>
      <c r="E71" s="204">
        <v>1.81</v>
      </c>
      <c r="F71" s="204">
        <v>1.84</v>
      </c>
      <c r="G71" s="204">
        <v>1.82</v>
      </c>
      <c r="H71" s="204">
        <v>1.81</v>
      </c>
      <c r="I71" s="204">
        <v>1.8</v>
      </c>
      <c r="J71" s="204">
        <v>1.78</v>
      </c>
      <c r="K71" s="204">
        <v>1.69</v>
      </c>
      <c r="L71" s="204">
        <v>1.9</v>
      </c>
      <c r="M71" s="204">
        <v>1.87</v>
      </c>
      <c r="N71" s="204">
        <v>1.85</v>
      </c>
      <c r="O71" s="204">
        <v>1.83</v>
      </c>
      <c r="P71" s="204">
        <v>1.82</v>
      </c>
      <c r="Q71" s="204">
        <v>1.8</v>
      </c>
      <c r="R71" s="204">
        <v>1.76</v>
      </c>
      <c r="S71" s="204">
        <v>1.69</v>
      </c>
      <c r="T71" s="204">
        <v>1.68</v>
      </c>
      <c r="U71" s="204">
        <v>1.64</v>
      </c>
      <c r="V71" s="204">
        <v>1.64</v>
      </c>
      <c r="W71" s="204">
        <v>1.7056852597439498</v>
      </c>
      <c r="X71" s="204">
        <v>1.73</v>
      </c>
    </row>
    <row r="72" spans="1:24" x14ac:dyDescent="0.25">
      <c r="A72" s="261" t="s">
        <v>58</v>
      </c>
      <c r="B72" s="204">
        <v>1.65</v>
      </c>
      <c r="C72" s="204">
        <v>1.66</v>
      </c>
      <c r="D72" s="204">
        <v>1.67</v>
      </c>
      <c r="E72" s="204">
        <v>1.66</v>
      </c>
      <c r="F72" s="204">
        <v>1.67</v>
      </c>
      <c r="G72" s="204">
        <v>1.67</v>
      </c>
      <c r="H72" s="204">
        <v>1.68</v>
      </c>
      <c r="I72" s="204">
        <v>1.71</v>
      </c>
      <c r="J72" s="204">
        <v>1.72</v>
      </c>
      <c r="K72" s="204">
        <v>1.71</v>
      </c>
      <c r="L72" s="204">
        <v>1.63</v>
      </c>
      <c r="M72" s="204">
        <v>1.64</v>
      </c>
      <c r="N72" s="204">
        <v>1.61</v>
      </c>
      <c r="O72" s="204">
        <v>1.63</v>
      </c>
      <c r="P72" s="204">
        <v>1.61</v>
      </c>
      <c r="Q72" s="204">
        <v>1.56</v>
      </c>
      <c r="R72" s="204">
        <v>1.53</v>
      </c>
      <c r="S72" s="204">
        <v>1.45</v>
      </c>
      <c r="T72" s="204">
        <v>1.4</v>
      </c>
      <c r="U72" s="204">
        <v>1.41</v>
      </c>
      <c r="V72" s="204">
        <v>1.37</v>
      </c>
      <c r="W72" s="204">
        <v>1.4291378237590227</v>
      </c>
      <c r="X72" s="204">
        <v>1.51</v>
      </c>
    </row>
    <row r="73" spans="1:24" x14ac:dyDescent="0.25">
      <c r="A73" s="261" t="s">
        <v>59</v>
      </c>
      <c r="B73" s="204">
        <v>1.64</v>
      </c>
      <c r="C73" s="204">
        <v>1.61</v>
      </c>
      <c r="D73" s="204">
        <v>1.59</v>
      </c>
      <c r="E73" s="204">
        <v>1.59</v>
      </c>
      <c r="F73" s="204">
        <v>1.59</v>
      </c>
      <c r="G73" s="204">
        <v>1.59</v>
      </c>
      <c r="H73" s="204">
        <v>1.6</v>
      </c>
      <c r="I73" s="204">
        <v>1.6</v>
      </c>
      <c r="J73" s="204">
        <v>1.6</v>
      </c>
      <c r="K73" s="204">
        <v>1.57</v>
      </c>
      <c r="L73" s="204">
        <v>1.56</v>
      </c>
      <c r="M73" s="204">
        <v>1.55</v>
      </c>
      <c r="N73" s="204">
        <v>1.54</v>
      </c>
      <c r="O73" s="204">
        <v>1.51</v>
      </c>
      <c r="P73" s="204">
        <v>1.47</v>
      </c>
      <c r="Q73" s="204">
        <v>1.43</v>
      </c>
      <c r="R73" s="204">
        <v>1.43</v>
      </c>
      <c r="S73" s="204">
        <v>1.4</v>
      </c>
      <c r="T73" s="204">
        <v>1.37</v>
      </c>
      <c r="U73" s="204">
        <v>1.32</v>
      </c>
      <c r="V73" s="204">
        <v>1.31</v>
      </c>
      <c r="W73" s="204">
        <v>1.3350703182827535</v>
      </c>
      <c r="X73" s="204">
        <v>1.41</v>
      </c>
    </row>
    <row r="74" spans="1:24" ht="18" x14ac:dyDescent="0.25">
      <c r="A74" s="100" t="s">
        <v>182</v>
      </c>
      <c r="B74" s="207">
        <v>1.87</v>
      </c>
      <c r="C74" s="207">
        <v>1.9</v>
      </c>
      <c r="D74" s="207">
        <v>1.92</v>
      </c>
      <c r="E74" s="207">
        <v>1.96</v>
      </c>
      <c r="F74" s="207">
        <v>1.98</v>
      </c>
      <c r="G74" s="207">
        <v>1.97</v>
      </c>
      <c r="H74" s="207">
        <v>1.97</v>
      </c>
      <c r="I74" s="207">
        <v>1.95</v>
      </c>
      <c r="J74" s="207">
        <v>1.94</v>
      </c>
      <c r="K74" s="207">
        <v>1.89</v>
      </c>
      <c r="L74" s="207">
        <v>1.98</v>
      </c>
      <c r="M74" s="207">
        <v>1.95</v>
      </c>
      <c r="N74" s="207">
        <v>1.91</v>
      </c>
      <c r="O74" s="207">
        <v>1.88</v>
      </c>
      <c r="P74" s="207">
        <v>1.85</v>
      </c>
      <c r="Q74" s="207">
        <v>1.81</v>
      </c>
      <c r="R74" s="207">
        <v>1.76</v>
      </c>
      <c r="S74" s="207">
        <v>1.74</v>
      </c>
      <c r="T74" s="207">
        <v>1.72</v>
      </c>
      <c r="U74" s="207">
        <v>1.71</v>
      </c>
      <c r="V74" s="207">
        <v>1.68</v>
      </c>
      <c r="W74" s="207">
        <v>1.7362090493083049</v>
      </c>
      <c r="X74" s="207">
        <v>1.74</v>
      </c>
    </row>
    <row r="75" spans="1:24" x14ac:dyDescent="0.25">
      <c r="A75" s="261" t="s">
        <v>60</v>
      </c>
      <c r="B75" s="204">
        <v>1.51</v>
      </c>
      <c r="C75" s="204">
        <v>1.51</v>
      </c>
      <c r="D75" s="204">
        <v>1.52</v>
      </c>
      <c r="E75" s="204">
        <v>1.55</v>
      </c>
      <c r="F75" s="204">
        <v>1.55</v>
      </c>
      <c r="G75" s="204">
        <v>1.52</v>
      </c>
      <c r="H75" s="204">
        <v>1.55</v>
      </c>
      <c r="I75" s="204">
        <v>1.52</v>
      </c>
      <c r="J75" s="204">
        <v>1.49</v>
      </c>
      <c r="K75" s="204">
        <v>1.47</v>
      </c>
      <c r="L75" s="204">
        <v>1.36</v>
      </c>
      <c r="M75" s="204">
        <v>1.34</v>
      </c>
      <c r="N75" s="204">
        <v>1.31</v>
      </c>
      <c r="O75" s="204">
        <v>1.29</v>
      </c>
      <c r="P75" s="204">
        <v>1.26</v>
      </c>
      <c r="Q75" s="204">
        <v>1.23</v>
      </c>
      <c r="R75" s="204">
        <v>1.18</v>
      </c>
      <c r="S75" s="204">
        <v>1.1399999999999999</v>
      </c>
      <c r="T75" s="204">
        <v>1.0900000000000001</v>
      </c>
      <c r="U75" s="204">
        <v>1.05</v>
      </c>
      <c r="V75" s="204">
        <v>1.07</v>
      </c>
      <c r="W75" s="204">
        <v>1.0702086749985862</v>
      </c>
      <c r="X75" s="204">
        <v>1.1100000000000001</v>
      </c>
    </row>
    <row r="76" spans="1:24" x14ac:dyDescent="0.25">
      <c r="A76" s="261" t="s">
        <v>61</v>
      </c>
      <c r="B76" s="204">
        <v>1.61</v>
      </c>
      <c r="C76" s="204">
        <v>1.66</v>
      </c>
      <c r="D76" s="204">
        <v>1.66</v>
      </c>
      <c r="E76" s="204">
        <v>1.69</v>
      </c>
      <c r="F76" s="204">
        <v>1.72</v>
      </c>
      <c r="G76" s="204">
        <v>1.73</v>
      </c>
      <c r="H76" s="204">
        <v>1.72</v>
      </c>
      <c r="I76" s="204">
        <v>1.73</v>
      </c>
      <c r="J76" s="204">
        <v>1.73</v>
      </c>
      <c r="K76" s="204">
        <v>1.69</v>
      </c>
      <c r="L76" s="204">
        <v>1.75</v>
      </c>
      <c r="M76" s="204">
        <v>1.72</v>
      </c>
      <c r="N76" s="204">
        <v>1.68</v>
      </c>
      <c r="O76" s="204">
        <v>1.67</v>
      </c>
      <c r="P76" s="204">
        <v>1.65</v>
      </c>
      <c r="Q76" s="204">
        <v>1.62</v>
      </c>
      <c r="R76" s="204">
        <v>1.57</v>
      </c>
      <c r="S76" s="204">
        <v>1.54</v>
      </c>
      <c r="T76" s="204">
        <v>1.51</v>
      </c>
      <c r="U76" s="204">
        <v>1.49</v>
      </c>
      <c r="V76" s="204">
        <v>1.46</v>
      </c>
      <c r="W76" s="204">
        <v>1.5351751428156422</v>
      </c>
      <c r="X76" s="204">
        <v>1.55</v>
      </c>
    </row>
    <row r="77" spans="1:24" x14ac:dyDescent="0.25">
      <c r="A77" s="261" t="s">
        <v>62</v>
      </c>
      <c r="B77" s="204">
        <v>2.98</v>
      </c>
      <c r="C77" s="204">
        <v>3.04</v>
      </c>
      <c r="D77" s="204">
        <v>3.03</v>
      </c>
      <c r="E77" s="204">
        <v>3.03</v>
      </c>
      <c r="F77" s="204">
        <v>2.98</v>
      </c>
      <c r="G77" s="204">
        <v>2.93</v>
      </c>
      <c r="H77" s="204">
        <v>2.82</v>
      </c>
      <c r="I77" s="204">
        <v>2.75</v>
      </c>
      <c r="J77" s="204">
        <v>2.7</v>
      </c>
      <c r="K77" s="204">
        <v>2.61</v>
      </c>
      <c r="L77" s="204">
        <v>2.85</v>
      </c>
      <c r="M77" s="204">
        <v>2.76</v>
      </c>
      <c r="N77" s="204">
        <v>2.69</v>
      </c>
      <c r="O77" s="204">
        <v>2.62</v>
      </c>
      <c r="P77" s="204">
        <v>2.54</v>
      </c>
      <c r="Q77" s="204">
        <v>2.4500000000000002</v>
      </c>
      <c r="R77" s="204">
        <v>2.35</v>
      </c>
      <c r="S77" s="204">
        <v>2.33</v>
      </c>
      <c r="T77" s="204">
        <v>2.2799999999999998</v>
      </c>
      <c r="U77" s="204">
        <v>2.2400000000000002</v>
      </c>
      <c r="V77" s="204">
        <v>2.19</v>
      </c>
      <c r="W77" s="204">
        <v>2.2333267955557088</v>
      </c>
      <c r="X77" s="204">
        <v>2.2000000000000002</v>
      </c>
    </row>
    <row r="78" spans="1:24" x14ac:dyDescent="0.25">
      <c r="A78" s="84" t="s">
        <v>63</v>
      </c>
      <c r="B78" s="280"/>
      <c r="C78" s="280"/>
      <c r="D78" s="280"/>
      <c r="E78" s="280"/>
      <c r="F78" s="280"/>
      <c r="G78" s="105"/>
      <c r="H78" s="204"/>
      <c r="I78" s="105"/>
      <c r="J78" s="105"/>
      <c r="K78" s="105"/>
      <c r="L78" s="105"/>
      <c r="M78" s="105"/>
      <c r="N78" s="105"/>
      <c r="O78" s="105"/>
      <c r="P78" s="105"/>
      <c r="Q78" s="204"/>
      <c r="R78" s="204"/>
      <c r="S78" s="204"/>
      <c r="T78" s="204"/>
      <c r="U78" s="204"/>
      <c r="V78" s="204"/>
      <c r="W78" s="204"/>
      <c r="X78" s="204"/>
    </row>
    <row r="79" spans="1:24" ht="29.25" x14ac:dyDescent="0.25">
      <c r="A79" s="255" t="s">
        <v>88</v>
      </c>
      <c r="B79" s="204">
        <v>4.13</v>
      </c>
      <c r="C79" s="204">
        <v>4.26</v>
      </c>
      <c r="D79" s="204">
        <v>4.0999999999999996</v>
      </c>
      <c r="E79" s="204">
        <v>3.93</v>
      </c>
      <c r="F79" s="204">
        <v>3.7</v>
      </c>
      <c r="G79" s="204">
        <v>3.51</v>
      </c>
      <c r="H79" s="204">
        <v>3.34</v>
      </c>
      <c r="I79" s="204">
        <v>3.18</v>
      </c>
      <c r="J79" s="204">
        <v>3.06</v>
      </c>
      <c r="K79" s="204">
        <v>2.91</v>
      </c>
      <c r="L79" s="204">
        <v>3.16</v>
      </c>
      <c r="M79" s="204">
        <v>3.02</v>
      </c>
      <c r="N79" s="204">
        <v>2.91</v>
      </c>
      <c r="O79" s="204">
        <v>2.8</v>
      </c>
      <c r="P79" s="204">
        <v>2.69</v>
      </c>
      <c r="Q79" s="204">
        <v>2.59</v>
      </c>
      <c r="R79" s="204">
        <v>2.4700000000000002</v>
      </c>
      <c r="S79" s="204">
        <v>2.5299999999999998</v>
      </c>
      <c r="T79" s="204">
        <v>2.4900000000000002</v>
      </c>
      <c r="U79" s="204">
        <v>2.4300000000000002</v>
      </c>
      <c r="V79" s="204">
        <v>2.36</v>
      </c>
      <c r="W79" s="204">
        <v>2.4024424747463584</v>
      </c>
      <c r="X79" s="204">
        <v>2.34</v>
      </c>
    </row>
    <row r="80" spans="1:24" ht="19.5" x14ac:dyDescent="0.25">
      <c r="A80" s="255" t="s">
        <v>64</v>
      </c>
      <c r="B80" s="204">
        <v>4.74</v>
      </c>
      <c r="C80" s="204">
        <v>4.62</v>
      </c>
      <c r="D80" s="204">
        <v>4.53</v>
      </c>
      <c r="E80" s="204">
        <v>4.71</v>
      </c>
      <c r="F80" s="204">
        <v>4.5199999999999996</v>
      </c>
      <c r="G80" s="204">
        <v>4.2300000000000004</v>
      </c>
      <c r="H80" s="204">
        <v>3.91</v>
      </c>
      <c r="I80" s="204">
        <v>3.76</v>
      </c>
      <c r="J80" s="204">
        <v>3.71</v>
      </c>
      <c r="K80" s="204">
        <v>3.56</v>
      </c>
      <c r="L80" s="204">
        <v>3.56</v>
      </c>
      <c r="M80" s="204">
        <v>3.43</v>
      </c>
      <c r="N80" s="204">
        <v>3.34</v>
      </c>
      <c r="O80" s="204">
        <v>3.26</v>
      </c>
      <c r="P80" s="204">
        <v>3.13</v>
      </c>
      <c r="Q80" s="204">
        <v>3.01</v>
      </c>
      <c r="R80" s="204">
        <v>2.98</v>
      </c>
      <c r="S80" s="204">
        <v>3.03</v>
      </c>
      <c r="T80" s="204">
        <v>2.95</v>
      </c>
      <c r="U80" s="204">
        <v>2.95</v>
      </c>
      <c r="V80" s="204">
        <v>2.9</v>
      </c>
      <c r="W80" s="204">
        <v>2.9636385237366429</v>
      </c>
      <c r="X80" s="204">
        <v>2.9</v>
      </c>
    </row>
    <row r="81" spans="1:24" ht="19.5" x14ac:dyDescent="0.25">
      <c r="A81" s="255" t="s">
        <v>87</v>
      </c>
      <c r="B81" s="204">
        <v>1.91</v>
      </c>
      <c r="C81" s="204">
        <v>1.91</v>
      </c>
      <c r="D81" s="204">
        <v>1.95</v>
      </c>
      <c r="E81" s="204">
        <v>2</v>
      </c>
      <c r="F81" s="204">
        <v>2.04</v>
      </c>
      <c r="G81" s="204">
        <v>2.1</v>
      </c>
      <c r="H81" s="204">
        <v>2.06</v>
      </c>
      <c r="I81" s="204">
        <v>2.06</v>
      </c>
      <c r="J81" s="204">
        <v>2.04</v>
      </c>
      <c r="K81" s="204">
        <v>2.0099999999999998</v>
      </c>
      <c r="L81" s="204">
        <v>2.31</v>
      </c>
      <c r="M81" s="204">
        <v>2.2799999999999998</v>
      </c>
      <c r="N81" s="204">
        <v>2.2400000000000002</v>
      </c>
      <c r="O81" s="204">
        <v>2.2000000000000002</v>
      </c>
      <c r="P81" s="204">
        <v>2.16</v>
      </c>
      <c r="Q81" s="204">
        <v>2.1</v>
      </c>
      <c r="R81" s="204">
        <v>2</v>
      </c>
      <c r="S81" s="204">
        <v>1.87</v>
      </c>
      <c r="T81" s="204">
        <v>1.83</v>
      </c>
      <c r="U81" s="204">
        <v>1.79</v>
      </c>
      <c r="V81" s="204">
        <v>1.75</v>
      </c>
      <c r="W81" s="204">
        <v>1.7878920241111209</v>
      </c>
      <c r="X81" s="204">
        <v>1.78</v>
      </c>
    </row>
    <row r="82" spans="1:24" x14ac:dyDescent="0.25">
      <c r="A82" s="261" t="s">
        <v>65</v>
      </c>
      <c r="B82" s="204">
        <v>1.65</v>
      </c>
      <c r="C82" s="204">
        <v>1.64</v>
      </c>
      <c r="D82" s="204">
        <v>1.66</v>
      </c>
      <c r="E82" s="204">
        <v>1.75</v>
      </c>
      <c r="F82" s="204">
        <v>1.78</v>
      </c>
      <c r="G82" s="204">
        <v>1.77</v>
      </c>
      <c r="H82" s="204">
        <v>1.79</v>
      </c>
      <c r="I82" s="204">
        <v>1.79</v>
      </c>
      <c r="J82" s="204">
        <v>1.79</v>
      </c>
      <c r="K82" s="204">
        <v>1.72</v>
      </c>
      <c r="L82" s="204">
        <v>1.77</v>
      </c>
      <c r="M82" s="204">
        <v>1.76</v>
      </c>
      <c r="N82" s="204">
        <v>1.73</v>
      </c>
      <c r="O82" s="204">
        <v>1.71</v>
      </c>
      <c r="P82" s="204">
        <v>1.69</v>
      </c>
      <c r="Q82" s="204">
        <v>1.66</v>
      </c>
      <c r="R82" s="204">
        <v>1.64</v>
      </c>
      <c r="S82" s="204">
        <v>1.64</v>
      </c>
      <c r="T82" s="204">
        <v>1.65</v>
      </c>
      <c r="U82" s="204">
        <v>1.66</v>
      </c>
      <c r="V82" s="204">
        <v>1.63</v>
      </c>
      <c r="W82" s="204">
        <v>1.6930031216029366</v>
      </c>
      <c r="X82" s="204">
        <v>1.69</v>
      </c>
    </row>
    <row r="83" spans="1:24" ht="18" x14ac:dyDescent="0.25">
      <c r="A83" s="100" t="s">
        <v>383</v>
      </c>
      <c r="B83" s="207">
        <v>1.7</v>
      </c>
      <c r="C83" s="207">
        <v>1.69</v>
      </c>
      <c r="D83" s="207">
        <v>1.69</v>
      </c>
      <c r="E83" s="207">
        <v>1.71</v>
      </c>
      <c r="F83" s="207">
        <v>1.72</v>
      </c>
      <c r="G83" s="207">
        <v>1.72</v>
      </c>
      <c r="H83" s="207">
        <v>1.73</v>
      </c>
      <c r="I83" s="207">
        <v>1.74</v>
      </c>
      <c r="J83" s="207">
        <v>1.75</v>
      </c>
      <c r="K83" s="207">
        <v>1.7</v>
      </c>
      <c r="L83" s="207">
        <v>1.69</v>
      </c>
      <c r="M83" s="207">
        <v>1.67</v>
      </c>
      <c r="N83" s="207">
        <v>1.67</v>
      </c>
      <c r="O83" s="207">
        <v>1.65</v>
      </c>
      <c r="P83" s="207">
        <v>1.62</v>
      </c>
      <c r="Q83" s="207">
        <v>1.58</v>
      </c>
      <c r="R83" s="207">
        <v>1.53</v>
      </c>
      <c r="S83" s="207">
        <v>1.5</v>
      </c>
      <c r="T83" s="207">
        <v>1.41</v>
      </c>
      <c r="U83" s="207">
        <v>1.48</v>
      </c>
      <c r="V83" s="207">
        <v>1.45</v>
      </c>
      <c r="W83" s="207">
        <v>1.521608440790754</v>
      </c>
      <c r="X83" s="207">
        <v>1.56</v>
      </c>
    </row>
    <row r="84" spans="1:24" x14ac:dyDescent="0.25">
      <c r="A84" s="261" t="s">
        <v>66</v>
      </c>
      <c r="B84" s="204">
        <v>1.65</v>
      </c>
      <c r="C84" s="204">
        <v>1.56</v>
      </c>
      <c r="D84" s="204">
        <v>1.57</v>
      </c>
      <c r="E84" s="204">
        <v>1.59</v>
      </c>
      <c r="F84" s="204">
        <v>1.64</v>
      </c>
      <c r="G84" s="204">
        <v>1.66</v>
      </c>
      <c r="H84" s="204">
        <v>1.69</v>
      </c>
      <c r="I84" s="204">
        <v>1.77</v>
      </c>
      <c r="J84" s="204">
        <v>1.82</v>
      </c>
      <c r="K84" s="204">
        <v>1.83</v>
      </c>
      <c r="L84" s="204">
        <v>1.66</v>
      </c>
      <c r="M84" s="204">
        <v>1.63</v>
      </c>
      <c r="N84" s="204">
        <v>1.57</v>
      </c>
      <c r="O84" s="204">
        <v>1.53</v>
      </c>
      <c r="P84" s="204">
        <v>1.51</v>
      </c>
      <c r="Q84" s="204">
        <v>1.48</v>
      </c>
      <c r="R84" s="204">
        <v>1.45</v>
      </c>
      <c r="S84" s="204">
        <v>1.4</v>
      </c>
      <c r="T84" s="204">
        <v>1.36</v>
      </c>
      <c r="U84" s="204">
        <v>1.34</v>
      </c>
      <c r="V84" s="204">
        <v>1.34</v>
      </c>
      <c r="W84" s="204">
        <v>1.3799545907723758</v>
      </c>
      <c r="X84" s="204">
        <v>1.4</v>
      </c>
    </row>
    <row r="85" spans="1:24" x14ac:dyDescent="0.25">
      <c r="A85" s="261" t="s">
        <v>68</v>
      </c>
      <c r="B85" s="204">
        <v>1.27</v>
      </c>
      <c r="C85" s="204">
        <v>1.22</v>
      </c>
      <c r="D85" s="204">
        <v>1.24</v>
      </c>
      <c r="E85" s="204">
        <v>1.29</v>
      </c>
      <c r="F85" s="204">
        <v>1.3</v>
      </c>
      <c r="G85" s="204">
        <v>1.3</v>
      </c>
      <c r="H85" s="204">
        <v>1.31</v>
      </c>
      <c r="I85" s="204">
        <v>1.37</v>
      </c>
      <c r="J85" s="204">
        <v>1.39</v>
      </c>
      <c r="K85" s="204">
        <v>1.38</v>
      </c>
      <c r="L85" s="204">
        <v>1.32</v>
      </c>
      <c r="M85" s="204">
        <v>1.31</v>
      </c>
      <c r="N85" s="204">
        <v>1.3</v>
      </c>
      <c r="O85" s="204">
        <v>1.28</v>
      </c>
      <c r="P85" s="204">
        <v>1.24</v>
      </c>
      <c r="Q85" s="204">
        <v>1.23</v>
      </c>
      <c r="R85" s="204">
        <v>1.26</v>
      </c>
      <c r="S85" s="204">
        <v>1.19</v>
      </c>
      <c r="T85" s="204">
        <v>1.23</v>
      </c>
      <c r="U85" s="204">
        <v>1.21</v>
      </c>
      <c r="V85" s="204">
        <v>1.23</v>
      </c>
      <c r="W85" s="204">
        <v>1.2559198101786839</v>
      </c>
      <c r="X85" s="204">
        <v>1.35</v>
      </c>
    </row>
    <row r="86" spans="1:24" x14ac:dyDescent="0.25">
      <c r="A86" s="261" t="s">
        <v>69</v>
      </c>
      <c r="B86" s="204">
        <v>1.68</v>
      </c>
      <c r="C86" s="204">
        <v>1.69</v>
      </c>
      <c r="D86" s="204">
        <v>1.71</v>
      </c>
      <c r="E86" s="204">
        <v>1.74</v>
      </c>
      <c r="F86" s="204">
        <v>1.77</v>
      </c>
      <c r="G86" s="204">
        <v>1.75</v>
      </c>
      <c r="H86" s="204">
        <v>1.79</v>
      </c>
      <c r="I86" s="204">
        <v>1.8</v>
      </c>
      <c r="J86" s="204">
        <v>1.79</v>
      </c>
      <c r="K86" s="204">
        <v>1.74</v>
      </c>
      <c r="L86" s="204">
        <v>1.78</v>
      </c>
      <c r="M86" s="204">
        <v>1.76</v>
      </c>
      <c r="N86" s="204">
        <v>1.73</v>
      </c>
      <c r="O86" s="204">
        <v>1.69</v>
      </c>
      <c r="P86" s="204">
        <v>1.61</v>
      </c>
      <c r="Q86" s="204">
        <v>1.57</v>
      </c>
      <c r="R86" s="204">
        <v>1.52</v>
      </c>
      <c r="S86" s="204">
        <v>1.52</v>
      </c>
      <c r="T86" s="204">
        <v>1.47</v>
      </c>
      <c r="U86" s="204">
        <v>1.42</v>
      </c>
      <c r="V86" s="204">
        <v>1.35</v>
      </c>
      <c r="W86" s="204">
        <v>1.5167111677891576</v>
      </c>
      <c r="X86" s="204">
        <v>1.57</v>
      </c>
    </row>
    <row r="87" spans="1:24" x14ac:dyDescent="0.25">
      <c r="A87" s="261" t="s">
        <v>70</v>
      </c>
      <c r="B87" s="204">
        <v>1.59</v>
      </c>
      <c r="C87" s="204">
        <v>1.56</v>
      </c>
      <c r="D87" s="204">
        <v>1.58</v>
      </c>
      <c r="E87" s="204">
        <v>1.59</v>
      </c>
      <c r="F87" s="204">
        <v>1.61</v>
      </c>
      <c r="G87" s="204">
        <v>1.61</v>
      </c>
      <c r="H87" s="204">
        <v>1.61</v>
      </c>
      <c r="I87" s="204">
        <v>1.62</v>
      </c>
      <c r="J87" s="204">
        <v>1.61</v>
      </c>
      <c r="K87" s="204">
        <v>1.54</v>
      </c>
      <c r="L87" s="204">
        <v>1.56</v>
      </c>
      <c r="M87" s="204">
        <v>1.54</v>
      </c>
      <c r="N87" s="204">
        <v>1.52</v>
      </c>
      <c r="O87" s="204">
        <v>1.5</v>
      </c>
      <c r="P87" s="204">
        <v>1.46</v>
      </c>
      <c r="Q87" s="204">
        <v>1.42</v>
      </c>
      <c r="R87" s="204">
        <v>1.35</v>
      </c>
      <c r="S87" s="204">
        <v>1.33</v>
      </c>
      <c r="T87" s="204">
        <v>1.34</v>
      </c>
      <c r="U87" s="204">
        <v>1.34</v>
      </c>
      <c r="V87" s="204">
        <v>1.3</v>
      </c>
      <c r="W87" s="204">
        <v>1.3742801228553909</v>
      </c>
      <c r="X87" s="204">
        <v>1.5</v>
      </c>
    </row>
    <row r="88" spans="1:24" x14ac:dyDescent="0.25">
      <c r="A88" s="261" t="s">
        <v>72</v>
      </c>
      <c r="B88" s="204">
        <v>2</v>
      </c>
      <c r="C88" s="204">
        <v>2</v>
      </c>
      <c r="D88" s="204">
        <v>1.9</v>
      </c>
      <c r="E88" s="204">
        <v>1.9</v>
      </c>
      <c r="F88" s="204">
        <v>1.9</v>
      </c>
      <c r="G88" s="204">
        <v>1.87</v>
      </c>
      <c r="H88" s="204">
        <v>1.89</v>
      </c>
      <c r="I88" s="204">
        <v>1.9</v>
      </c>
      <c r="J88" s="204">
        <v>1.9</v>
      </c>
      <c r="K88" s="204">
        <v>1.87</v>
      </c>
      <c r="L88" s="204">
        <v>1.86</v>
      </c>
      <c r="M88" s="204">
        <v>1.83</v>
      </c>
      <c r="N88" s="204">
        <v>1.82</v>
      </c>
      <c r="O88" s="204">
        <v>1.79</v>
      </c>
      <c r="P88" s="204">
        <v>1.76</v>
      </c>
      <c r="Q88" s="204">
        <v>1.72</v>
      </c>
      <c r="R88" s="204">
        <v>1.65</v>
      </c>
      <c r="S88" s="204">
        <v>1.62</v>
      </c>
      <c r="T88" s="204">
        <v>1.65</v>
      </c>
      <c r="U88" s="204">
        <v>1.65</v>
      </c>
      <c r="V88" s="204">
        <v>1.61</v>
      </c>
      <c r="W88" s="204">
        <v>1.6979160640246842</v>
      </c>
      <c r="X88" s="204">
        <v>1.69</v>
      </c>
    </row>
    <row r="89" spans="1:24" x14ac:dyDescent="0.25">
      <c r="A89" s="261" t="s">
        <v>73</v>
      </c>
      <c r="B89" s="204">
        <v>1.7</v>
      </c>
      <c r="C89" s="204">
        <v>1.71</v>
      </c>
      <c r="D89" s="204">
        <v>1.68</v>
      </c>
      <c r="E89" s="204">
        <v>1.69</v>
      </c>
      <c r="F89" s="204">
        <v>1.7</v>
      </c>
      <c r="G89" s="204">
        <v>1.67</v>
      </c>
      <c r="H89" s="204">
        <v>1.64</v>
      </c>
      <c r="I89" s="204">
        <v>1.64</v>
      </c>
      <c r="J89" s="204">
        <v>1.67</v>
      </c>
      <c r="K89" s="204">
        <v>1.63</v>
      </c>
      <c r="L89" s="204">
        <v>1.62</v>
      </c>
      <c r="M89" s="204">
        <v>1.57</v>
      </c>
      <c r="N89" s="204">
        <v>1.58</v>
      </c>
      <c r="O89" s="204">
        <v>1.57</v>
      </c>
      <c r="P89" s="204">
        <v>1.55</v>
      </c>
      <c r="Q89" s="204">
        <v>1.55</v>
      </c>
      <c r="R89" s="204">
        <v>1.5</v>
      </c>
      <c r="S89" s="204">
        <v>1.44</v>
      </c>
      <c r="T89" s="204">
        <v>1.43</v>
      </c>
      <c r="U89" s="204">
        <v>1.43</v>
      </c>
      <c r="V89" s="204">
        <v>1.41</v>
      </c>
      <c r="W89" s="204">
        <v>1.465024031323658</v>
      </c>
      <c r="X89" s="204">
        <v>1.53</v>
      </c>
    </row>
    <row r="90" spans="1:24" x14ac:dyDescent="0.25">
      <c r="A90" s="261" t="s">
        <v>74</v>
      </c>
      <c r="B90" s="204">
        <v>1.52</v>
      </c>
      <c r="C90" s="204">
        <v>1.53</v>
      </c>
      <c r="D90" s="204">
        <v>1.54</v>
      </c>
      <c r="E90" s="204">
        <v>1.56</v>
      </c>
      <c r="F90" s="204">
        <v>1.59</v>
      </c>
      <c r="G90" s="204">
        <v>1.61</v>
      </c>
      <c r="H90" s="204">
        <v>1.64</v>
      </c>
      <c r="I90" s="204">
        <v>1.65</v>
      </c>
      <c r="J90" s="204">
        <v>1.64</v>
      </c>
      <c r="K90" s="204">
        <v>1.57</v>
      </c>
      <c r="L90" s="204">
        <v>1.55</v>
      </c>
      <c r="M90" s="204">
        <v>1.56</v>
      </c>
      <c r="N90" s="204">
        <v>1.55</v>
      </c>
      <c r="O90" s="204">
        <v>1.54</v>
      </c>
      <c r="P90" s="204">
        <v>1.5</v>
      </c>
      <c r="Q90" s="204">
        <v>1.43</v>
      </c>
      <c r="R90" s="204">
        <v>1.41</v>
      </c>
      <c r="S90" s="204">
        <v>1.38</v>
      </c>
      <c r="T90" s="204">
        <v>1.38</v>
      </c>
      <c r="U90" s="204">
        <v>1.37</v>
      </c>
      <c r="V90" s="204">
        <v>1.36</v>
      </c>
      <c r="W90" s="204">
        <v>1.3988832707720646</v>
      </c>
      <c r="X90" s="204">
        <v>1.43</v>
      </c>
    </row>
    <row r="91" spans="1:24" x14ac:dyDescent="0.25">
      <c r="A91" s="261" t="s">
        <v>75</v>
      </c>
      <c r="B91" s="204">
        <v>1.63</v>
      </c>
      <c r="C91" s="204">
        <v>1.62</v>
      </c>
      <c r="D91" s="204">
        <v>1.63</v>
      </c>
      <c r="E91" s="204">
        <v>1.72</v>
      </c>
      <c r="F91" s="204">
        <v>1.74</v>
      </c>
      <c r="G91" s="204">
        <v>1.76</v>
      </c>
      <c r="H91" s="204">
        <v>1.77</v>
      </c>
      <c r="I91" s="204">
        <v>1.78</v>
      </c>
      <c r="J91" s="204">
        <v>1.81</v>
      </c>
      <c r="K91" s="204">
        <v>1.76</v>
      </c>
      <c r="L91" s="204">
        <v>1.77</v>
      </c>
      <c r="M91" s="204">
        <v>1.78</v>
      </c>
      <c r="N91" s="204">
        <v>1.8</v>
      </c>
      <c r="O91" s="204">
        <v>1.8</v>
      </c>
      <c r="P91" s="204">
        <v>1.79</v>
      </c>
      <c r="Q91" s="204">
        <v>1.72</v>
      </c>
      <c r="R91" s="204">
        <v>1.66</v>
      </c>
      <c r="S91" s="204">
        <v>1.64</v>
      </c>
      <c r="T91" s="204">
        <v>1.6</v>
      </c>
      <c r="U91" s="204">
        <v>1.59</v>
      </c>
      <c r="V91" s="204">
        <v>1.56</v>
      </c>
      <c r="W91" s="204">
        <v>1.6281760956951756</v>
      </c>
      <c r="X91" s="204">
        <v>1.62</v>
      </c>
    </row>
    <row r="92" spans="1:24" x14ac:dyDescent="0.25">
      <c r="A92" s="261" t="s">
        <v>76</v>
      </c>
      <c r="B92" s="204">
        <v>1.82</v>
      </c>
      <c r="C92" s="204">
        <v>1.8</v>
      </c>
      <c r="D92" s="204">
        <v>1.79</v>
      </c>
      <c r="E92" s="204">
        <v>1.77</v>
      </c>
      <c r="F92" s="204">
        <v>1.76</v>
      </c>
      <c r="G92" s="204">
        <v>1.78</v>
      </c>
      <c r="H92" s="204">
        <v>1.8</v>
      </c>
      <c r="I92" s="204">
        <v>1.8</v>
      </c>
      <c r="J92" s="204">
        <v>1.79</v>
      </c>
      <c r="K92" s="204">
        <v>1.77</v>
      </c>
      <c r="L92" s="204">
        <v>1.74</v>
      </c>
      <c r="M92" s="204">
        <v>1.71</v>
      </c>
      <c r="N92" s="204">
        <v>1.69</v>
      </c>
      <c r="O92" s="204">
        <v>1.66</v>
      </c>
      <c r="P92" s="204">
        <v>1.64</v>
      </c>
      <c r="Q92" s="204">
        <v>1.62</v>
      </c>
      <c r="R92" s="204">
        <v>1.56</v>
      </c>
      <c r="S92" s="204">
        <v>1.51</v>
      </c>
      <c r="T92" s="204">
        <v>1.49</v>
      </c>
      <c r="U92" s="204">
        <v>1.47</v>
      </c>
      <c r="V92" s="204">
        <v>1.48</v>
      </c>
      <c r="W92" s="204">
        <v>1.5165849592038598</v>
      </c>
      <c r="X92" s="204">
        <v>1.53</v>
      </c>
    </row>
    <row r="93" spans="1:24" x14ac:dyDescent="0.25">
      <c r="A93" s="261" t="s">
        <v>77</v>
      </c>
      <c r="B93" s="204">
        <v>1.85</v>
      </c>
      <c r="C93" s="204">
        <v>1.84</v>
      </c>
      <c r="D93" s="204">
        <v>1.87</v>
      </c>
      <c r="E93" s="204">
        <v>1.91</v>
      </c>
      <c r="F93" s="204">
        <v>1.93</v>
      </c>
      <c r="G93" s="204">
        <v>1.83</v>
      </c>
      <c r="H93" s="204">
        <v>1.91</v>
      </c>
      <c r="I93" s="204">
        <v>1.92</v>
      </c>
      <c r="J93" s="204">
        <v>1.9</v>
      </c>
      <c r="K93" s="204">
        <v>1.87</v>
      </c>
      <c r="L93" s="204">
        <v>1.78</v>
      </c>
      <c r="M93" s="204">
        <v>1.78</v>
      </c>
      <c r="N93" s="204">
        <v>1.75</v>
      </c>
      <c r="O93" s="204">
        <v>1.75</v>
      </c>
      <c r="P93" s="204">
        <v>1.7</v>
      </c>
      <c r="Q93" s="204">
        <v>1.63</v>
      </c>
      <c r="R93" s="204">
        <v>1.65</v>
      </c>
      <c r="S93" s="204">
        <v>1.66</v>
      </c>
      <c r="T93" s="204">
        <v>1.69</v>
      </c>
      <c r="U93" s="204">
        <v>1.66</v>
      </c>
      <c r="V93" s="204">
        <v>1.6</v>
      </c>
      <c r="W93" s="204">
        <v>1.6969702116962024</v>
      </c>
      <c r="X93" s="204">
        <v>1.72</v>
      </c>
    </row>
    <row r="94" spans="1:24" ht="18" x14ac:dyDescent="0.25">
      <c r="A94" s="100" t="s">
        <v>369</v>
      </c>
      <c r="B94" s="207">
        <v>2</v>
      </c>
      <c r="C94" s="207">
        <v>2</v>
      </c>
      <c r="D94" s="207">
        <v>2</v>
      </c>
      <c r="E94" s="207">
        <v>2.0099999999999998</v>
      </c>
      <c r="F94" s="207">
        <v>2.0099999999999998</v>
      </c>
      <c r="G94" s="207">
        <v>1.99</v>
      </c>
      <c r="H94" s="207">
        <v>1.99</v>
      </c>
      <c r="I94" s="207">
        <v>1.99</v>
      </c>
      <c r="J94" s="207">
        <v>1.97</v>
      </c>
      <c r="K94" s="207">
        <v>1.94</v>
      </c>
      <c r="L94" s="207">
        <v>1.88</v>
      </c>
      <c r="M94" s="207">
        <v>1.87</v>
      </c>
      <c r="N94" s="207">
        <v>1.85</v>
      </c>
      <c r="O94" s="207">
        <v>1.83</v>
      </c>
      <c r="P94" s="207">
        <v>1.81</v>
      </c>
      <c r="Q94" s="207">
        <v>1.78</v>
      </c>
      <c r="R94" s="207">
        <v>1.78</v>
      </c>
      <c r="S94" s="207">
        <v>1.77</v>
      </c>
      <c r="T94" s="207">
        <v>1.93</v>
      </c>
      <c r="U94" s="207">
        <v>1.68</v>
      </c>
      <c r="V94" s="207">
        <v>1.69</v>
      </c>
      <c r="W94" s="207">
        <v>1.7423887329267866</v>
      </c>
      <c r="X94" s="207">
        <v>1.77</v>
      </c>
    </row>
    <row r="95" spans="1:24" x14ac:dyDescent="0.25">
      <c r="A95" s="261" t="s">
        <v>67</v>
      </c>
      <c r="B95" s="204">
        <v>1.71</v>
      </c>
      <c r="C95" s="204">
        <v>1.71</v>
      </c>
      <c r="D95" s="204">
        <v>1.7</v>
      </c>
      <c r="E95" s="204">
        <v>1.66</v>
      </c>
      <c r="F95" s="204">
        <v>1.68</v>
      </c>
      <c r="G95" s="204">
        <v>1.68</v>
      </c>
      <c r="H95" s="204">
        <v>1.69</v>
      </c>
      <c r="I95" s="204">
        <v>1.73</v>
      </c>
      <c r="J95" s="204">
        <v>1.78</v>
      </c>
      <c r="K95" s="204">
        <v>1.67</v>
      </c>
      <c r="L95" s="204">
        <v>1.66</v>
      </c>
      <c r="M95" s="204">
        <v>1.71</v>
      </c>
      <c r="N95" s="204">
        <v>1.69</v>
      </c>
      <c r="O95" s="204">
        <v>1.67</v>
      </c>
      <c r="P95" s="204">
        <v>1.6</v>
      </c>
      <c r="Q95" s="204">
        <v>1.55</v>
      </c>
      <c r="R95" s="204">
        <v>1.5</v>
      </c>
      <c r="S95" s="204">
        <v>1.45</v>
      </c>
      <c r="T95" s="204">
        <v>1.44</v>
      </c>
      <c r="U95" s="204">
        <v>1.38</v>
      </c>
      <c r="V95" s="204">
        <v>1.34</v>
      </c>
      <c r="W95" s="204">
        <v>1.4310879749326624</v>
      </c>
      <c r="X95" s="204">
        <v>1.44</v>
      </c>
    </row>
    <row r="96" spans="1:24" x14ac:dyDescent="0.25">
      <c r="A96" s="261" t="s">
        <v>78</v>
      </c>
      <c r="B96" s="204">
        <v>2.29</v>
      </c>
      <c r="C96" s="204">
        <v>2.2599999999999998</v>
      </c>
      <c r="D96" s="204">
        <v>2.2799999999999998</v>
      </c>
      <c r="E96" s="204">
        <v>2.2799999999999998</v>
      </c>
      <c r="F96" s="204">
        <v>2.23</v>
      </c>
      <c r="G96" s="204">
        <v>2.19</v>
      </c>
      <c r="H96" s="204">
        <v>2.15</v>
      </c>
      <c r="I96" s="204">
        <v>2.12</v>
      </c>
      <c r="J96" s="204">
        <v>2.09</v>
      </c>
      <c r="K96" s="204">
        <v>2.0499999999999998</v>
      </c>
      <c r="L96" s="204">
        <v>2</v>
      </c>
      <c r="M96" s="204">
        <v>1.96</v>
      </c>
      <c r="N96" s="204">
        <v>1.92</v>
      </c>
      <c r="O96" s="204">
        <v>1.89</v>
      </c>
      <c r="P96" s="204">
        <v>1.86</v>
      </c>
      <c r="Q96" s="204">
        <v>1.83</v>
      </c>
      <c r="R96" s="204">
        <v>1.79</v>
      </c>
      <c r="S96" s="204">
        <v>1.81</v>
      </c>
      <c r="T96" s="204">
        <v>1.81</v>
      </c>
      <c r="U96" s="204">
        <v>1.83</v>
      </c>
      <c r="V96" s="204">
        <v>1.79</v>
      </c>
      <c r="W96" s="204">
        <v>1.8105023247999401</v>
      </c>
      <c r="X96" s="204">
        <v>1.87</v>
      </c>
    </row>
    <row r="97" spans="1:24" x14ac:dyDescent="0.25">
      <c r="A97" s="261" t="s">
        <v>71</v>
      </c>
      <c r="B97" s="204">
        <v>1.68</v>
      </c>
      <c r="C97" s="204">
        <v>1.7</v>
      </c>
      <c r="D97" s="204">
        <v>1.73</v>
      </c>
      <c r="E97" s="204">
        <v>1.74</v>
      </c>
      <c r="F97" s="204">
        <v>1.76</v>
      </c>
      <c r="G97" s="204">
        <v>1.78</v>
      </c>
      <c r="H97" s="204">
        <v>1.81</v>
      </c>
      <c r="I97" s="204">
        <v>1.84</v>
      </c>
      <c r="J97" s="204">
        <v>1.86</v>
      </c>
      <c r="K97" s="204">
        <v>1.83</v>
      </c>
      <c r="L97" s="204">
        <v>1.79</v>
      </c>
      <c r="M97" s="204">
        <v>1.76</v>
      </c>
      <c r="N97" s="204">
        <v>1.75</v>
      </c>
      <c r="O97" s="204">
        <v>1.73</v>
      </c>
      <c r="P97" s="204">
        <v>1.7</v>
      </c>
      <c r="Q97" s="204">
        <v>1.67</v>
      </c>
      <c r="R97" s="204">
        <v>1.65</v>
      </c>
      <c r="S97" s="204">
        <v>1.62</v>
      </c>
      <c r="T97" s="204">
        <v>1.62</v>
      </c>
      <c r="U97" s="204">
        <v>1.6</v>
      </c>
      <c r="V97" s="204">
        <v>1.62</v>
      </c>
      <c r="W97" s="204">
        <v>1.6741213120762324</v>
      </c>
      <c r="X97" s="204">
        <v>1.67</v>
      </c>
    </row>
    <row r="98" spans="1:24" x14ac:dyDescent="0.25">
      <c r="A98" s="261" t="s">
        <v>79</v>
      </c>
      <c r="B98" s="204">
        <v>2.3199999999999998</v>
      </c>
      <c r="C98" s="204">
        <v>2.2799999999999998</v>
      </c>
      <c r="D98" s="204">
        <v>2.21</v>
      </c>
      <c r="E98" s="204">
        <v>2.1800000000000002</v>
      </c>
      <c r="F98" s="204">
        <v>2.1800000000000002</v>
      </c>
      <c r="G98" s="204">
        <v>2.09</v>
      </c>
      <c r="H98" s="204">
        <v>2.11</v>
      </c>
      <c r="I98" s="204">
        <v>2.11</v>
      </c>
      <c r="J98" s="204">
        <v>2.1</v>
      </c>
      <c r="K98" s="204">
        <v>2.09</v>
      </c>
      <c r="L98" s="204">
        <v>1.86</v>
      </c>
      <c r="M98" s="204">
        <v>1.86</v>
      </c>
      <c r="N98" s="204">
        <v>1.89</v>
      </c>
      <c r="O98" s="204">
        <v>1.88</v>
      </c>
      <c r="P98" s="204">
        <v>1.82</v>
      </c>
      <c r="Q98" s="204">
        <v>1.83</v>
      </c>
      <c r="R98" s="204">
        <v>1.79</v>
      </c>
      <c r="S98" s="204">
        <v>1.78</v>
      </c>
      <c r="T98" s="204">
        <v>1.77</v>
      </c>
      <c r="U98" s="204">
        <v>1.79</v>
      </c>
      <c r="V98" s="204">
        <v>1.84</v>
      </c>
      <c r="W98" s="204">
        <v>1.934771362378821</v>
      </c>
      <c r="X98" s="204">
        <v>1.89</v>
      </c>
    </row>
    <row r="99" spans="1:24" x14ac:dyDescent="0.25">
      <c r="A99" s="261" t="s">
        <v>80</v>
      </c>
      <c r="B99" s="204">
        <v>1.94</v>
      </c>
      <c r="C99" s="204">
        <v>1.96</v>
      </c>
      <c r="D99" s="204">
        <v>1.95</v>
      </c>
      <c r="E99" s="204">
        <v>1.97</v>
      </c>
      <c r="F99" s="204">
        <v>1.96</v>
      </c>
      <c r="G99" s="204">
        <v>1.94</v>
      </c>
      <c r="H99" s="204">
        <v>1.93</v>
      </c>
      <c r="I99" s="204">
        <v>1.93</v>
      </c>
      <c r="J99" s="204">
        <v>1.91</v>
      </c>
      <c r="K99" s="204">
        <v>1.9</v>
      </c>
      <c r="L99" s="204">
        <v>1.87</v>
      </c>
      <c r="M99" s="204">
        <v>1.86</v>
      </c>
      <c r="N99" s="204">
        <v>1.85</v>
      </c>
      <c r="O99" s="204">
        <v>1.83</v>
      </c>
      <c r="P99" s="204">
        <v>1.81</v>
      </c>
      <c r="Q99" s="204">
        <v>1.79</v>
      </c>
      <c r="R99" s="204">
        <v>1.81</v>
      </c>
      <c r="S99" s="204">
        <v>1.79</v>
      </c>
      <c r="T99" s="204">
        <v>1.78</v>
      </c>
      <c r="U99" s="204">
        <v>1.73</v>
      </c>
      <c r="V99" s="204">
        <v>1.73</v>
      </c>
      <c r="W99" s="204">
        <v>1.7964055310150557</v>
      </c>
      <c r="X99" s="204">
        <v>1.82</v>
      </c>
    </row>
    <row r="100" spans="1:24" x14ac:dyDescent="0.25">
      <c r="A100" s="261" t="s">
        <v>190</v>
      </c>
      <c r="B100" s="204">
        <v>1.91</v>
      </c>
      <c r="C100" s="204">
        <v>1.91</v>
      </c>
      <c r="D100" s="204">
        <v>1.93</v>
      </c>
      <c r="E100" s="204">
        <v>1.96</v>
      </c>
      <c r="F100" s="204">
        <v>1.98</v>
      </c>
      <c r="G100" s="204">
        <v>1.97</v>
      </c>
      <c r="H100" s="204">
        <v>1.98</v>
      </c>
      <c r="I100" s="204">
        <v>2</v>
      </c>
      <c r="J100" s="204">
        <v>1.98</v>
      </c>
      <c r="K100" s="204">
        <v>1.92</v>
      </c>
      <c r="L100" s="204">
        <v>1.83</v>
      </c>
      <c r="M100" s="204">
        <v>1.84</v>
      </c>
      <c r="N100" s="204">
        <v>1.84</v>
      </c>
      <c r="O100" s="204">
        <v>1.84</v>
      </c>
      <c r="P100" s="204">
        <v>1.82</v>
      </c>
      <c r="Q100" s="204">
        <v>1.77</v>
      </c>
      <c r="R100" s="204">
        <v>1.79</v>
      </c>
      <c r="S100" s="204">
        <v>1.79</v>
      </c>
      <c r="T100" s="204">
        <v>1.8</v>
      </c>
      <c r="U100" s="204">
        <v>1.75</v>
      </c>
      <c r="V100" s="204">
        <v>1.78</v>
      </c>
      <c r="W100" s="204">
        <v>1.8457006101424029</v>
      </c>
      <c r="X100" s="204">
        <v>1.87</v>
      </c>
    </row>
    <row r="101" spans="1:24" x14ac:dyDescent="0.25">
      <c r="A101" s="261" t="s">
        <v>82</v>
      </c>
      <c r="B101" s="204">
        <v>2.04</v>
      </c>
      <c r="C101" s="204">
        <v>2.0099999999999998</v>
      </c>
      <c r="D101" s="204">
        <v>2.02</v>
      </c>
      <c r="E101" s="204">
        <v>2.0099999999999998</v>
      </c>
      <c r="F101" s="204">
        <v>1.99</v>
      </c>
      <c r="G101" s="204">
        <v>1.98</v>
      </c>
      <c r="H101" s="204">
        <v>1.97</v>
      </c>
      <c r="I101" s="204">
        <v>1.95</v>
      </c>
      <c r="J101" s="204">
        <v>1.93</v>
      </c>
      <c r="K101" s="204">
        <v>1.91</v>
      </c>
      <c r="L101" s="204">
        <v>1.86</v>
      </c>
      <c r="M101" s="204">
        <v>1.85</v>
      </c>
      <c r="N101" s="204">
        <v>1.79</v>
      </c>
      <c r="O101" s="204">
        <v>1.75</v>
      </c>
      <c r="P101" s="204">
        <v>1.75</v>
      </c>
      <c r="Q101" s="204">
        <v>1.68</v>
      </c>
      <c r="R101" s="204">
        <v>1.68</v>
      </c>
      <c r="S101" s="204">
        <v>1.66</v>
      </c>
      <c r="T101" s="204">
        <v>1.65</v>
      </c>
      <c r="U101" s="204">
        <v>1.66</v>
      </c>
      <c r="V101" s="204">
        <v>1.67</v>
      </c>
      <c r="W101" s="204">
        <v>1.7191420495782825</v>
      </c>
      <c r="X101" s="204">
        <v>1.77</v>
      </c>
    </row>
    <row r="102" spans="1:24" x14ac:dyDescent="0.25">
      <c r="A102" s="261" t="s">
        <v>83</v>
      </c>
      <c r="B102" s="204">
        <v>2.2200000000000002</v>
      </c>
      <c r="C102" s="204">
        <v>2.25</v>
      </c>
      <c r="D102" s="204">
        <v>2.13</v>
      </c>
      <c r="E102" s="204">
        <v>2.12</v>
      </c>
      <c r="F102" s="204">
        <v>2.09</v>
      </c>
      <c r="G102" s="204">
        <v>2.04</v>
      </c>
      <c r="H102" s="204">
        <v>2.0499999999999998</v>
      </c>
      <c r="I102" s="204">
        <v>2.04</v>
      </c>
      <c r="J102" s="204">
        <v>2.02</v>
      </c>
      <c r="K102" s="204">
        <v>1.96</v>
      </c>
      <c r="L102" s="204">
        <v>2.1</v>
      </c>
      <c r="M102" s="204">
        <v>2.09</v>
      </c>
      <c r="N102" s="204">
        <v>2.0699999999999998</v>
      </c>
      <c r="O102" s="204">
        <v>2.0699999999999998</v>
      </c>
      <c r="P102" s="204">
        <v>2.0699999999999998</v>
      </c>
      <c r="Q102" s="204">
        <v>2.0499999999999998</v>
      </c>
      <c r="R102" s="204">
        <v>1.99</v>
      </c>
      <c r="S102" s="204">
        <v>2.04</v>
      </c>
      <c r="T102" s="204">
        <v>2.0299999999999998</v>
      </c>
      <c r="U102" s="204">
        <v>2.0299999999999998</v>
      </c>
      <c r="V102" s="204">
        <v>2.04</v>
      </c>
      <c r="W102" s="204">
        <v>2.1240850142396499</v>
      </c>
      <c r="X102" s="204">
        <v>2.08</v>
      </c>
    </row>
    <row r="103" spans="1:24" x14ac:dyDescent="0.25">
      <c r="A103" s="261" t="s">
        <v>84</v>
      </c>
      <c r="B103" s="204">
        <v>1.8</v>
      </c>
      <c r="C103" s="204">
        <v>1.78</v>
      </c>
      <c r="D103" s="204">
        <v>1.77</v>
      </c>
      <c r="E103" s="204">
        <v>1.78</v>
      </c>
      <c r="F103" s="204">
        <v>1.77</v>
      </c>
      <c r="G103" s="204">
        <v>1.78</v>
      </c>
      <c r="H103" s="204">
        <v>1.83</v>
      </c>
      <c r="I103" s="204">
        <v>1.86</v>
      </c>
      <c r="J103" s="204">
        <v>1.87</v>
      </c>
      <c r="K103" s="204">
        <v>1.83</v>
      </c>
      <c r="L103" s="204">
        <v>1.83</v>
      </c>
      <c r="M103" s="204">
        <v>1.81</v>
      </c>
      <c r="N103" s="204">
        <v>1.8</v>
      </c>
      <c r="O103" s="204">
        <v>1.79</v>
      </c>
      <c r="P103" s="204">
        <v>1.77</v>
      </c>
      <c r="Q103" s="204">
        <v>1.75</v>
      </c>
      <c r="R103" s="204">
        <v>1.72</v>
      </c>
      <c r="S103" s="204">
        <v>1.71</v>
      </c>
      <c r="T103" s="204">
        <v>1.7</v>
      </c>
      <c r="U103" s="204">
        <v>1.69</v>
      </c>
      <c r="V103" s="204">
        <v>1.7</v>
      </c>
      <c r="W103" s="204">
        <v>1.6922625073425568</v>
      </c>
      <c r="X103" s="204">
        <v>1.74</v>
      </c>
    </row>
    <row r="104" spans="1:24" ht="19.5" x14ac:dyDescent="0.25">
      <c r="A104" s="261" t="s">
        <v>85</v>
      </c>
      <c r="B104" s="204">
        <v>1.63</v>
      </c>
      <c r="C104" s="204">
        <v>1.64</v>
      </c>
      <c r="D104" s="204">
        <v>1.72</v>
      </c>
      <c r="E104" s="204">
        <v>1.82</v>
      </c>
      <c r="F104" s="204">
        <v>1.86</v>
      </c>
      <c r="G104" s="204">
        <v>1.76</v>
      </c>
      <c r="H104" s="204">
        <v>1.81</v>
      </c>
      <c r="I104" s="204">
        <v>1.87</v>
      </c>
      <c r="J104" s="204">
        <v>1.84</v>
      </c>
      <c r="K104" s="204">
        <v>1.78</v>
      </c>
      <c r="L104" s="204">
        <v>1.64</v>
      </c>
      <c r="M104" s="204">
        <v>1.61</v>
      </c>
      <c r="N104" s="204">
        <v>1.6</v>
      </c>
      <c r="O104" s="204">
        <v>1.56</v>
      </c>
      <c r="P104" s="204">
        <v>1.5</v>
      </c>
      <c r="Q104" s="204">
        <v>1.49</v>
      </c>
      <c r="R104" s="204">
        <v>1.47</v>
      </c>
      <c r="S104" s="204">
        <v>1.42</v>
      </c>
      <c r="T104" s="204">
        <v>1.38</v>
      </c>
      <c r="U104" s="204">
        <v>1.37</v>
      </c>
      <c r="V104" s="204">
        <v>1.4</v>
      </c>
      <c r="W104" s="204">
        <v>1.4099100631712655</v>
      </c>
      <c r="X104" s="204">
        <v>1.47</v>
      </c>
    </row>
    <row r="105" spans="1:24" ht="19.5" x14ac:dyDescent="0.25">
      <c r="A105" s="261" t="s">
        <v>86</v>
      </c>
      <c r="B105" s="204">
        <v>2.34</v>
      </c>
      <c r="C105" s="204">
        <v>2.44</v>
      </c>
      <c r="D105" s="204">
        <v>2.48</v>
      </c>
      <c r="E105" s="204">
        <v>2.85</v>
      </c>
      <c r="F105" s="204">
        <v>3</v>
      </c>
      <c r="G105" s="204">
        <v>3.21</v>
      </c>
      <c r="H105" s="204">
        <v>2.87</v>
      </c>
      <c r="I105" s="204">
        <v>2.9</v>
      </c>
      <c r="J105" s="204">
        <v>2.71</v>
      </c>
      <c r="K105" s="204">
        <v>2.64</v>
      </c>
      <c r="L105" s="204">
        <v>2.62</v>
      </c>
      <c r="M105" s="204">
        <v>2.52</v>
      </c>
      <c r="N105" s="204">
        <v>2.41</v>
      </c>
      <c r="O105" s="204">
        <v>2.3199999999999998</v>
      </c>
      <c r="P105" s="204">
        <v>2.2599999999999998</v>
      </c>
      <c r="Q105" s="204">
        <v>2.2200000000000002</v>
      </c>
      <c r="R105" s="204">
        <v>2.13</v>
      </c>
      <c r="S105" s="204">
        <v>2.2400000000000002</v>
      </c>
      <c r="T105" s="204">
        <v>2.21</v>
      </c>
      <c r="U105" s="204">
        <v>2.2200000000000002</v>
      </c>
      <c r="V105" s="204">
        <v>2.2400000000000002</v>
      </c>
      <c r="W105" s="204">
        <v>2.3693724189289824</v>
      </c>
      <c r="X105" s="204">
        <v>2.2799999999999998</v>
      </c>
    </row>
    <row r="106" spans="1:24" x14ac:dyDescent="0.25">
      <c r="A106" s="701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701"/>
      <c r="S106" s="389"/>
      <c r="T106" s="157"/>
      <c r="U106" s="396"/>
      <c r="V106" s="396"/>
      <c r="W106" s="67"/>
    </row>
    <row r="107" spans="1:24" ht="15.75" customHeight="1" x14ac:dyDescent="0.25">
      <c r="A107" s="702" t="s">
        <v>410</v>
      </c>
      <c r="B107" s="702"/>
      <c r="C107" s="702"/>
      <c r="D107" s="702"/>
      <c r="E107" s="702"/>
      <c r="F107" s="702"/>
      <c r="G107" s="702"/>
      <c r="H107" s="702"/>
      <c r="I107" s="702"/>
      <c r="J107" s="702"/>
      <c r="K107" s="702"/>
      <c r="L107" s="702"/>
      <c r="M107" s="702"/>
      <c r="N107" s="702"/>
      <c r="O107" s="702"/>
      <c r="P107" s="702"/>
      <c r="Q107" s="702"/>
      <c r="R107" s="702"/>
      <c r="S107" s="390"/>
      <c r="T107" s="157"/>
      <c r="U107" s="399"/>
      <c r="V107" s="399"/>
      <c r="W107" s="67"/>
    </row>
    <row r="108" spans="1:24" ht="15.75" thickBot="1" x14ac:dyDescent="0.3">
      <c r="A108" s="334" t="s">
        <v>411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158"/>
      <c r="U108" s="335"/>
      <c r="V108" s="335"/>
      <c r="W108" s="335"/>
      <c r="X108" s="335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</sheetData>
  <mergeCells count="5">
    <mergeCell ref="A4:W4"/>
    <mergeCell ref="A106:R106"/>
    <mergeCell ref="A107:R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tabColor rgb="FFC7E6A4"/>
  </sheetPr>
  <dimension ref="A1:DL898"/>
  <sheetViews>
    <sheetView zoomScaleNormal="100" workbookViewId="0">
      <pane xSplit="1" ySplit="8" topLeftCell="CZ9" activePane="bottomRight" state="frozen"/>
      <selection activeCell="W109" sqref="W109"/>
      <selection pane="topRight" activeCell="W109" sqref="W109"/>
      <selection pane="bottomLeft" activeCell="W109" sqref="W109"/>
      <selection pane="bottomRight" activeCell="DN42" sqref="DN42"/>
    </sheetView>
  </sheetViews>
  <sheetFormatPr defaultRowHeight="15" x14ac:dyDescent="0.25"/>
  <cols>
    <col min="1" max="1" width="18.28515625" customWidth="1"/>
    <col min="2" max="91" width="10.7109375" customWidth="1"/>
    <col min="92" max="92" width="14.42578125" customWidth="1"/>
    <col min="93" max="96" width="10.7109375" customWidth="1"/>
    <col min="97" max="97" width="14.5703125" customWidth="1"/>
    <col min="98" max="101" width="10.5703125" customWidth="1"/>
    <col min="102" max="102" width="14.7109375" customWidth="1"/>
    <col min="103" max="103" width="11.140625" customWidth="1"/>
    <col min="104" max="104" width="10.5703125" customWidth="1"/>
    <col min="105" max="106" width="11" customWidth="1"/>
    <col min="107" max="107" width="12.42578125" style="478" customWidth="1"/>
    <col min="108" max="108" width="11.140625" style="478" customWidth="1"/>
    <col min="109" max="109" width="10.85546875" style="478" customWidth="1"/>
    <col min="110" max="110" width="12.5703125" style="478" customWidth="1"/>
    <col min="111" max="111" width="10.7109375" style="478" customWidth="1"/>
    <col min="112" max="114" width="9.140625" style="105" customWidth="1"/>
    <col min="115" max="115" width="10.140625" style="105" customWidth="1"/>
    <col min="116" max="116" width="9.140625" style="105" customWidth="1"/>
  </cols>
  <sheetData>
    <row r="1" spans="1:116" ht="30.75" customHeight="1" x14ac:dyDescent="0.25"/>
    <row r="2" spans="1:116" x14ac:dyDescent="0.25">
      <c r="A2" s="652" t="s">
        <v>343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33"/>
      <c r="AZ2" s="433"/>
      <c r="BA2" s="433"/>
      <c r="BB2" s="433"/>
      <c r="BC2" s="433"/>
      <c r="BD2" s="433"/>
      <c r="BE2" s="433"/>
      <c r="BF2" s="433"/>
      <c r="BG2" s="433"/>
      <c r="BH2" s="433"/>
      <c r="BI2" s="433"/>
      <c r="BJ2" s="433"/>
      <c r="BK2" s="433"/>
      <c r="BL2" s="433"/>
      <c r="BM2" s="433"/>
      <c r="BN2" s="433"/>
      <c r="BO2" s="433"/>
      <c r="BP2" s="433"/>
      <c r="BQ2" s="433"/>
      <c r="BR2" s="433"/>
      <c r="BS2" s="433"/>
      <c r="BT2" s="433"/>
      <c r="BU2" s="433"/>
      <c r="BV2" s="433"/>
      <c r="BW2" s="433"/>
      <c r="BX2" s="433"/>
      <c r="BY2" s="433"/>
      <c r="BZ2" s="433"/>
      <c r="CA2" s="433"/>
      <c r="CB2" s="433"/>
      <c r="CC2" s="433"/>
      <c r="CD2" s="433"/>
      <c r="CE2" s="433"/>
      <c r="CF2" s="433"/>
      <c r="CG2" s="433"/>
      <c r="CH2" s="433"/>
      <c r="CI2" s="433"/>
      <c r="CJ2" s="433"/>
      <c r="CK2" s="433"/>
      <c r="CL2" s="433"/>
      <c r="CM2" s="433"/>
      <c r="CN2" s="433"/>
      <c r="CO2" s="433"/>
      <c r="CP2" s="433"/>
      <c r="CQ2" s="433"/>
      <c r="CR2" s="433"/>
      <c r="CS2" s="433"/>
      <c r="CT2" s="433"/>
      <c r="CU2" s="433"/>
      <c r="CV2" s="433"/>
      <c r="CW2" s="433"/>
      <c r="CX2" s="434"/>
      <c r="CY2" s="434"/>
      <c r="CZ2" s="703"/>
      <c r="DA2" s="703"/>
      <c r="DB2" s="703"/>
      <c r="DC2" s="703"/>
      <c r="DD2" s="703"/>
      <c r="DE2" s="703"/>
      <c r="DF2" s="703"/>
      <c r="DG2" s="703"/>
      <c r="DH2" s="703"/>
      <c r="DI2" s="703"/>
      <c r="DJ2" s="703"/>
      <c r="DK2" s="703"/>
      <c r="DL2" s="703"/>
    </row>
    <row r="3" spans="1:116" x14ac:dyDescent="0.25">
      <c r="A3" s="653" t="s">
        <v>329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5"/>
      <c r="AW3" s="435"/>
      <c r="AX3" s="435"/>
      <c r="AY3" s="435"/>
      <c r="AZ3" s="435"/>
      <c r="BA3" s="435"/>
      <c r="BB3" s="435"/>
      <c r="BC3" s="435"/>
      <c r="BD3" s="435"/>
      <c r="BE3" s="435"/>
      <c r="BF3" s="435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5"/>
      <c r="BR3" s="435"/>
      <c r="BS3" s="435"/>
      <c r="BT3" s="435"/>
      <c r="BU3" s="435"/>
      <c r="BV3" s="435"/>
      <c r="BW3" s="435"/>
      <c r="BX3" s="435"/>
      <c r="BY3" s="435"/>
      <c r="BZ3" s="435"/>
      <c r="CA3" s="435"/>
      <c r="CB3" s="435"/>
      <c r="CC3" s="435"/>
      <c r="CD3" s="435"/>
      <c r="CE3" s="435"/>
      <c r="CF3" s="435"/>
      <c r="CG3" s="435"/>
      <c r="CH3" s="435"/>
      <c r="CI3" s="435"/>
      <c r="CJ3" s="435"/>
      <c r="CK3" s="435"/>
      <c r="CL3" s="435"/>
      <c r="CM3" s="435"/>
      <c r="CN3" s="435"/>
      <c r="CO3" s="435"/>
      <c r="CP3" s="435"/>
      <c r="CQ3" s="435"/>
      <c r="CR3" s="435"/>
      <c r="CS3" s="435"/>
      <c r="CT3" s="435"/>
      <c r="CU3" s="435"/>
      <c r="CV3" s="435"/>
      <c r="CW3" s="435"/>
      <c r="CX3" s="436"/>
      <c r="CY3" s="436"/>
      <c r="CZ3" s="436"/>
      <c r="DA3" s="436"/>
      <c r="DB3" s="704"/>
      <c r="DC3" s="704"/>
      <c r="DD3" s="704"/>
      <c r="DE3" s="704"/>
      <c r="DF3" s="704"/>
      <c r="DG3" s="704"/>
      <c r="DH3" s="704"/>
      <c r="DI3" s="704"/>
      <c r="DJ3" s="704"/>
      <c r="DK3" s="704"/>
      <c r="DL3" s="704"/>
    </row>
    <row r="4" spans="1:116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699"/>
      <c r="AD4" s="699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</row>
    <row r="5" spans="1:116" x14ac:dyDescent="0.25">
      <c r="A5" s="381" t="s">
        <v>484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23"/>
      <c r="CT5" s="23"/>
      <c r="CU5" s="23"/>
      <c r="CV5" s="23"/>
      <c r="CW5" s="23"/>
    </row>
    <row r="6" spans="1:116" ht="15.75" thickBot="1" x14ac:dyDescent="0.3">
      <c r="A6" s="253" t="s">
        <v>258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23"/>
      <c r="CT6" s="23"/>
      <c r="CU6" s="23"/>
      <c r="CV6" s="23"/>
      <c r="CW6" s="23"/>
    </row>
    <row r="7" spans="1:116" ht="15.75" thickBot="1" x14ac:dyDescent="0.3">
      <c r="A7" s="708"/>
      <c r="B7" s="705">
        <v>2000</v>
      </c>
      <c r="C7" s="706"/>
      <c r="D7" s="706"/>
      <c r="E7" s="706"/>
      <c r="F7" s="707"/>
      <c r="G7" s="705">
        <v>2001</v>
      </c>
      <c r="H7" s="706"/>
      <c r="I7" s="706"/>
      <c r="J7" s="706"/>
      <c r="K7" s="707"/>
      <c r="L7" s="705">
        <v>2002</v>
      </c>
      <c r="M7" s="706"/>
      <c r="N7" s="706"/>
      <c r="O7" s="706"/>
      <c r="P7" s="707"/>
      <c r="Q7" s="705">
        <v>2003</v>
      </c>
      <c r="R7" s="706"/>
      <c r="S7" s="706"/>
      <c r="T7" s="706"/>
      <c r="U7" s="707"/>
      <c r="V7" s="705">
        <v>2004</v>
      </c>
      <c r="W7" s="706"/>
      <c r="X7" s="706"/>
      <c r="Y7" s="706"/>
      <c r="Z7" s="707"/>
      <c r="AA7" s="705">
        <v>2005</v>
      </c>
      <c r="AB7" s="706"/>
      <c r="AC7" s="706"/>
      <c r="AD7" s="706"/>
      <c r="AE7" s="707"/>
      <c r="AF7" s="714">
        <v>2006</v>
      </c>
      <c r="AG7" s="715"/>
      <c r="AH7" s="715"/>
      <c r="AI7" s="715"/>
      <c r="AJ7" s="716"/>
      <c r="AK7" s="714">
        <v>2007</v>
      </c>
      <c r="AL7" s="715"/>
      <c r="AM7" s="715"/>
      <c r="AN7" s="715"/>
      <c r="AO7" s="716"/>
      <c r="AP7" s="705">
        <v>2008</v>
      </c>
      <c r="AQ7" s="706"/>
      <c r="AR7" s="706"/>
      <c r="AS7" s="706"/>
      <c r="AT7" s="707"/>
      <c r="AU7" s="717">
        <v>2009</v>
      </c>
      <c r="AV7" s="715"/>
      <c r="AW7" s="715"/>
      <c r="AX7" s="715"/>
      <c r="AY7" s="716"/>
      <c r="AZ7" s="705">
        <v>2010</v>
      </c>
      <c r="BA7" s="706"/>
      <c r="BB7" s="706"/>
      <c r="BC7" s="706"/>
      <c r="BD7" s="707"/>
      <c r="BE7" s="705">
        <v>2011</v>
      </c>
      <c r="BF7" s="706"/>
      <c r="BG7" s="706"/>
      <c r="BH7" s="706"/>
      <c r="BI7" s="707"/>
      <c r="BJ7" s="705">
        <v>2012</v>
      </c>
      <c r="BK7" s="706"/>
      <c r="BL7" s="706"/>
      <c r="BM7" s="706"/>
      <c r="BN7" s="707"/>
      <c r="BO7" s="705">
        <v>2013</v>
      </c>
      <c r="BP7" s="706"/>
      <c r="BQ7" s="706"/>
      <c r="BR7" s="706"/>
      <c r="BS7" s="707"/>
      <c r="BT7" s="705">
        <v>2014</v>
      </c>
      <c r="BU7" s="706"/>
      <c r="BV7" s="706"/>
      <c r="BW7" s="706"/>
      <c r="BX7" s="707"/>
      <c r="BY7" s="705">
        <v>2015</v>
      </c>
      <c r="BZ7" s="706"/>
      <c r="CA7" s="706"/>
      <c r="CB7" s="706"/>
      <c r="CC7" s="707"/>
      <c r="CD7" s="705">
        <v>2016</v>
      </c>
      <c r="CE7" s="706"/>
      <c r="CF7" s="706"/>
      <c r="CG7" s="706"/>
      <c r="CH7" s="707"/>
      <c r="CI7" s="710">
        <v>2017</v>
      </c>
      <c r="CJ7" s="711"/>
      <c r="CK7" s="711"/>
      <c r="CL7" s="711"/>
      <c r="CM7" s="712"/>
      <c r="CN7" s="281"/>
      <c r="CO7" s="282"/>
      <c r="CP7" s="282">
        <v>2018</v>
      </c>
      <c r="CQ7" s="282"/>
      <c r="CR7" s="283"/>
      <c r="CS7" s="281"/>
      <c r="CT7" s="282"/>
      <c r="CU7" s="282">
        <v>2019</v>
      </c>
      <c r="CV7" s="282"/>
      <c r="CW7" s="283"/>
      <c r="CX7" s="281"/>
      <c r="CY7" s="282"/>
      <c r="CZ7" s="282">
        <v>2020</v>
      </c>
      <c r="DA7" s="282"/>
      <c r="DB7" s="283"/>
      <c r="DC7" s="281"/>
      <c r="DD7" s="282"/>
      <c r="DE7" s="282">
        <v>2021</v>
      </c>
      <c r="DF7" s="282"/>
      <c r="DG7" s="283"/>
      <c r="DH7" s="281"/>
      <c r="DI7" s="282"/>
      <c r="DJ7" s="282">
        <v>2022</v>
      </c>
      <c r="DK7" s="282"/>
      <c r="DL7" s="283"/>
    </row>
    <row r="8" spans="1:116" ht="92.25" customHeight="1" thickBot="1" x14ac:dyDescent="0.3">
      <c r="A8" s="709"/>
      <c r="B8" s="392" t="s">
        <v>262</v>
      </c>
      <c r="C8" s="71" t="s">
        <v>252</v>
      </c>
      <c r="D8" s="71" t="s">
        <v>261</v>
      </c>
      <c r="E8" s="71" t="s">
        <v>259</v>
      </c>
      <c r="F8" s="71" t="s">
        <v>260</v>
      </c>
      <c r="G8" s="71" t="s">
        <v>262</v>
      </c>
      <c r="H8" s="71" t="s">
        <v>252</v>
      </c>
      <c r="I8" s="71" t="s">
        <v>261</v>
      </c>
      <c r="J8" s="71" t="s">
        <v>259</v>
      </c>
      <c r="K8" s="71" t="s">
        <v>260</v>
      </c>
      <c r="L8" s="392" t="s">
        <v>262</v>
      </c>
      <c r="M8" s="71" t="s">
        <v>252</v>
      </c>
      <c r="N8" s="71" t="s">
        <v>261</v>
      </c>
      <c r="O8" s="71" t="s">
        <v>259</v>
      </c>
      <c r="P8" s="71" t="s">
        <v>260</v>
      </c>
      <c r="Q8" s="392" t="s">
        <v>262</v>
      </c>
      <c r="R8" s="71" t="s">
        <v>252</v>
      </c>
      <c r="S8" s="71" t="s">
        <v>261</v>
      </c>
      <c r="T8" s="71" t="s">
        <v>259</v>
      </c>
      <c r="U8" s="71" t="s">
        <v>260</v>
      </c>
      <c r="V8" s="392" t="s">
        <v>262</v>
      </c>
      <c r="W8" s="71" t="s">
        <v>252</v>
      </c>
      <c r="X8" s="71" t="s">
        <v>261</v>
      </c>
      <c r="Y8" s="71" t="s">
        <v>259</v>
      </c>
      <c r="Z8" s="71" t="s">
        <v>260</v>
      </c>
      <c r="AA8" s="392" t="s">
        <v>262</v>
      </c>
      <c r="AB8" s="71" t="s">
        <v>252</v>
      </c>
      <c r="AC8" s="71" t="s">
        <v>261</v>
      </c>
      <c r="AD8" s="71" t="s">
        <v>259</v>
      </c>
      <c r="AE8" s="71" t="s">
        <v>260</v>
      </c>
      <c r="AF8" s="392" t="s">
        <v>262</v>
      </c>
      <c r="AG8" s="392" t="s">
        <v>252</v>
      </c>
      <c r="AH8" s="392" t="s">
        <v>261</v>
      </c>
      <c r="AI8" s="392" t="s">
        <v>259</v>
      </c>
      <c r="AJ8" s="392" t="s">
        <v>260</v>
      </c>
      <c r="AK8" s="392" t="s">
        <v>262</v>
      </c>
      <c r="AL8" s="392" t="s">
        <v>252</v>
      </c>
      <c r="AM8" s="392" t="s">
        <v>261</v>
      </c>
      <c r="AN8" s="392" t="s">
        <v>259</v>
      </c>
      <c r="AO8" s="392" t="s">
        <v>260</v>
      </c>
      <c r="AP8" s="392" t="s">
        <v>262</v>
      </c>
      <c r="AQ8" s="71" t="s">
        <v>252</v>
      </c>
      <c r="AR8" s="71" t="s">
        <v>261</v>
      </c>
      <c r="AS8" s="71" t="s">
        <v>259</v>
      </c>
      <c r="AT8" s="71" t="s">
        <v>260</v>
      </c>
      <c r="AU8" s="270" t="s">
        <v>262</v>
      </c>
      <c r="AV8" s="392" t="s">
        <v>252</v>
      </c>
      <c r="AW8" s="392" t="s">
        <v>261</v>
      </c>
      <c r="AX8" s="392" t="s">
        <v>259</v>
      </c>
      <c r="AY8" s="392" t="s">
        <v>260</v>
      </c>
      <c r="AZ8" s="392" t="s">
        <v>262</v>
      </c>
      <c r="BA8" s="71" t="s">
        <v>252</v>
      </c>
      <c r="BB8" s="71" t="s">
        <v>261</v>
      </c>
      <c r="BC8" s="71" t="s">
        <v>259</v>
      </c>
      <c r="BD8" s="71" t="s">
        <v>260</v>
      </c>
      <c r="BE8" s="392" t="s">
        <v>262</v>
      </c>
      <c r="BF8" s="71" t="s">
        <v>252</v>
      </c>
      <c r="BG8" s="71" t="s">
        <v>261</v>
      </c>
      <c r="BH8" s="71" t="s">
        <v>259</v>
      </c>
      <c r="BI8" s="71" t="s">
        <v>260</v>
      </c>
      <c r="BJ8" s="392" t="s">
        <v>262</v>
      </c>
      <c r="BK8" s="71" t="s">
        <v>252</v>
      </c>
      <c r="BL8" s="71" t="s">
        <v>261</v>
      </c>
      <c r="BM8" s="71" t="s">
        <v>259</v>
      </c>
      <c r="BN8" s="71" t="s">
        <v>260</v>
      </c>
      <c r="BO8" s="392" t="s">
        <v>262</v>
      </c>
      <c r="BP8" s="71" t="s">
        <v>252</v>
      </c>
      <c r="BQ8" s="71" t="s">
        <v>261</v>
      </c>
      <c r="BR8" s="71" t="s">
        <v>259</v>
      </c>
      <c r="BS8" s="71" t="s">
        <v>361</v>
      </c>
      <c r="BT8" s="392" t="s">
        <v>262</v>
      </c>
      <c r="BU8" s="71" t="s">
        <v>252</v>
      </c>
      <c r="BV8" s="71" t="s">
        <v>261</v>
      </c>
      <c r="BW8" s="71" t="s">
        <v>259</v>
      </c>
      <c r="BX8" s="71" t="s">
        <v>361</v>
      </c>
      <c r="BY8" s="392" t="s">
        <v>262</v>
      </c>
      <c r="BZ8" s="71" t="s">
        <v>252</v>
      </c>
      <c r="CA8" s="71" t="s">
        <v>261</v>
      </c>
      <c r="CB8" s="71" t="s">
        <v>259</v>
      </c>
      <c r="CC8" s="71" t="s">
        <v>361</v>
      </c>
      <c r="CD8" s="392" t="s">
        <v>262</v>
      </c>
      <c r="CE8" s="71" t="s">
        <v>252</v>
      </c>
      <c r="CF8" s="71" t="s">
        <v>261</v>
      </c>
      <c r="CG8" s="71" t="s">
        <v>259</v>
      </c>
      <c r="CH8" s="71" t="s">
        <v>361</v>
      </c>
      <c r="CI8" s="392" t="s">
        <v>262</v>
      </c>
      <c r="CJ8" s="71" t="s">
        <v>252</v>
      </c>
      <c r="CK8" s="71" t="s">
        <v>261</v>
      </c>
      <c r="CL8" s="71" t="s">
        <v>259</v>
      </c>
      <c r="CM8" s="71" t="s">
        <v>361</v>
      </c>
      <c r="CN8" s="549" t="s">
        <v>262</v>
      </c>
      <c r="CO8" s="494" t="s">
        <v>252</v>
      </c>
      <c r="CP8" s="494" t="s">
        <v>261</v>
      </c>
      <c r="CQ8" s="494" t="s">
        <v>259</v>
      </c>
      <c r="CR8" s="494" t="s">
        <v>361</v>
      </c>
      <c r="CS8" s="549" t="s">
        <v>262</v>
      </c>
      <c r="CT8" s="494" t="s">
        <v>252</v>
      </c>
      <c r="CU8" s="494" t="s">
        <v>261</v>
      </c>
      <c r="CV8" s="494" t="s">
        <v>259</v>
      </c>
      <c r="CW8" s="494" t="s">
        <v>361</v>
      </c>
      <c r="CX8" s="549" t="s">
        <v>262</v>
      </c>
      <c r="CY8" s="494" t="s">
        <v>252</v>
      </c>
      <c r="CZ8" s="494" t="s">
        <v>261</v>
      </c>
      <c r="DA8" s="494" t="s">
        <v>259</v>
      </c>
      <c r="DB8" s="494" t="s">
        <v>361</v>
      </c>
      <c r="DC8" s="594" t="s">
        <v>262</v>
      </c>
      <c r="DD8" s="494" t="s">
        <v>252</v>
      </c>
      <c r="DE8" s="494" t="s">
        <v>261</v>
      </c>
      <c r="DF8" s="494" t="s">
        <v>259</v>
      </c>
      <c r="DG8" s="494" t="s">
        <v>361</v>
      </c>
      <c r="DH8" s="615" t="s">
        <v>262</v>
      </c>
      <c r="DI8" s="494" t="s">
        <v>252</v>
      </c>
      <c r="DJ8" s="494" t="s">
        <v>261</v>
      </c>
      <c r="DK8" s="494" t="s">
        <v>259</v>
      </c>
      <c r="DL8" s="494" t="s">
        <v>361</v>
      </c>
    </row>
    <row r="9" spans="1:116" x14ac:dyDescent="0.25">
      <c r="A9" s="101" t="s">
        <v>0</v>
      </c>
      <c r="B9" s="284">
        <v>14.9</v>
      </c>
      <c r="C9" s="248">
        <v>37.9</v>
      </c>
      <c r="D9" s="248">
        <v>13.8</v>
      </c>
      <c r="E9" s="248">
        <v>7.3</v>
      </c>
      <c r="F9" s="249">
        <v>26.1</v>
      </c>
      <c r="G9" s="250">
        <v>12.6</v>
      </c>
      <c r="H9" s="250">
        <v>40.5</v>
      </c>
      <c r="I9" s="250">
        <v>15.2</v>
      </c>
      <c r="J9" s="250">
        <v>5.7</v>
      </c>
      <c r="K9" s="250">
        <v>26</v>
      </c>
      <c r="L9" s="284">
        <v>11.8</v>
      </c>
      <c r="M9" s="248">
        <v>42.9</v>
      </c>
      <c r="N9" s="248">
        <v>15.2</v>
      </c>
      <c r="O9" s="248">
        <v>5.2</v>
      </c>
      <c r="P9" s="249">
        <v>24.9</v>
      </c>
      <c r="Q9" s="250">
        <v>12</v>
      </c>
      <c r="R9" s="250">
        <v>39.4</v>
      </c>
      <c r="S9" s="250">
        <v>14.1</v>
      </c>
      <c r="T9" s="250">
        <v>7.8</v>
      </c>
      <c r="U9" s="250">
        <v>26.7</v>
      </c>
      <c r="V9" s="284">
        <v>11.7</v>
      </c>
      <c r="W9" s="248">
        <v>40.299999999999997</v>
      </c>
      <c r="X9" s="248">
        <v>12.8</v>
      </c>
      <c r="Y9" s="248">
        <v>8.1999999999999993</v>
      </c>
      <c r="Z9" s="249">
        <v>27</v>
      </c>
      <c r="AA9" s="167">
        <v>11.4</v>
      </c>
      <c r="AB9" s="167">
        <v>39.6</v>
      </c>
      <c r="AC9" s="167">
        <v>12.7</v>
      </c>
      <c r="AD9" s="167">
        <v>10.3</v>
      </c>
      <c r="AE9" s="167">
        <v>26</v>
      </c>
      <c r="AF9" s="285">
        <v>10.8</v>
      </c>
      <c r="AG9" s="132">
        <v>40</v>
      </c>
      <c r="AH9" s="132">
        <v>12</v>
      </c>
      <c r="AI9" s="132">
        <v>10.199999999999999</v>
      </c>
      <c r="AJ9" s="168">
        <v>27</v>
      </c>
      <c r="AK9" s="167">
        <v>10</v>
      </c>
      <c r="AL9" s="167">
        <v>41.4</v>
      </c>
      <c r="AM9" s="167">
        <v>11.6</v>
      </c>
      <c r="AN9" s="167">
        <v>8.9</v>
      </c>
      <c r="AO9" s="167">
        <v>28.1</v>
      </c>
      <c r="AP9" s="286">
        <v>10.199999999999999</v>
      </c>
      <c r="AQ9" s="287">
        <v>44.7</v>
      </c>
      <c r="AR9" s="287">
        <v>13.2</v>
      </c>
      <c r="AS9" s="287">
        <v>6.2</v>
      </c>
      <c r="AT9" s="251">
        <v>25.7</v>
      </c>
      <c r="AU9" s="288">
        <v>9.5</v>
      </c>
      <c r="AV9" s="167">
        <v>40.799999999999997</v>
      </c>
      <c r="AW9" s="167">
        <v>14.8</v>
      </c>
      <c r="AX9" s="167">
        <v>6.4</v>
      </c>
      <c r="AY9" s="167">
        <v>28.5</v>
      </c>
      <c r="AZ9" s="286">
        <v>8.9</v>
      </c>
      <c r="BA9" s="287">
        <v>40.299999999999997</v>
      </c>
      <c r="BB9" s="287">
        <v>17.7</v>
      </c>
      <c r="BC9" s="287">
        <v>6.2</v>
      </c>
      <c r="BD9" s="251">
        <v>26.9</v>
      </c>
      <c r="BE9" s="286">
        <v>8.9</v>
      </c>
      <c r="BF9" s="250">
        <v>40.1</v>
      </c>
      <c r="BG9" s="250">
        <v>18</v>
      </c>
      <c r="BH9" s="250">
        <v>5.2</v>
      </c>
      <c r="BI9" s="251">
        <v>27.8</v>
      </c>
      <c r="BJ9" s="286">
        <v>8.6</v>
      </c>
      <c r="BK9" s="250">
        <v>41.5</v>
      </c>
      <c r="BL9" s="250">
        <v>18.3</v>
      </c>
      <c r="BM9" s="250">
        <v>5.2</v>
      </c>
      <c r="BN9" s="251">
        <v>26.4</v>
      </c>
      <c r="BO9" s="286">
        <v>7</v>
      </c>
      <c r="BP9" s="250">
        <v>55.1</v>
      </c>
      <c r="BQ9" s="250">
        <v>18.7</v>
      </c>
      <c r="BR9" s="250">
        <v>4.7</v>
      </c>
      <c r="BS9" s="251">
        <v>14.5</v>
      </c>
      <c r="BT9" s="286">
        <v>7</v>
      </c>
      <c r="BU9" s="250">
        <v>54.9</v>
      </c>
      <c r="BV9" s="250">
        <v>18.2</v>
      </c>
      <c r="BW9" s="250">
        <v>4.8</v>
      </c>
      <c r="BX9" s="251">
        <v>15.1</v>
      </c>
      <c r="BY9" s="286">
        <v>6.5</v>
      </c>
      <c r="BZ9" s="250">
        <v>52.8</v>
      </c>
      <c r="CA9" s="250">
        <v>18.2</v>
      </c>
      <c r="CB9" s="250">
        <v>5.0999999999999996</v>
      </c>
      <c r="CC9" s="251">
        <v>17.399999999999999</v>
      </c>
      <c r="CD9" s="286">
        <v>6.4</v>
      </c>
      <c r="CE9" s="250">
        <v>53.9</v>
      </c>
      <c r="CF9" s="250">
        <v>18.8</v>
      </c>
      <c r="CG9" s="250">
        <v>5.0999999999999996</v>
      </c>
      <c r="CH9" s="251">
        <v>15.8</v>
      </c>
      <c r="CI9" s="286">
        <v>6.3</v>
      </c>
      <c r="CJ9" s="250">
        <v>55.1</v>
      </c>
      <c r="CK9" s="250">
        <v>19.3</v>
      </c>
      <c r="CL9" s="250">
        <v>4.5999999999999996</v>
      </c>
      <c r="CM9" s="251">
        <v>14.7</v>
      </c>
      <c r="CN9" s="286">
        <v>6.1</v>
      </c>
      <c r="CO9" s="287">
        <v>57.1</v>
      </c>
      <c r="CP9" s="287">
        <v>19</v>
      </c>
      <c r="CQ9" s="287">
        <v>4.5999999999999996</v>
      </c>
      <c r="CR9" s="251">
        <v>13.2</v>
      </c>
      <c r="CS9" s="287">
        <v>5.9</v>
      </c>
      <c r="CT9" s="287">
        <v>57.3</v>
      </c>
      <c r="CU9" s="287">
        <v>18.8</v>
      </c>
      <c r="CV9" s="287">
        <v>5.0999999999999996</v>
      </c>
      <c r="CW9" s="161">
        <v>12.9</v>
      </c>
      <c r="CX9" s="167">
        <v>5.2</v>
      </c>
      <c r="CY9" s="167">
        <v>57.2</v>
      </c>
      <c r="CZ9" s="167">
        <v>21.4</v>
      </c>
      <c r="DA9" s="167">
        <v>5.8</v>
      </c>
      <c r="DB9" s="168">
        <v>10.4</v>
      </c>
      <c r="DC9" s="285">
        <v>5.7</v>
      </c>
      <c r="DD9" s="174">
        <v>57.2</v>
      </c>
      <c r="DE9" s="174">
        <v>20.6</v>
      </c>
      <c r="DF9" s="174">
        <v>5.7</v>
      </c>
      <c r="DG9" s="560">
        <v>10.8</v>
      </c>
      <c r="DH9" s="629">
        <v>5.9</v>
      </c>
      <c r="DI9" s="629">
        <v>57.5</v>
      </c>
      <c r="DJ9" s="629">
        <v>20.2</v>
      </c>
      <c r="DK9" s="629">
        <v>5</v>
      </c>
      <c r="DL9" s="629">
        <v>11.4</v>
      </c>
    </row>
    <row r="10" spans="1:116" ht="18" x14ac:dyDescent="0.25">
      <c r="A10" s="101" t="s">
        <v>224</v>
      </c>
      <c r="B10" s="286">
        <v>14.2</v>
      </c>
      <c r="C10" s="250">
        <v>28.2</v>
      </c>
      <c r="D10" s="250">
        <v>15.1</v>
      </c>
      <c r="E10" s="250">
        <v>10.5</v>
      </c>
      <c r="F10" s="251">
        <v>32</v>
      </c>
      <c r="G10" s="250">
        <v>11.6</v>
      </c>
      <c r="H10" s="250">
        <v>29.9</v>
      </c>
      <c r="I10" s="250">
        <v>17</v>
      </c>
      <c r="J10" s="250">
        <v>8.3000000000000007</v>
      </c>
      <c r="K10" s="250">
        <v>33.200000000000003</v>
      </c>
      <c r="L10" s="286">
        <v>10.9</v>
      </c>
      <c r="M10" s="250">
        <v>33.4</v>
      </c>
      <c r="N10" s="250">
        <v>16.5</v>
      </c>
      <c r="O10" s="250">
        <v>7</v>
      </c>
      <c r="P10" s="251">
        <v>32.200000000000003</v>
      </c>
      <c r="Q10" s="250">
        <v>10.3</v>
      </c>
      <c r="R10" s="250">
        <v>31.8</v>
      </c>
      <c r="S10" s="250">
        <v>14</v>
      </c>
      <c r="T10" s="250">
        <v>10.6</v>
      </c>
      <c r="U10" s="250">
        <v>33.299999999999997</v>
      </c>
      <c r="V10" s="286">
        <v>9.9</v>
      </c>
      <c r="W10" s="250">
        <v>32.4</v>
      </c>
      <c r="X10" s="250">
        <v>12.2</v>
      </c>
      <c r="Y10" s="250">
        <v>12.3</v>
      </c>
      <c r="Z10" s="251">
        <v>33.200000000000003</v>
      </c>
      <c r="AA10" s="167">
        <v>9.8000000000000007</v>
      </c>
      <c r="AB10" s="167">
        <v>34.200000000000003</v>
      </c>
      <c r="AC10" s="167">
        <v>11.5</v>
      </c>
      <c r="AD10" s="167">
        <v>18.100000000000001</v>
      </c>
      <c r="AE10" s="167">
        <v>26.4</v>
      </c>
      <c r="AF10" s="289">
        <v>9.5</v>
      </c>
      <c r="AG10" s="163">
        <v>35.200000000000003</v>
      </c>
      <c r="AH10" s="163">
        <v>10.7</v>
      </c>
      <c r="AI10" s="163">
        <v>16.7</v>
      </c>
      <c r="AJ10" s="161">
        <v>27.9</v>
      </c>
      <c r="AK10" s="167">
        <v>8.1999999999999993</v>
      </c>
      <c r="AL10" s="167">
        <v>38.200000000000003</v>
      </c>
      <c r="AM10" s="167">
        <v>10</v>
      </c>
      <c r="AN10" s="167">
        <v>14.9</v>
      </c>
      <c r="AO10" s="167">
        <v>28.7</v>
      </c>
      <c r="AP10" s="286">
        <v>8.6</v>
      </c>
      <c r="AQ10" s="287">
        <v>45.1</v>
      </c>
      <c r="AR10" s="287">
        <v>12.4</v>
      </c>
      <c r="AS10" s="287">
        <v>10.199999999999999</v>
      </c>
      <c r="AT10" s="251">
        <v>23.7</v>
      </c>
      <c r="AU10" s="288">
        <v>7.6</v>
      </c>
      <c r="AV10" s="167">
        <v>39.9</v>
      </c>
      <c r="AW10" s="167">
        <v>13.3</v>
      </c>
      <c r="AX10" s="167">
        <v>11.2</v>
      </c>
      <c r="AY10" s="167">
        <v>28</v>
      </c>
      <c r="AZ10" s="286">
        <v>6.9</v>
      </c>
      <c r="BA10" s="287">
        <v>40.5</v>
      </c>
      <c r="BB10" s="287">
        <v>15.5</v>
      </c>
      <c r="BC10" s="287">
        <v>11</v>
      </c>
      <c r="BD10" s="251">
        <v>26.1</v>
      </c>
      <c r="BE10" s="286">
        <v>6.8</v>
      </c>
      <c r="BF10" s="250">
        <v>39</v>
      </c>
      <c r="BG10" s="250">
        <v>15.7</v>
      </c>
      <c r="BH10" s="250">
        <v>9.1</v>
      </c>
      <c r="BI10" s="251">
        <v>29.4</v>
      </c>
      <c r="BJ10" s="286">
        <v>6.5</v>
      </c>
      <c r="BK10" s="250">
        <v>40.799999999999997</v>
      </c>
      <c r="BL10" s="250">
        <v>16.100000000000001</v>
      </c>
      <c r="BM10" s="250">
        <v>8.6999999999999993</v>
      </c>
      <c r="BN10" s="251">
        <v>27.9</v>
      </c>
      <c r="BO10" s="286">
        <v>6.5</v>
      </c>
      <c r="BP10" s="250">
        <v>57.1</v>
      </c>
      <c r="BQ10" s="250">
        <v>16</v>
      </c>
      <c r="BR10" s="250">
        <v>7.7</v>
      </c>
      <c r="BS10" s="251">
        <v>12.7</v>
      </c>
      <c r="BT10" s="286">
        <v>6.4</v>
      </c>
      <c r="BU10" s="250">
        <v>56.9</v>
      </c>
      <c r="BV10" s="250">
        <v>16.100000000000001</v>
      </c>
      <c r="BW10" s="250">
        <v>7.9</v>
      </c>
      <c r="BX10" s="251">
        <v>12.7</v>
      </c>
      <c r="BY10" s="286">
        <v>5.9</v>
      </c>
      <c r="BZ10" s="250">
        <v>55.2</v>
      </c>
      <c r="CA10" s="250">
        <v>15.8</v>
      </c>
      <c r="CB10" s="250">
        <v>8.6</v>
      </c>
      <c r="CC10" s="251">
        <v>14.5</v>
      </c>
      <c r="CD10" s="286">
        <v>5.7</v>
      </c>
      <c r="CE10" s="250">
        <v>55.7</v>
      </c>
      <c r="CF10" s="250">
        <v>15.9</v>
      </c>
      <c r="CG10" s="250">
        <v>8.3000000000000007</v>
      </c>
      <c r="CH10" s="251">
        <v>14.4</v>
      </c>
      <c r="CI10" s="286">
        <v>5.5</v>
      </c>
      <c r="CJ10" s="250">
        <v>57.2</v>
      </c>
      <c r="CK10" s="250">
        <v>16.2</v>
      </c>
      <c r="CL10" s="250">
        <v>6.7</v>
      </c>
      <c r="CM10" s="251">
        <v>14.4</v>
      </c>
      <c r="CN10" s="286">
        <v>5.3</v>
      </c>
      <c r="CO10" s="287">
        <v>59.3</v>
      </c>
      <c r="CP10" s="287">
        <v>15.4</v>
      </c>
      <c r="CQ10" s="287">
        <v>6.5</v>
      </c>
      <c r="CR10" s="251">
        <v>13.5</v>
      </c>
      <c r="CS10" s="167">
        <v>5.0999999999999996</v>
      </c>
      <c r="CT10" s="167">
        <v>59.6</v>
      </c>
      <c r="CU10" s="167">
        <v>15</v>
      </c>
      <c r="CV10" s="167">
        <v>7.2</v>
      </c>
      <c r="CW10" s="161">
        <v>13.1</v>
      </c>
      <c r="CX10" s="167">
        <v>4.5999999999999996</v>
      </c>
      <c r="CY10" s="167">
        <v>59.6</v>
      </c>
      <c r="CZ10" s="167">
        <v>17</v>
      </c>
      <c r="DA10" s="167">
        <v>8.6</v>
      </c>
      <c r="DB10" s="161">
        <v>10.199999999999999</v>
      </c>
      <c r="DC10" s="167">
        <v>5</v>
      </c>
      <c r="DD10" s="167">
        <v>59.4</v>
      </c>
      <c r="DE10" s="167">
        <v>16.100000000000001</v>
      </c>
      <c r="DF10" s="167">
        <v>8.8000000000000007</v>
      </c>
      <c r="DG10" s="161">
        <v>10.7</v>
      </c>
      <c r="DH10" s="629">
        <v>5.2</v>
      </c>
      <c r="DI10" s="629">
        <v>59.8</v>
      </c>
      <c r="DJ10" s="629">
        <v>15.5</v>
      </c>
      <c r="DK10" s="629">
        <v>7.7</v>
      </c>
      <c r="DL10" s="629">
        <v>11.8</v>
      </c>
    </row>
    <row r="11" spans="1:116" x14ac:dyDescent="0.25">
      <c r="A11" s="102" t="s">
        <v>1</v>
      </c>
      <c r="B11" s="193">
        <v>17.5</v>
      </c>
      <c r="C11" s="194">
        <v>41.9</v>
      </c>
      <c r="D11" s="194">
        <v>16.600000000000001</v>
      </c>
      <c r="E11" s="194">
        <v>4.4000000000000004</v>
      </c>
      <c r="F11" s="192">
        <v>19.600000000000001</v>
      </c>
      <c r="G11" s="194">
        <v>14.4</v>
      </c>
      <c r="H11" s="194">
        <v>43.7</v>
      </c>
      <c r="I11" s="194">
        <v>18</v>
      </c>
      <c r="J11" s="194">
        <v>2.7</v>
      </c>
      <c r="K11" s="194">
        <v>21.2</v>
      </c>
      <c r="L11" s="193">
        <v>12.4</v>
      </c>
      <c r="M11" s="194">
        <v>46.3</v>
      </c>
      <c r="N11" s="194">
        <v>18.7</v>
      </c>
      <c r="O11" s="194">
        <v>2.5</v>
      </c>
      <c r="P11" s="192">
        <v>20.100000000000001</v>
      </c>
      <c r="Q11" s="250">
        <v>14.2</v>
      </c>
      <c r="R11" s="194">
        <v>46</v>
      </c>
      <c r="S11" s="194">
        <v>19.8</v>
      </c>
      <c r="T11" s="194">
        <v>5</v>
      </c>
      <c r="U11" s="194">
        <v>15</v>
      </c>
      <c r="V11" s="193">
        <v>14.5</v>
      </c>
      <c r="W11" s="194">
        <v>45</v>
      </c>
      <c r="X11" s="194">
        <v>18.3</v>
      </c>
      <c r="Y11" s="194">
        <v>5.6</v>
      </c>
      <c r="Z11" s="192">
        <v>16.600000000000001</v>
      </c>
      <c r="AA11" s="146">
        <v>12.8</v>
      </c>
      <c r="AB11" s="146">
        <v>43.7</v>
      </c>
      <c r="AC11" s="146">
        <v>19.600000000000001</v>
      </c>
      <c r="AD11" s="146">
        <v>8</v>
      </c>
      <c r="AE11" s="146">
        <v>15.9</v>
      </c>
      <c r="AF11" s="190">
        <v>12.2</v>
      </c>
      <c r="AG11" s="264">
        <v>41.2</v>
      </c>
      <c r="AH11" s="264">
        <v>17.600000000000001</v>
      </c>
      <c r="AI11" s="264">
        <v>9.5</v>
      </c>
      <c r="AJ11" s="162">
        <v>19.5</v>
      </c>
      <c r="AK11" s="146">
        <v>12.8</v>
      </c>
      <c r="AL11" s="146">
        <v>39.299999999999997</v>
      </c>
      <c r="AM11" s="146">
        <v>15.5</v>
      </c>
      <c r="AN11" s="146">
        <v>11.2</v>
      </c>
      <c r="AO11" s="146">
        <v>21.2</v>
      </c>
      <c r="AP11" s="193">
        <v>12</v>
      </c>
      <c r="AQ11" s="191">
        <v>36.700000000000003</v>
      </c>
      <c r="AR11" s="191">
        <v>15.2</v>
      </c>
      <c r="AS11" s="191">
        <v>2.9</v>
      </c>
      <c r="AT11" s="192">
        <v>33.200000000000003</v>
      </c>
      <c r="AU11" s="290">
        <v>12.6</v>
      </c>
      <c r="AV11" s="146">
        <v>34.200000000000003</v>
      </c>
      <c r="AW11" s="146">
        <v>17.399999999999999</v>
      </c>
      <c r="AX11" s="146">
        <v>2.7</v>
      </c>
      <c r="AY11" s="146">
        <v>33.1</v>
      </c>
      <c r="AZ11" s="193">
        <v>11.9</v>
      </c>
      <c r="BA11" s="191">
        <v>31.5</v>
      </c>
      <c r="BB11" s="191">
        <v>19.2</v>
      </c>
      <c r="BC11" s="191">
        <v>3.4</v>
      </c>
      <c r="BD11" s="192">
        <v>34</v>
      </c>
      <c r="BE11" s="193">
        <v>12</v>
      </c>
      <c r="BF11" s="194">
        <v>33.299999999999997</v>
      </c>
      <c r="BG11" s="194">
        <v>19.3</v>
      </c>
      <c r="BH11" s="194">
        <v>2.6</v>
      </c>
      <c r="BI11" s="192">
        <v>32.799999999999997</v>
      </c>
      <c r="BJ11" s="193">
        <v>11.2</v>
      </c>
      <c r="BK11" s="194">
        <v>33.5</v>
      </c>
      <c r="BL11" s="194">
        <v>19</v>
      </c>
      <c r="BM11" s="194">
        <v>3.5</v>
      </c>
      <c r="BN11" s="192">
        <v>32.799999999999997</v>
      </c>
      <c r="BO11" s="193">
        <v>10.7</v>
      </c>
      <c r="BP11" s="194">
        <v>40.5</v>
      </c>
      <c r="BQ11" s="194">
        <v>20</v>
      </c>
      <c r="BR11" s="194">
        <v>2.8</v>
      </c>
      <c r="BS11" s="192">
        <v>26</v>
      </c>
      <c r="BT11" s="193">
        <v>10.7</v>
      </c>
      <c r="BU11" s="194">
        <v>41.3</v>
      </c>
      <c r="BV11" s="194">
        <v>19.7</v>
      </c>
      <c r="BW11" s="194">
        <v>3.7</v>
      </c>
      <c r="BX11" s="192">
        <v>24.6</v>
      </c>
      <c r="BY11" s="193">
        <v>10.1</v>
      </c>
      <c r="BZ11" s="194">
        <v>41.4</v>
      </c>
      <c r="CA11" s="194">
        <v>19.3</v>
      </c>
      <c r="CB11" s="194">
        <v>3.3</v>
      </c>
      <c r="CC11" s="192">
        <v>25.9</v>
      </c>
      <c r="CD11" s="193">
        <v>9.8000000000000007</v>
      </c>
      <c r="CE11" s="194">
        <v>40.700000000000003</v>
      </c>
      <c r="CF11" s="194">
        <v>19.600000000000001</v>
      </c>
      <c r="CG11" s="194">
        <v>3.6</v>
      </c>
      <c r="CH11" s="192">
        <v>26.3</v>
      </c>
      <c r="CI11" s="193">
        <v>9.6999999999999993</v>
      </c>
      <c r="CJ11" s="194">
        <v>42.1</v>
      </c>
      <c r="CK11" s="194">
        <v>20.100000000000001</v>
      </c>
      <c r="CL11" s="194">
        <v>3.3</v>
      </c>
      <c r="CM11" s="192">
        <v>24.8</v>
      </c>
      <c r="CN11" s="193">
        <v>9.9</v>
      </c>
      <c r="CO11" s="191">
        <v>44.6</v>
      </c>
      <c r="CP11" s="191">
        <v>20.5</v>
      </c>
      <c r="CQ11" s="191">
        <v>3.8</v>
      </c>
      <c r="CR11" s="192">
        <v>21.2</v>
      </c>
      <c r="CS11" s="146">
        <v>9.6999999999999993</v>
      </c>
      <c r="CT11" s="146">
        <v>45.1</v>
      </c>
      <c r="CU11" s="146">
        <v>20.100000000000001</v>
      </c>
      <c r="CV11" s="146">
        <v>3.4</v>
      </c>
      <c r="CW11" s="162">
        <v>21.7</v>
      </c>
      <c r="CX11" s="146">
        <v>9.1</v>
      </c>
      <c r="CY11" s="146">
        <v>45.9</v>
      </c>
      <c r="CZ11" s="146">
        <v>22.8</v>
      </c>
      <c r="DA11" s="146">
        <v>5.5</v>
      </c>
      <c r="DB11" s="162">
        <v>16.7</v>
      </c>
      <c r="DC11" s="146">
        <v>9.5</v>
      </c>
      <c r="DD11" s="146">
        <v>46.1</v>
      </c>
      <c r="DE11" s="146">
        <v>22.8</v>
      </c>
      <c r="DF11" s="146">
        <v>3.8</v>
      </c>
      <c r="DG11" s="162">
        <v>17.8</v>
      </c>
      <c r="DH11" s="630">
        <v>9.8000000000000007</v>
      </c>
      <c r="DI11" s="630">
        <v>45.6</v>
      </c>
      <c r="DJ11" s="630">
        <v>21.8</v>
      </c>
      <c r="DK11" s="630">
        <v>3.4</v>
      </c>
      <c r="DL11" s="630">
        <v>19.399999999999999</v>
      </c>
    </row>
    <row r="12" spans="1:116" x14ac:dyDescent="0.25">
      <c r="A12" s="102" t="s">
        <v>2</v>
      </c>
      <c r="B12" s="193">
        <v>15.8</v>
      </c>
      <c r="C12" s="194">
        <v>35.4</v>
      </c>
      <c r="D12" s="194">
        <v>25.8</v>
      </c>
      <c r="E12" s="194">
        <v>2.1</v>
      </c>
      <c r="F12" s="192">
        <v>20.9</v>
      </c>
      <c r="G12" s="194">
        <v>15.3</v>
      </c>
      <c r="H12" s="194">
        <v>36.700000000000003</v>
      </c>
      <c r="I12" s="194">
        <v>24.9</v>
      </c>
      <c r="J12" s="194">
        <v>1.6</v>
      </c>
      <c r="K12" s="194">
        <v>21.5</v>
      </c>
      <c r="L12" s="193">
        <v>15.1</v>
      </c>
      <c r="M12" s="194">
        <v>39.1</v>
      </c>
      <c r="N12" s="194">
        <v>24</v>
      </c>
      <c r="O12" s="194">
        <v>2.1</v>
      </c>
      <c r="P12" s="192">
        <v>19.7</v>
      </c>
      <c r="Q12" s="250">
        <v>15.1</v>
      </c>
      <c r="R12" s="194">
        <v>35.5</v>
      </c>
      <c r="S12" s="194">
        <v>23.9</v>
      </c>
      <c r="T12" s="194">
        <v>3.8</v>
      </c>
      <c r="U12" s="194">
        <v>21.7</v>
      </c>
      <c r="V12" s="193">
        <v>16.399999999999999</v>
      </c>
      <c r="W12" s="194">
        <v>38.5</v>
      </c>
      <c r="X12" s="194">
        <v>20.6</v>
      </c>
      <c r="Y12" s="194">
        <v>2.8</v>
      </c>
      <c r="Z12" s="192">
        <v>21.7</v>
      </c>
      <c r="AA12" s="146">
        <v>16.2</v>
      </c>
      <c r="AB12" s="146">
        <v>36.9</v>
      </c>
      <c r="AC12" s="146">
        <v>22.1</v>
      </c>
      <c r="AD12" s="146">
        <v>1.9</v>
      </c>
      <c r="AE12" s="146">
        <v>22.9</v>
      </c>
      <c r="AF12" s="190">
        <v>15.1</v>
      </c>
      <c r="AG12" s="264">
        <v>34.9</v>
      </c>
      <c r="AH12" s="264">
        <v>21.6</v>
      </c>
      <c r="AI12" s="264">
        <v>2.2000000000000002</v>
      </c>
      <c r="AJ12" s="162">
        <v>26.2</v>
      </c>
      <c r="AK12" s="146">
        <v>14</v>
      </c>
      <c r="AL12" s="146">
        <v>35.6</v>
      </c>
      <c r="AM12" s="146">
        <v>20.7</v>
      </c>
      <c r="AN12" s="146">
        <v>2.6</v>
      </c>
      <c r="AO12" s="146">
        <v>27.1</v>
      </c>
      <c r="AP12" s="193">
        <v>14.4</v>
      </c>
      <c r="AQ12" s="191">
        <v>34</v>
      </c>
      <c r="AR12" s="191">
        <v>20.5</v>
      </c>
      <c r="AS12" s="191">
        <v>2.1</v>
      </c>
      <c r="AT12" s="192">
        <v>29</v>
      </c>
      <c r="AU12" s="290">
        <v>13.5</v>
      </c>
      <c r="AV12" s="146">
        <v>30.7</v>
      </c>
      <c r="AW12" s="146">
        <v>21.9</v>
      </c>
      <c r="AX12" s="146">
        <v>2.1</v>
      </c>
      <c r="AY12" s="146">
        <v>31.8</v>
      </c>
      <c r="AZ12" s="193">
        <v>11.9</v>
      </c>
      <c r="BA12" s="191">
        <v>28.6</v>
      </c>
      <c r="BB12" s="191">
        <v>25.4</v>
      </c>
      <c r="BC12" s="191">
        <v>3.1</v>
      </c>
      <c r="BD12" s="192">
        <v>31</v>
      </c>
      <c r="BE12" s="193">
        <v>11.9</v>
      </c>
      <c r="BF12" s="194">
        <v>28.2</v>
      </c>
      <c r="BG12" s="194">
        <v>24.4</v>
      </c>
      <c r="BH12" s="194">
        <v>1.7</v>
      </c>
      <c r="BI12" s="192">
        <v>33.799999999999997</v>
      </c>
      <c r="BJ12" s="193">
        <v>11.2</v>
      </c>
      <c r="BK12" s="194">
        <v>30.2</v>
      </c>
      <c r="BL12" s="194">
        <v>23.8</v>
      </c>
      <c r="BM12" s="194">
        <v>2.4</v>
      </c>
      <c r="BN12" s="192">
        <v>32.4</v>
      </c>
      <c r="BO12" s="193">
        <v>7.5</v>
      </c>
      <c r="BP12" s="194">
        <v>44.6</v>
      </c>
      <c r="BQ12" s="194">
        <v>25.2</v>
      </c>
      <c r="BR12" s="194">
        <v>2.2000000000000002</v>
      </c>
      <c r="BS12" s="192">
        <v>20.5</v>
      </c>
      <c r="BT12" s="193">
        <v>7</v>
      </c>
      <c r="BU12" s="194">
        <v>44.9</v>
      </c>
      <c r="BV12" s="194">
        <v>24.3</v>
      </c>
      <c r="BW12" s="194">
        <v>2.2000000000000002</v>
      </c>
      <c r="BX12" s="192">
        <v>21.6</v>
      </c>
      <c r="BY12" s="193">
        <v>7</v>
      </c>
      <c r="BZ12" s="194">
        <v>40</v>
      </c>
      <c r="CA12" s="194">
        <v>24.5</v>
      </c>
      <c r="CB12" s="194">
        <v>2.5</v>
      </c>
      <c r="CC12" s="192">
        <v>26</v>
      </c>
      <c r="CD12" s="193">
        <v>7</v>
      </c>
      <c r="CE12" s="194">
        <v>40.200000000000003</v>
      </c>
      <c r="CF12" s="194">
        <v>24.4</v>
      </c>
      <c r="CG12" s="194">
        <v>2.6</v>
      </c>
      <c r="CH12" s="192">
        <v>25.8</v>
      </c>
      <c r="CI12" s="193">
        <v>7.1</v>
      </c>
      <c r="CJ12" s="194">
        <v>40.5</v>
      </c>
      <c r="CK12" s="194">
        <v>24.6</v>
      </c>
      <c r="CL12" s="194">
        <v>2.2999999999999998</v>
      </c>
      <c r="CM12" s="192">
        <v>25.5</v>
      </c>
      <c r="CN12" s="193">
        <v>7</v>
      </c>
      <c r="CO12" s="191">
        <v>41.9</v>
      </c>
      <c r="CP12" s="191">
        <v>23.7</v>
      </c>
      <c r="CQ12" s="191">
        <v>2.1</v>
      </c>
      <c r="CR12" s="192">
        <v>25.3</v>
      </c>
      <c r="CS12" s="146">
        <v>6.9</v>
      </c>
      <c r="CT12" s="146">
        <v>42.1</v>
      </c>
      <c r="CU12" s="146">
        <v>23.5</v>
      </c>
      <c r="CV12" s="146">
        <v>2.7</v>
      </c>
      <c r="CW12" s="162">
        <v>24.8</v>
      </c>
      <c r="CX12" s="146">
        <v>6.2</v>
      </c>
      <c r="CY12" s="146">
        <v>43</v>
      </c>
      <c r="CZ12" s="146">
        <v>27.1</v>
      </c>
      <c r="DA12" s="146">
        <v>2.2999999999999998</v>
      </c>
      <c r="DB12" s="162">
        <v>21.4</v>
      </c>
      <c r="DC12" s="146">
        <v>6.3</v>
      </c>
      <c r="DD12" s="146">
        <v>42.4</v>
      </c>
      <c r="DE12" s="146">
        <v>26.4</v>
      </c>
      <c r="DF12" s="146">
        <v>1.8</v>
      </c>
      <c r="DG12" s="162">
        <v>23.1</v>
      </c>
      <c r="DH12" s="630">
        <v>6.3</v>
      </c>
      <c r="DI12" s="630">
        <v>43.2</v>
      </c>
      <c r="DJ12" s="630">
        <v>26.4</v>
      </c>
      <c r="DK12" s="630">
        <v>1.7</v>
      </c>
      <c r="DL12" s="630">
        <v>22.4</v>
      </c>
    </row>
    <row r="13" spans="1:116" x14ac:dyDescent="0.25">
      <c r="A13" s="102" t="s">
        <v>3</v>
      </c>
      <c r="B13" s="193">
        <v>8.8000000000000007</v>
      </c>
      <c r="C13" s="194">
        <v>48.2</v>
      </c>
      <c r="D13" s="194">
        <v>21.9</v>
      </c>
      <c r="E13" s="194">
        <v>2.9</v>
      </c>
      <c r="F13" s="192">
        <v>18.2</v>
      </c>
      <c r="G13" s="194">
        <v>7</v>
      </c>
      <c r="H13" s="194">
        <v>52.9</v>
      </c>
      <c r="I13" s="194">
        <v>24.8</v>
      </c>
      <c r="J13" s="194">
        <v>2.6</v>
      </c>
      <c r="K13" s="194">
        <v>12.7</v>
      </c>
      <c r="L13" s="193">
        <v>6.6</v>
      </c>
      <c r="M13" s="194">
        <v>57.4</v>
      </c>
      <c r="N13" s="194">
        <v>26.2</v>
      </c>
      <c r="O13" s="194">
        <v>2.6</v>
      </c>
      <c r="P13" s="192">
        <v>7.2</v>
      </c>
      <c r="Q13" s="250">
        <v>8</v>
      </c>
      <c r="R13" s="194">
        <v>51.7</v>
      </c>
      <c r="S13" s="194">
        <v>24.6</v>
      </c>
      <c r="T13" s="194">
        <v>3.2</v>
      </c>
      <c r="U13" s="194">
        <v>12.5</v>
      </c>
      <c r="V13" s="193">
        <v>8</v>
      </c>
      <c r="W13" s="194">
        <v>52.9</v>
      </c>
      <c r="X13" s="194">
        <v>23.8</v>
      </c>
      <c r="Y13" s="194">
        <v>4.5999999999999996</v>
      </c>
      <c r="Z13" s="192">
        <v>10.7</v>
      </c>
      <c r="AA13" s="146">
        <v>7.1</v>
      </c>
      <c r="AB13" s="146">
        <v>53.3</v>
      </c>
      <c r="AC13" s="146">
        <v>26.3</v>
      </c>
      <c r="AD13" s="146">
        <v>2.7</v>
      </c>
      <c r="AE13" s="146">
        <v>10.6</v>
      </c>
      <c r="AF13" s="190">
        <v>7.9</v>
      </c>
      <c r="AG13" s="264">
        <v>47</v>
      </c>
      <c r="AH13" s="264">
        <v>22.6</v>
      </c>
      <c r="AI13" s="264">
        <v>3.7</v>
      </c>
      <c r="AJ13" s="162">
        <v>18.8</v>
      </c>
      <c r="AK13" s="146">
        <v>7</v>
      </c>
      <c r="AL13" s="146">
        <v>52</v>
      </c>
      <c r="AM13" s="146">
        <v>21.7</v>
      </c>
      <c r="AN13" s="146">
        <v>4.5</v>
      </c>
      <c r="AO13" s="146">
        <v>14.8</v>
      </c>
      <c r="AP13" s="193">
        <v>6.9</v>
      </c>
      <c r="AQ13" s="191">
        <v>47.4</v>
      </c>
      <c r="AR13" s="191">
        <v>20.6</v>
      </c>
      <c r="AS13" s="191">
        <v>3</v>
      </c>
      <c r="AT13" s="192">
        <v>22.1</v>
      </c>
      <c r="AU13" s="290">
        <v>6.3</v>
      </c>
      <c r="AV13" s="146">
        <v>45.9</v>
      </c>
      <c r="AW13" s="146">
        <v>23.3</v>
      </c>
      <c r="AX13" s="146">
        <v>3.4</v>
      </c>
      <c r="AY13" s="146">
        <v>21.1</v>
      </c>
      <c r="AZ13" s="193">
        <v>6.6</v>
      </c>
      <c r="BA13" s="191">
        <v>42.6</v>
      </c>
      <c r="BB13" s="191">
        <v>26.8</v>
      </c>
      <c r="BC13" s="191">
        <v>3.3</v>
      </c>
      <c r="BD13" s="192">
        <v>20.7</v>
      </c>
      <c r="BE13" s="193">
        <v>7</v>
      </c>
      <c r="BF13" s="194">
        <v>42</v>
      </c>
      <c r="BG13" s="194">
        <v>26.5</v>
      </c>
      <c r="BH13" s="194">
        <v>4</v>
      </c>
      <c r="BI13" s="192">
        <v>20.5</v>
      </c>
      <c r="BJ13" s="193">
        <v>7.2</v>
      </c>
      <c r="BK13" s="194">
        <v>41.3</v>
      </c>
      <c r="BL13" s="194">
        <v>26.3</v>
      </c>
      <c r="BM13" s="194">
        <v>3.5</v>
      </c>
      <c r="BN13" s="192">
        <v>21.7</v>
      </c>
      <c r="BO13" s="193">
        <v>5.2</v>
      </c>
      <c r="BP13" s="194">
        <v>55.5</v>
      </c>
      <c r="BQ13" s="194">
        <v>26.3</v>
      </c>
      <c r="BR13" s="194">
        <v>3.4</v>
      </c>
      <c r="BS13" s="192">
        <v>9.6</v>
      </c>
      <c r="BT13" s="193">
        <v>5</v>
      </c>
      <c r="BU13" s="194">
        <v>55</v>
      </c>
      <c r="BV13" s="194">
        <v>25.7</v>
      </c>
      <c r="BW13" s="194">
        <v>3.3</v>
      </c>
      <c r="BX13" s="192">
        <v>11</v>
      </c>
      <c r="BY13" s="193">
        <v>5.7</v>
      </c>
      <c r="BZ13" s="194">
        <v>51.2</v>
      </c>
      <c r="CA13" s="194">
        <v>24.4</v>
      </c>
      <c r="CB13" s="194">
        <v>3.6</v>
      </c>
      <c r="CC13" s="192">
        <v>15.1</v>
      </c>
      <c r="CD13" s="193">
        <v>5.7</v>
      </c>
      <c r="CE13" s="194">
        <v>54.4</v>
      </c>
      <c r="CF13" s="194">
        <v>26.7</v>
      </c>
      <c r="CG13" s="194">
        <v>4.0999999999999996</v>
      </c>
      <c r="CH13" s="192">
        <v>9.1</v>
      </c>
      <c r="CI13" s="193">
        <v>5.5</v>
      </c>
      <c r="CJ13" s="194">
        <v>53.8</v>
      </c>
      <c r="CK13" s="194">
        <v>26.5</v>
      </c>
      <c r="CL13" s="194">
        <v>4.9000000000000004</v>
      </c>
      <c r="CM13" s="192">
        <v>9.3000000000000007</v>
      </c>
      <c r="CN13" s="193">
        <v>5.6</v>
      </c>
      <c r="CO13" s="191">
        <v>58.5</v>
      </c>
      <c r="CP13" s="191">
        <v>27.1</v>
      </c>
      <c r="CQ13" s="191">
        <v>3.8</v>
      </c>
      <c r="CR13" s="192">
        <v>5</v>
      </c>
      <c r="CS13" s="146">
        <v>5.5</v>
      </c>
      <c r="CT13" s="146">
        <v>58.2</v>
      </c>
      <c r="CU13" s="146">
        <v>26.6</v>
      </c>
      <c r="CV13" s="146">
        <v>4.5</v>
      </c>
      <c r="CW13" s="162">
        <v>5.2</v>
      </c>
      <c r="CX13" s="146">
        <v>4.7</v>
      </c>
      <c r="CY13" s="146">
        <v>58.4</v>
      </c>
      <c r="CZ13" s="146">
        <v>30.2</v>
      </c>
      <c r="DA13" s="146">
        <v>4.8</v>
      </c>
      <c r="DB13" s="162">
        <v>1.9</v>
      </c>
      <c r="DC13" s="146">
        <v>5</v>
      </c>
      <c r="DD13" s="146">
        <v>60.4</v>
      </c>
      <c r="DE13" s="146">
        <v>29.5</v>
      </c>
      <c r="DF13" s="146">
        <v>3.3</v>
      </c>
      <c r="DG13" s="162">
        <v>1.8</v>
      </c>
      <c r="DH13" s="630">
        <v>4.8</v>
      </c>
      <c r="DI13" s="630">
        <v>61.6</v>
      </c>
      <c r="DJ13" s="630">
        <v>28.3</v>
      </c>
      <c r="DK13" s="630">
        <v>3.1</v>
      </c>
      <c r="DL13" s="630">
        <v>2.2000000000000002</v>
      </c>
    </row>
    <row r="14" spans="1:116" x14ac:dyDescent="0.25">
      <c r="A14" s="102" t="s">
        <v>4</v>
      </c>
      <c r="B14" s="193">
        <v>16.8</v>
      </c>
      <c r="C14" s="194">
        <v>35.799999999999997</v>
      </c>
      <c r="D14" s="194">
        <v>17.8</v>
      </c>
      <c r="E14" s="194">
        <v>3.4</v>
      </c>
      <c r="F14" s="192">
        <v>26.2</v>
      </c>
      <c r="G14" s="194">
        <v>12.6</v>
      </c>
      <c r="H14" s="194">
        <v>35.5</v>
      </c>
      <c r="I14" s="194">
        <v>19.100000000000001</v>
      </c>
      <c r="J14" s="194">
        <v>3.1</v>
      </c>
      <c r="K14" s="194">
        <v>29.7</v>
      </c>
      <c r="L14" s="193">
        <v>11.7</v>
      </c>
      <c r="M14" s="194">
        <v>40.1</v>
      </c>
      <c r="N14" s="194">
        <v>20.3</v>
      </c>
      <c r="O14" s="194">
        <v>3.7</v>
      </c>
      <c r="P14" s="192">
        <v>24.2</v>
      </c>
      <c r="Q14" s="250">
        <v>12.6</v>
      </c>
      <c r="R14" s="194">
        <v>39</v>
      </c>
      <c r="S14" s="194">
        <v>20</v>
      </c>
      <c r="T14" s="194">
        <v>4.4000000000000004</v>
      </c>
      <c r="U14" s="194">
        <v>24</v>
      </c>
      <c r="V14" s="193">
        <v>15</v>
      </c>
      <c r="W14" s="194">
        <v>38.700000000000003</v>
      </c>
      <c r="X14" s="194">
        <v>18.7</v>
      </c>
      <c r="Y14" s="194">
        <v>5.2</v>
      </c>
      <c r="Z14" s="192">
        <v>22.4</v>
      </c>
      <c r="AA14" s="146">
        <v>13</v>
      </c>
      <c r="AB14" s="146">
        <v>34.799999999999997</v>
      </c>
      <c r="AC14" s="146">
        <v>18.2</v>
      </c>
      <c r="AD14" s="146">
        <v>5.2</v>
      </c>
      <c r="AE14" s="146">
        <v>28.8</v>
      </c>
      <c r="AF14" s="190">
        <v>10.9</v>
      </c>
      <c r="AG14" s="264">
        <v>35.1</v>
      </c>
      <c r="AH14" s="264">
        <v>17.399999999999999</v>
      </c>
      <c r="AI14" s="264">
        <v>6.6</v>
      </c>
      <c r="AJ14" s="162">
        <v>30</v>
      </c>
      <c r="AK14" s="146">
        <v>11.1</v>
      </c>
      <c r="AL14" s="146">
        <v>36.700000000000003</v>
      </c>
      <c r="AM14" s="146">
        <v>17.2</v>
      </c>
      <c r="AN14" s="146">
        <v>3.5</v>
      </c>
      <c r="AO14" s="146">
        <v>31.5</v>
      </c>
      <c r="AP14" s="193">
        <v>10.1</v>
      </c>
      <c r="AQ14" s="191">
        <v>38</v>
      </c>
      <c r="AR14" s="191">
        <v>18.100000000000001</v>
      </c>
      <c r="AS14" s="191">
        <v>2.7</v>
      </c>
      <c r="AT14" s="192">
        <v>31.1</v>
      </c>
      <c r="AU14" s="290">
        <v>10.1</v>
      </c>
      <c r="AV14" s="146">
        <v>36.299999999999997</v>
      </c>
      <c r="AW14" s="146">
        <v>20.6</v>
      </c>
      <c r="AX14" s="146">
        <v>3</v>
      </c>
      <c r="AY14" s="146">
        <v>30</v>
      </c>
      <c r="AZ14" s="193">
        <v>10.6</v>
      </c>
      <c r="BA14" s="191">
        <v>34.4</v>
      </c>
      <c r="BB14" s="191">
        <v>23.6</v>
      </c>
      <c r="BC14" s="191">
        <v>3.3</v>
      </c>
      <c r="BD14" s="192">
        <v>28.1</v>
      </c>
      <c r="BE14" s="193">
        <v>11.2</v>
      </c>
      <c r="BF14" s="194">
        <v>33.299999999999997</v>
      </c>
      <c r="BG14" s="194">
        <v>22.2</v>
      </c>
      <c r="BH14" s="194">
        <v>2.5</v>
      </c>
      <c r="BI14" s="192">
        <v>30.8</v>
      </c>
      <c r="BJ14" s="193">
        <v>11</v>
      </c>
      <c r="BK14" s="194">
        <v>34.5</v>
      </c>
      <c r="BL14" s="194">
        <v>21.3</v>
      </c>
      <c r="BM14" s="194">
        <v>3.1</v>
      </c>
      <c r="BN14" s="192">
        <v>30.1</v>
      </c>
      <c r="BO14" s="193">
        <v>8.1</v>
      </c>
      <c r="BP14" s="194">
        <v>47.9</v>
      </c>
      <c r="BQ14" s="194">
        <v>21</v>
      </c>
      <c r="BR14" s="194">
        <v>2.8</v>
      </c>
      <c r="BS14" s="192">
        <v>20.2</v>
      </c>
      <c r="BT14" s="193">
        <v>6.5</v>
      </c>
      <c r="BU14" s="194">
        <v>46.6</v>
      </c>
      <c r="BV14" s="194">
        <v>19</v>
      </c>
      <c r="BW14" s="194">
        <v>3</v>
      </c>
      <c r="BX14" s="192">
        <v>24.9</v>
      </c>
      <c r="BY14" s="193">
        <v>6.1</v>
      </c>
      <c r="BZ14" s="194">
        <v>39.6</v>
      </c>
      <c r="CA14" s="194">
        <v>17.5</v>
      </c>
      <c r="CB14" s="194">
        <v>2.9</v>
      </c>
      <c r="CC14" s="192">
        <v>33.9</v>
      </c>
      <c r="CD14" s="193">
        <v>6.2</v>
      </c>
      <c r="CE14" s="194">
        <v>41.2</v>
      </c>
      <c r="CF14" s="194">
        <v>18.600000000000001</v>
      </c>
      <c r="CG14" s="194">
        <v>3.1</v>
      </c>
      <c r="CH14" s="192">
        <v>30.9</v>
      </c>
      <c r="CI14" s="193">
        <v>6.2</v>
      </c>
      <c r="CJ14" s="194">
        <v>43.1</v>
      </c>
      <c r="CK14" s="194">
        <v>19.600000000000001</v>
      </c>
      <c r="CL14" s="194">
        <v>3.1</v>
      </c>
      <c r="CM14" s="192">
        <v>28</v>
      </c>
      <c r="CN14" s="193">
        <v>6</v>
      </c>
      <c r="CO14" s="191">
        <v>45.3</v>
      </c>
      <c r="CP14" s="191">
        <v>19.399999999999999</v>
      </c>
      <c r="CQ14" s="191">
        <v>3</v>
      </c>
      <c r="CR14" s="192">
        <v>26.3</v>
      </c>
      <c r="CS14" s="146">
        <v>5.8</v>
      </c>
      <c r="CT14" s="146">
        <v>45.4</v>
      </c>
      <c r="CU14" s="146">
        <v>19.5</v>
      </c>
      <c r="CV14" s="146">
        <v>3.4</v>
      </c>
      <c r="CW14" s="162">
        <v>25.9</v>
      </c>
      <c r="CX14" s="146">
        <v>4.9000000000000004</v>
      </c>
      <c r="CY14" s="146">
        <v>45.7</v>
      </c>
      <c r="CZ14" s="146">
        <v>22.9</v>
      </c>
      <c r="DA14" s="146">
        <v>4.7</v>
      </c>
      <c r="DB14" s="162">
        <v>21.8</v>
      </c>
      <c r="DC14" s="146">
        <v>5.3</v>
      </c>
      <c r="DD14" s="146">
        <v>45.6</v>
      </c>
      <c r="DE14" s="146">
        <v>22.1</v>
      </c>
      <c r="DF14" s="146">
        <v>3.7</v>
      </c>
      <c r="DG14" s="162">
        <v>23.3</v>
      </c>
      <c r="DH14" s="630">
        <v>5.6</v>
      </c>
      <c r="DI14" s="630">
        <v>45.4</v>
      </c>
      <c r="DJ14" s="630">
        <v>21.2</v>
      </c>
      <c r="DK14" s="630">
        <v>3.1</v>
      </c>
      <c r="DL14" s="630">
        <v>24.7</v>
      </c>
    </row>
    <row r="15" spans="1:116" x14ac:dyDescent="0.25">
      <c r="A15" s="102" t="s">
        <v>5</v>
      </c>
      <c r="B15" s="193">
        <v>13.3</v>
      </c>
      <c r="C15" s="194">
        <v>41.7</v>
      </c>
      <c r="D15" s="194">
        <v>27.6</v>
      </c>
      <c r="E15" s="194">
        <v>3.2</v>
      </c>
      <c r="F15" s="192">
        <v>14.2</v>
      </c>
      <c r="G15" s="194">
        <v>8.6999999999999993</v>
      </c>
      <c r="H15" s="194">
        <v>47.1</v>
      </c>
      <c r="I15" s="194">
        <v>32.700000000000003</v>
      </c>
      <c r="J15" s="194">
        <v>2.7</v>
      </c>
      <c r="K15" s="194">
        <v>8.8000000000000007</v>
      </c>
      <c r="L15" s="193">
        <v>8.4</v>
      </c>
      <c r="M15" s="194">
        <v>50.3</v>
      </c>
      <c r="N15" s="194">
        <v>31.1</v>
      </c>
      <c r="O15" s="194">
        <v>3.4</v>
      </c>
      <c r="P15" s="192">
        <v>6.8</v>
      </c>
      <c r="Q15" s="250">
        <v>10.199999999999999</v>
      </c>
      <c r="R15" s="194">
        <v>46.9</v>
      </c>
      <c r="S15" s="194">
        <v>28</v>
      </c>
      <c r="T15" s="194">
        <v>3.7</v>
      </c>
      <c r="U15" s="194">
        <v>11.2</v>
      </c>
      <c r="V15" s="193">
        <v>11.5</v>
      </c>
      <c r="W15" s="194">
        <v>48.7</v>
      </c>
      <c r="X15" s="194">
        <v>26.4</v>
      </c>
      <c r="Y15" s="194">
        <v>4.0999999999999996</v>
      </c>
      <c r="Z15" s="192">
        <v>9.3000000000000007</v>
      </c>
      <c r="AA15" s="146">
        <v>11.1</v>
      </c>
      <c r="AB15" s="146">
        <v>48.1</v>
      </c>
      <c r="AC15" s="146">
        <v>27.8</v>
      </c>
      <c r="AD15" s="146">
        <v>3.6</v>
      </c>
      <c r="AE15" s="146">
        <v>9.4</v>
      </c>
      <c r="AF15" s="190">
        <v>10.8</v>
      </c>
      <c r="AG15" s="264">
        <v>47.1</v>
      </c>
      <c r="AH15" s="264">
        <v>25.9</v>
      </c>
      <c r="AI15" s="264">
        <v>4.8</v>
      </c>
      <c r="AJ15" s="162">
        <v>11.4</v>
      </c>
      <c r="AK15" s="146">
        <v>9.3000000000000007</v>
      </c>
      <c r="AL15" s="146">
        <v>47.2</v>
      </c>
      <c r="AM15" s="146">
        <v>23.8</v>
      </c>
      <c r="AN15" s="146">
        <v>5.5</v>
      </c>
      <c r="AO15" s="146">
        <v>14.2</v>
      </c>
      <c r="AP15" s="193">
        <v>7.7</v>
      </c>
      <c r="AQ15" s="191">
        <v>39.799999999999997</v>
      </c>
      <c r="AR15" s="191">
        <v>21.4</v>
      </c>
      <c r="AS15" s="191">
        <v>3.2</v>
      </c>
      <c r="AT15" s="192">
        <v>27.9</v>
      </c>
      <c r="AU15" s="290">
        <v>7.4</v>
      </c>
      <c r="AV15" s="146">
        <v>38</v>
      </c>
      <c r="AW15" s="146">
        <v>25.7</v>
      </c>
      <c r="AX15" s="146">
        <v>3.5</v>
      </c>
      <c r="AY15" s="146">
        <v>25.4</v>
      </c>
      <c r="AZ15" s="193">
        <v>8.1</v>
      </c>
      <c r="BA15" s="191">
        <v>35.6</v>
      </c>
      <c r="BB15" s="191">
        <v>29</v>
      </c>
      <c r="BC15" s="191">
        <v>3.7</v>
      </c>
      <c r="BD15" s="192">
        <v>23.6</v>
      </c>
      <c r="BE15" s="193">
        <v>8.1999999999999993</v>
      </c>
      <c r="BF15" s="194">
        <v>34</v>
      </c>
      <c r="BG15" s="194">
        <v>27.6</v>
      </c>
      <c r="BH15" s="194">
        <v>2.7</v>
      </c>
      <c r="BI15" s="192">
        <v>27.5</v>
      </c>
      <c r="BJ15" s="193">
        <v>7.9</v>
      </c>
      <c r="BK15" s="194">
        <v>32.700000000000003</v>
      </c>
      <c r="BL15" s="194">
        <v>24.8</v>
      </c>
      <c r="BM15" s="194">
        <v>4.2</v>
      </c>
      <c r="BN15" s="192">
        <v>30.4</v>
      </c>
      <c r="BO15" s="193">
        <v>6</v>
      </c>
      <c r="BP15" s="194">
        <v>52.1</v>
      </c>
      <c r="BQ15" s="194">
        <v>25.7</v>
      </c>
      <c r="BR15" s="194">
        <v>3</v>
      </c>
      <c r="BS15" s="192">
        <v>13.2</v>
      </c>
      <c r="BT15" s="193">
        <v>5.5</v>
      </c>
      <c r="BU15" s="194">
        <v>50</v>
      </c>
      <c r="BV15" s="194">
        <v>23.4</v>
      </c>
      <c r="BW15" s="194">
        <v>3.2</v>
      </c>
      <c r="BX15" s="192">
        <v>17.899999999999999</v>
      </c>
      <c r="BY15" s="193">
        <v>6</v>
      </c>
      <c r="BZ15" s="194">
        <v>45</v>
      </c>
      <c r="CA15" s="194">
        <v>23.2</v>
      </c>
      <c r="CB15" s="194">
        <v>3.3</v>
      </c>
      <c r="CC15" s="192">
        <v>22.5</v>
      </c>
      <c r="CD15" s="193">
        <v>6.4</v>
      </c>
      <c r="CE15" s="194">
        <v>45.1</v>
      </c>
      <c r="CF15" s="194">
        <v>22.6</v>
      </c>
      <c r="CG15" s="194">
        <v>3.5</v>
      </c>
      <c r="CH15" s="192">
        <v>22.4</v>
      </c>
      <c r="CI15" s="193">
        <v>6.5</v>
      </c>
      <c r="CJ15" s="194">
        <v>46.2</v>
      </c>
      <c r="CK15" s="194">
        <v>23.2</v>
      </c>
      <c r="CL15" s="194">
        <v>3.2</v>
      </c>
      <c r="CM15" s="192">
        <v>20.9</v>
      </c>
      <c r="CN15" s="193">
        <v>6.9</v>
      </c>
      <c r="CO15" s="191">
        <v>50.2</v>
      </c>
      <c r="CP15" s="191">
        <v>24.3</v>
      </c>
      <c r="CQ15" s="191">
        <v>3.1</v>
      </c>
      <c r="CR15" s="192">
        <v>15.5</v>
      </c>
      <c r="CS15" s="146">
        <v>6.8</v>
      </c>
      <c r="CT15" s="146">
        <v>49.9</v>
      </c>
      <c r="CU15" s="146">
        <v>23.8</v>
      </c>
      <c r="CV15" s="146">
        <v>3.4</v>
      </c>
      <c r="CW15" s="162">
        <v>16.100000000000001</v>
      </c>
      <c r="CX15" s="146">
        <v>5.8</v>
      </c>
      <c r="CY15" s="146">
        <v>48.9</v>
      </c>
      <c r="CZ15" s="146">
        <v>27.1</v>
      </c>
      <c r="DA15" s="146">
        <v>3.5</v>
      </c>
      <c r="DB15" s="162">
        <v>14.7</v>
      </c>
      <c r="DC15" s="146">
        <v>6.2</v>
      </c>
      <c r="DD15" s="146">
        <v>49.3</v>
      </c>
      <c r="DE15" s="146">
        <v>27.3</v>
      </c>
      <c r="DF15" s="146">
        <v>2.8</v>
      </c>
      <c r="DG15" s="162">
        <v>14.4</v>
      </c>
      <c r="DH15" s="630">
        <v>6.3</v>
      </c>
      <c r="DI15" s="630">
        <v>48.8</v>
      </c>
      <c r="DJ15" s="630">
        <v>25.7</v>
      </c>
      <c r="DK15" s="630">
        <v>2.6</v>
      </c>
      <c r="DL15" s="630">
        <v>16.600000000000001</v>
      </c>
    </row>
    <row r="16" spans="1:116" x14ac:dyDescent="0.25">
      <c r="A16" s="102" t="s">
        <v>6</v>
      </c>
      <c r="B16" s="193">
        <v>10.3</v>
      </c>
      <c r="C16" s="194">
        <v>48.4</v>
      </c>
      <c r="D16" s="194">
        <v>21.3</v>
      </c>
      <c r="E16" s="194">
        <v>3.2</v>
      </c>
      <c r="F16" s="192">
        <v>16.8</v>
      </c>
      <c r="G16" s="194">
        <v>8.1</v>
      </c>
      <c r="H16" s="194">
        <v>51</v>
      </c>
      <c r="I16" s="194">
        <v>22.4</v>
      </c>
      <c r="J16" s="194">
        <v>2.5</v>
      </c>
      <c r="K16" s="194">
        <v>16</v>
      </c>
      <c r="L16" s="193">
        <v>10.8</v>
      </c>
      <c r="M16" s="194">
        <v>51.1</v>
      </c>
      <c r="N16" s="194">
        <v>21.4</v>
      </c>
      <c r="O16" s="194">
        <v>2.2999999999999998</v>
      </c>
      <c r="P16" s="192">
        <v>14.4</v>
      </c>
      <c r="Q16" s="250">
        <v>11.4</v>
      </c>
      <c r="R16" s="194">
        <v>49.9</v>
      </c>
      <c r="S16" s="194">
        <v>19.7</v>
      </c>
      <c r="T16" s="194">
        <v>3.4</v>
      </c>
      <c r="U16" s="194">
        <v>15.6</v>
      </c>
      <c r="V16" s="193">
        <v>12.3</v>
      </c>
      <c r="W16" s="194">
        <v>51.3</v>
      </c>
      <c r="X16" s="194">
        <v>18.5</v>
      </c>
      <c r="Y16" s="194">
        <v>3.3</v>
      </c>
      <c r="Z16" s="192">
        <v>14.6</v>
      </c>
      <c r="AA16" s="146">
        <v>11.9</v>
      </c>
      <c r="AB16" s="146">
        <v>48.8</v>
      </c>
      <c r="AC16" s="146">
        <v>18.600000000000001</v>
      </c>
      <c r="AD16" s="146">
        <v>3.5</v>
      </c>
      <c r="AE16" s="146">
        <v>17.2</v>
      </c>
      <c r="AF16" s="190">
        <v>10.4</v>
      </c>
      <c r="AG16" s="264">
        <v>45.7</v>
      </c>
      <c r="AH16" s="264">
        <v>17.2</v>
      </c>
      <c r="AI16" s="264">
        <v>4.9000000000000004</v>
      </c>
      <c r="AJ16" s="162">
        <v>21.8</v>
      </c>
      <c r="AK16" s="146">
        <v>8.8000000000000007</v>
      </c>
      <c r="AL16" s="146">
        <v>43.8</v>
      </c>
      <c r="AM16" s="146">
        <v>15.3</v>
      </c>
      <c r="AN16" s="146">
        <v>4.5</v>
      </c>
      <c r="AO16" s="146">
        <v>27.6</v>
      </c>
      <c r="AP16" s="193">
        <v>9.6999999999999993</v>
      </c>
      <c r="AQ16" s="191">
        <v>45.1</v>
      </c>
      <c r="AR16" s="191">
        <v>15.9</v>
      </c>
      <c r="AS16" s="191">
        <v>3.7</v>
      </c>
      <c r="AT16" s="192">
        <v>25.6</v>
      </c>
      <c r="AU16" s="290">
        <v>9.3000000000000007</v>
      </c>
      <c r="AV16" s="146">
        <v>41.8</v>
      </c>
      <c r="AW16" s="146">
        <v>17.5</v>
      </c>
      <c r="AX16" s="146">
        <v>3.8</v>
      </c>
      <c r="AY16" s="146">
        <v>27.6</v>
      </c>
      <c r="AZ16" s="193">
        <v>9.1</v>
      </c>
      <c r="BA16" s="191">
        <v>40.799999999999997</v>
      </c>
      <c r="BB16" s="191">
        <v>21.4</v>
      </c>
      <c r="BC16" s="191">
        <v>4</v>
      </c>
      <c r="BD16" s="192">
        <v>24.7</v>
      </c>
      <c r="BE16" s="193">
        <v>9.1999999999999993</v>
      </c>
      <c r="BF16" s="194">
        <v>40.700000000000003</v>
      </c>
      <c r="BG16" s="194">
        <v>20.9</v>
      </c>
      <c r="BH16" s="194">
        <v>2.6</v>
      </c>
      <c r="BI16" s="192">
        <v>26.6</v>
      </c>
      <c r="BJ16" s="193">
        <v>8.6999999999999993</v>
      </c>
      <c r="BK16" s="194">
        <v>42.5</v>
      </c>
      <c r="BL16" s="194">
        <v>20.8</v>
      </c>
      <c r="BM16" s="194">
        <v>3.5</v>
      </c>
      <c r="BN16" s="192">
        <v>24.5</v>
      </c>
      <c r="BO16" s="193">
        <v>8.3000000000000007</v>
      </c>
      <c r="BP16" s="194">
        <v>59.2</v>
      </c>
      <c r="BQ16" s="194">
        <v>22</v>
      </c>
      <c r="BR16" s="194">
        <v>3.8</v>
      </c>
      <c r="BS16" s="192">
        <v>6.7</v>
      </c>
      <c r="BT16" s="193">
        <v>7.7</v>
      </c>
      <c r="BU16" s="194">
        <v>59.9</v>
      </c>
      <c r="BV16" s="194">
        <v>20.100000000000001</v>
      </c>
      <c r="BW16" s="194">
        <v>3.8</v>
      </c>
      <c r="BX16" s="192">
        <v>8.5</v>
      </c>
      <c r="BY16" s="193">
        <v>5.3</v>
      </c>
      <c r="BZ16" s="291">
        <v>56.2</v>
      </c>
      <c r="CA16" s="194">
        <v>20.100000000000001</v>
      </c>
      <c r="CB16" s="194">
        <v>3.8</v>
      </c>
      <c r="CC16" s="192">
        <v>14.6</v>
      </c>
      <c r="CD16" s="193">
        <v>5</v>
      </c>
      <c r="CE16" s="194">
        <v>54</v>
      </c>
      <c r="CF16" s="194">
        <v>20.100000000000001</v>
      </c>
      <c r="CG16" s="194">
        <v>3.6</v>
      </c>
      <c r="CH16" s="192">
        <v>17.3</v>
      </c>
      <c r="CI16" s="193">
        <v>5.0999999999999996</v>
      </c>
      <c r="CJ16" s="194">
        <v>57.2</v>
      </c>
      <c r="CK16" s="194">
        <v>21.1</v>
      </c>
      <c r="CL16" s="194">
        <v>3.9</v>
      </c>
      <c r="CM16" s="192">
        <v>12.7</v>
      </c>
      <c r="CN16" s="193">
        <v>5</v>
      </c>
      <c r="CO16" s="191">
        <v>61.6</v>
      </c>
      <c r="CP16" s="191">
        <v>21.3</v>
      </c>
      <c r="CQ16" s="191">
        <v>3.7</v>
      </c>
      <c r="CR16" s="192">
        <v>8.4</v>
      </c>
      <c r="CS16" s="146">
        <v>4.9000000000000004</v>
      </c>
      <c r="CT16" s="146">
        <v>61.1</v>
      </c>
      <c r="CU16" s="146">
        <v>21.4</v>
      </c>
      <c r="CV16" s="146">
        <v>5.6</v>
      </c>
      <c r="CW16" s="162">
        <v>7</v>
      </c>
      <c r="CX16" s="146">
        <v>4.3</v>
      </c>
      <c r="CY16" s="146">
        <v>60</v>
      </c>
      <c r="CZ16" s="146">
        <v>24.5</v>
      </c>
      <c r="DA16" s="146">
        <v>5.5</v>
      </c>
      <c r="DB16" s="162">
        <v>5.7</v>
      </c>
      <c r="DC16" s="146">
        <v>5.2</v>
      </c>
      <c r="DD16" s="146">
        <v>61</v>
      </c>
      <c r="DE16" s="146">
        <v>23.9</v>
      </c>
      <c r="DF16" s="146">
        <v>3.7</v>
      </c>
      <c r="DG16" s="162">
        <v>6.2</v>
      </c>
      <c r="DH16" s="630">
        <v>5.2</v>
      </c>
      <c r="DI16" s="630">
        <v>61</v>
      </c>
      <c r="DJ16" s="630">
        <v>24.3</v>
      </c>
      <c r="DK16" s="630">
        <v>3.5</v>
      </c>
      <c r="DL16" s="630">
        <v>6</v>
      </c>
    </row>
    <row r="17" spans="1:116" x14ac:dyDescent="0.25">
      <c r="A17" s="102" t="s">
        <v>7</v>
      </c>
      <c r="B17" s="193">
        <v>15.7</v>
      </c>
      <c r="C17" s="194">
        <v>42.3</v>
      </c>
      <c r="D17" s="194">
        <v>18</v>
      </c>
      <c r="E17" s="194">
        <v>2.1</v>
      </c>
      <c r="F17" s="192">
        <v>21.9</v>
      </c>
      <c r="G17" s="194">
        <v>11.1</v>
      </c>
      <c r="H17" s="194">
        <v>43.4</v>
      </c>
      <c r="I17" s="194">
        <v>20.5</v>
      </c>
      <c r="J17" s="194">
        <v>1.4</v>
      </c>
      <c r="K17" s="194">
        <v>23.6</v>
      </c>
      <c r="L17" s="193">
        <v>9.6</v>
      </c>
      <c r="M17" s="194">
        <v>45.4</v>
      </c>
      <c r="N17" s="194">
        <v>20.6</v>
      </c>
      <c r="O17" s="194">
        <v>2.2000000000000002</v>
      </c>
      <c r="P17" s="192">
        <v>22.2</v>
      </c>
      <c r="Q17" s="250">
        <v>9.8000000000000007</v>
      </c>
      <c r="R17" s="194">
        <v>45.4</v>
      </c>
      <c r="S17" s="194">
        <v>20.9</v>
      </c>
      <c r="T17" s="194">
        <v>2.7</v>
      </c>
      <c r="U17" s="194">
        <v>21.2</v>
      </c>
      <c r="V17" s="193">
        <v>9.3000000000000007</v>
      </c>
      <c r="W17" s="194">
        <v>45.1</v>
      </c>
      <c r="X17" s="194">
        <v>19.7</v>
      </c>
      <c r="Y17" s="194">
        <v>2.6</v>
      </c>
      <c r="Z17" s="192">
        <v>23.3</v>
      </c>
      <c r="AA17" s="146">
        <v>8.1</v>
      </c>
      <c r="AB17" s="146">
        <v>42.1</v>
      </c>
      <c r="AC17" s="146">
        <v>20.5</v>
      </c>
      <c r="AD17" s="146">
        <v>2.6</v>
      </c>
      <c r="AE17" s="146">
        <v>26.7</v>
      </c>
      <c r="AF17" s="190">
        <v>7.7</v>
      </c>
      <c r="AG17" s="264">
        <v>40.799999999999997</v>
      </c>
      <c r="AH17" s="264">
        <v>19.5</v>
      </c>
      <c r="AI17" s="264">
        <v>3.2</v>
      </c>
      <c r="AJ17" s="162">
        <v>28.8</v>
      </c>
      <c r="AK17" s="146">
        <v>7.3</v>
      </c>
      <c r="AL17" s="146">
        <v>44.4</v>
      </c>
      <c r="AM17" s="146">
        <v>18.7</v>
      </c>
      <c r="AN17" s="146">
        <v>4.0999999999999996</v>
      </c>
      <c r="AO17" s="146">
        <v>25.5</v>
      </c>
      <c r="AP17" s="193">
        <v>7.8</v>
      </c>
      <c r="AQ17" s="191">
        <v>45.5</v>
      </c>
      <c r="AR17" s="191">
        <v>20</v>
      </c>
      <c r="AS17" s="191">
        <v>2.9</v>
      </c>
      <c r="AT17" s="192">
        <v>23.8</v>
      </c>
      <c r="AU17" s="290">
        <v>7.1</v>
      </c>
      <c r="AV17" s="146">
        <v>42.7</v>
      </c>
      <c r="AW17" s="146">
        <v>22.8</v>
      </c>
      <c r="AX17" s="146">
        <v>2.7</v>
      </c>
      <c r="AY17" s="146">
        <v>24.7</v>
      </c>
      <c r="AZ17" s="193">
        <v>7.2</v>
      </c>
      <c r="BA17" s="191">
        <v>37.6</v>
      </c>
      <c r="BB17" s="191">
        <v>25.6</v>
      </c>
      <c r="BC17" s="191">
        <v>2.9</v>
      </c>
      <c r="BD17" s="192">
        <v>26.7</v>
      </c>
      <c r="BE17" s="193">
        <v>8.4</v>
      </c>
      <c r="BF17" s="194">
        <v>36.4</v>
      </c>
      <c r="BG17" s="194">
        <v>26.9</v>
      </c>
      <c r="BH17" s="194">
        <v>2.6</v>
      </c>
      <c r="BI17" s="192">
        <v>25.7</v>
      </c>
      <c r="BJ17" s="193">
        <v>8.1</v>
      </c>
      <c r="BK17" s="194">
        <v>37.700000000000003</v>
      </c>
      <c r="BL17" s="194">
        <v>27</v>
      </c>
      <c r="BM17" s="194">
        <v>3.3</v>
      </c>
      <c r="BN17" s="192">
        <v>23.9</v>
      </c>
      <c r="BO17" s="193">
        <v>11.4</v>
      </c>
      <c r="BP17" s="194">
        <v>54.7</v>
      </c>
      <c r="BQ17" s="194">
        <v>28.4</v>
      </c>
      <c r="BR17" s="194">
        <v>3.2</v>
      </c>
      <c r="BS17" s="192">
        <v>2.2999999999999998</v>
      </c>
      <c r="BT17" s="193">
        <v>10.9</v>
      </c>
      <c r="BU17" s="194">
        <v>52.1</v>
      </c>
      <c r="BV17" s="194">
        <v>26.2</v>
      </c>
      <c r="BW17" s="194">
        <v>3.4</v>
      </c>
      <c r="BX17" s="192">
        <v>7.4</v>
      </c>
      <c r="BY17" s="193">
        <v>9.5</v>
      </c>
      <c r="BZ17" s="194">
        <v>47.4</v>
      </c>
      <c r="CA17" s="194">
        <v>24.6</v>
      </c>
      <c r="CB17" s="194">
        <v>4</v>
      </c>
      <c r="CC17" s="192">
        <v>14.5</v>
      </c>
      <c r="CD17" s="193">
        <v>9.6999999999999993</v>
      </c>
      <c r="CE17" s="194">
        <v>47.4</v>
      </c>
      <c r="CF17" s="194">
        <v>25.2</v>
      </c>
      <c r="CG17" s="194">
        <v>4</v>
      </c>
      <c r="CH17" s="192">
        <v>13.7</v>
      </c>
      <c r="CI17" s="193">
        <v>9.3000000000000007</v>
      </c>
      <c r="CJ17" s="194">
        <v>49.3</v>
      </c>
      <c r="CK17" s="194">
        <v>25.6</v>
      </c>
      <c r="CL17" s="194">
        <v>4</v>
      </c>
      <c r="CM17" s="192">
        <v>11.8</v>
      </c>
      <c r="CN17" s="193">
        <v>9.9</v>
      </c>
      <c r="CO17" s="191">
        <v>54.3</v>
      </c>
      <c r="CP17" s="191">
        <v>26.9</v>
      </c>
      <c r="CQ17" s="191">
        <v>3.1</v>
      </c>
      <c r="CR17" s="192">
        <v>5.8</v>
      </c>
      <c r="CS17" s="146">
        <v>9.6999999999999993</v>
      </c>
      <c r="CT17" s="146">
        <v>55.9</v>
      </c>
      <c r="CU17" s="146">
        <v>26.4</v>
      </c>
      <c r="CV17" s="146">
        <v>3.1</v>
      </c>
      <c r="CW17" s="162">
        <v>4.9000000000000004</v>
      </c>
      <c r="CX17" s="146">
        <v>9.1999999999999993</v>
      </c>
      <c r="CY17" s="146">
        <v>54.2</v>
      </c>
      <c r="CZ17" s="146">
        <v>30.5</v>
      </c>
      <c r="DA17" s="146">
        <v>3.4</v>
      </c>
      <c r="DB17" s="162">
        <v>2.7</v>
      </c>
      <c r="DC17" s="146">
        <v>9.6999999999999993</v>
      </c>
      <c r="DD17" s="146">
        <v>54.5</v>
      </c>
      <c r="DE17" s="146">
        <v>29.8</v>
      </c>
      <c r="DF17" s="146">
        <v>3.1</v>
      </c>
      <c r="DG17" s="162">
        <v>2.9</v>
      </c>
      <c r="DH17" s="630">
        <v>10.3</v>
      </c>
      <c r="DI17" s="630">
        <v>54.3</v>
      </c>
      <c r="DJ17" s="630">
        <v>28.9</v>
      </c>
      <c r="DK17" s="630">
        <v>2.7</v>
      </c>
      <c r="DL17" s="630">
        <v>3.8</v>
      </c>
    </row>
    <row r="18" spans="1:116" x14ac:dyDescent="0.25">
      <c r="A18" s="102" t="s">
        <v>8</v>
      </c>
      <c r="B18" s="193">
        <v>15.1</v>
      </c>
      <c r="C18" s="194">
        <v>39.200000000000003</v>
      </c>
      <c r="D18" s="194">
        <v>18.600000000000001</v>
      </c>
      <c r="E18" s="194">
        <v>4</v>
      </c>
      <c r="F18" s="192">
        <v>23.1</v>
      </c>
      <c r="G18" s="194">
        <v>13.8</v>
      </c>
      <c r="H18" s="194">
        <v>38.6</v>
      </c>
      <c r="I18" s="194">
        <v>20.399999999999999</v>
      </c>
      <c r="J18" s="194">
        <v>2</v>
      </c>
      <c r="K18" s="194">
        <v>25.2</v>
      </c>
      <c r="L18" s="193">
        <v>12.5</v>
      </c>
      <c r="M18" s="194">
        <v>40.1</v>
      </c>
      <c r="N18" s="194">
        <v>20.3</v>
      </c>
      <c r="O18" s="194">
        <v>2.1</v>
      </c>
      <c r="P18" s="192">
        <v>25</v>
      </c>
      <c r="Q18" s="250">
        <v>14.1</v>
      </c>
      <c r="R18" s="194">
        <v>41.1</v>
      </c>
      <c r="S18" s="194">
        <v>20.399999999999999</v>
      </c>
      <c r="T18" s="194">
        <v>2.2999999999999998</v>
      </c>
      <c r="U18" s="194">
        <v>22.1</v>
      </c>
      <c r="V18" s="193">
        <v>14.7</v>
      </c>
      <c r="W18" s="194">
        <v>41</v>
      </c>
      <c r="X18" s="194">
        <v>18.2</v>
      </c>
      <c r="Y18" s="194">
        <v>3.1</v>
      </c>
      <c r="Z18" s="192">
        <v>23</v>
      </c>
      <c r="AA18" s="146">
        <v>16.2</v>
      </c>
      <c r="AB18" s="146">
        <v>37.799999999999997</v>
      </c>
      <c r="AC18" s="146">
        <v>19.8</v>
      </c>
      <c r="AD18" s="146">
        <v>3.2</v>
      </c>
      <c r="AE18" s="146">
        <v>23</v>
      </c>
      <c r="AF18" s="190">
        <v>16.3</v>
      </c>
      <c r="AG18" s="264">
        <v>36.4</v>
      </c>
      <c r="AH18" s="264">
        <v>17.8</v>
      </c>
      <c r="AI18" s="264">
        <v>3</v>
      </c>
      <c r="AJ18" s="162">
        <v>26.5</v>
      </c>
      <c r="AK18" s="146">
        <v>15.3</v>
      </c>
      <c r="AL18" s="146">
        <v>36.4</v>
      </c>
      <c r="AM18" s="146">
        <v>16.2</v>
      </c>
      <c r="AN18" s="146">
        <v>2.6</v>
      </c>
      <c r="AO18" s="146">
        <v>29.5</v>
      </c>
      <c r="AP18" s="193">
        <v>15.2</v>
      </c>
      <c r="AQ18" s="191">
        <v>36.1</v>
      </c>
      <c r="AR18" s="191">
        <v>16.5</v>
      </c>
      <c r="AS18" s="191">
        <v>1.8</v>
      </c>
      <c r="AT18" s="192">
        <v>30.4</v>
      </c>
      <c r="AU18" s="290">
        <v>14</v>
      </c>
      <c r="AV18" s="146">
        <v>33.4</v>
      </c>
      <c r="AW18" s="146">
        <v>18.2</v>
      </c>
      <c r="AX18" s="146">
        <v>2</v>
      </c>
      <c r="AY18" s="146">
        <v>32.4</v>
      </c>
      <c r="AZ18" s="193">
        <v>13.9</v>
      </c>
      <c r="BA18" s="191">
        <v>31.7</v>
      </c>
      <c r="BB18" s="191">
        <v>22.6</v>
      </c>
      <c r="BC18" s="191">
        <v>2.2999999999999998</v>
      </c>
      <c r="BD18" s="192">
        <v>29.5</v>
      </c>
      <c r="BE18" s="193">
        <v>13.3</v>
      </c>
      <c r="BF18" s="194">
        <v>32.6</v>
      </c>
      <c r="BG18" s="194">
        <v>22.5</v>
      </c>
      <c r="BH18" s="194">
        <v>1.7</v>
      </c>
      <c r="BI18" s="192">
        <v>29.9</v>
      </c>
      <c r="BJ18" s="193">
        <v>12.8</v>
      </c>
      <c r="BK18" s="194">
        <v>32.9</v>
      </c>
      <c r="BL18" s="194">
        <v>21.8</v>
      </c>
      <c r="BM18" s="194">
        <v>2</v>
      </c>
      <c r="BN18" s="192">
        <v>30.5</v>
      </c>
      <c r="BO18" s="193">
        <v>15</v>
      </c>
      <c r="BP18" s="194">
        <v>49.1</v>
      </c>
      <c r="BQ18" s="194">
        <v>24.3</v>
      </c>
      <c r="BR18" s="194">
        <v>2.2000000000000002</v>
      </c>
      <c r="BS18" s="192">
        <v>9.4</v>
      </c>
      <c r="BT18" s="193">
        <v>13.5</v>
      </c>
      <c r="BU18" s="194">
        <v>47.9</v>
      </c>
      <c r="BV18" s="194">
        <v>22.4</v>
      </c>
      <c r="BW18" s="194">
        <v>2.1</v>
      </c>
      <c r="BX18" s="192">
        <v>14.1</v>
      </c>
      <c r="BY18" s="193">
        <v>11.2</v>
      </c>
      <c r="BZ18" s="194">
        <v>43.2</v>
      </c>
      <c r="CA18" s="194">
        <v>21.1</v>
      </c>
      <c r="CB18" s="194">
        <v>2.4</v>
      </c>
      <c r="CC18" s="192">
        <v>22.1</v>
      </c>
      <c r="CD18" s="193">
        <v>11.4</v>
      </c>
      <c r="CE18" s="194">
        <v>44.7</v>
      </c>
      <c r="CF18" s="194">
        <v>22.4</v>
      </c>
      <c r="CG18" s="291">
        <v>2.2999999999999998</v>
      </c>
      <c r="CH18" s="192">
        <v>19.2</v>
      </c>
      <c r="CI18" s="193">
        <v>10.9</v>
      </c>
      <c r="CJ18" s="194">
        <v>45.8</v>
      </c>
      <c r="CK18" s="194">
        <v>23.6</v>
      </c>
      <c r="CL18" s="194">
        <v>2.8</v>
      </c>
      <c r="CM18" s="192">
        <v>16.899999999999999</v>
      </c>
      <c r="CN18" s="193">
        <v>10.7</v>
      </c>
      <c r="CO18" s="191">
        <v>47.3</v>
      </c>
      <c r="CP18" s="191">
        <v>23.4</v>
      </c>
      <c r="CQ18" s="191">
        <v>2.8</v>
      </c>
      <c r="CR18" s="192">
        <v>15.8</v>
      </c>
      <c r="CS18" s="146">
        <v>10.4</v>
      </c>
      <c r="CT18" s="146">
        <v>47.8</v>
      </c>
      <c r="CU18" s="146">
        <v>23</v>
      </c>
      <c r="CV18" s="146">
        <v>2.9</v>
      </c>
      <c r="CW18" s="162">
        <v>15.9</v>
      </c>
      <c r="CX18" s="146">
        <v>9.3000000000000007</v>
      </c>
      <c r="CY18" s="146">
        <v>49.3</v>
      </c>
      <c r="CZ18" s="146">
        <v>25.6</v>
      </c>
      <c r="DA18" s="146">
        <v>3.1</v>
      </c>
      <c r="DB18" s="162">
        <v>12.7</v>
      </c>
      <c r="DC18" s="146">
        <v>9.1</v>
      </c>
      <c r="DD18" s="146">
        <v>49.5</v>
      </c>
      <c r="DE18" s="146">
        <v>25.5</v>
      </c>
      <c r="DF18" s="146">
        <v>4</v>
      </c>
      <c r="DG18" s="162">
        <v>11.9</v>
      </c>
      <c r="DH18" s="630">
        <v>9.1</v>
      </c>
      <c r="DI18" s="630">
        <v>49.5</v>
      </c>
      <c r="DJ18" s="630">
        <v>23.9</v>
      </c>
      <c r="DK18" s="630">
        <v>2.8</v>
      </c>
      <c r="DL18" s="630">
        <v>14.7</v>
      </c>
    </row>
    <row r="19" spans="1:116" x14ac:dyDescent="0.25">
      <c r="A19" s="102" t="s">
        <v>9</v>
      </c>
      <c r="B19" s="193">
        <v>18.8</v>
      </c>
      <c r="C19" s="194">
        <v>40.799999999999997</v>
      </c>
      <c r="D19" s="194">
        <v>15.4</v>
      </c>
      <c r="E19" s="194">
        <v>2.2000000000000002</v>
      </c>
      <c r="F19" s="192">
        <v>22.8</v>
      </c>
      <c r="G19" s="194">
        <v>15.8</v>
      </c>
      <c r="H19" s="194">
        <v>44.4</v>
      </c>
      <c r="I19" s="194">
        <v>17.7</v>
      </c>
      <c r="J19" s="194">
        <v>1.5</v>
      </c>
      <c r="K19" s="194">
        <v>20.6</v>
      </c>
      <c r="L19" s="193">
        <v>15.3</v>
      </c>
      <c r="M19" s="194">
        <v>47.4</v>
      </c>
      <c r="N19" s="194">
        <v>18.5</v>
      </c>
      <c r="O19" s="194">
        <v>5.6</v>
      </c>
      <c r="P19" s="192">
        <v>13.2</v>
      </c>
      <c r="Q19" s="250">
        <v>14.7</v>
      </c>
      <c r="R19" s="194">
        <v>44.6</v>
      </c>
      <c r="S19" s="194">
        <v>18.899999999999999</v>
      </c>
      <c r="T19" s="194">
        <v>7</v>
      </c>
      <c r="U19" s="194">
        <v>14.8</v>
      </c>
      <c r="V19" s="193">
        <v>14.3</v>
      </c>
      <c r="W19" s="194">
        <v>46.4</v>
      </c>
      <c r="X19" s="194">
        <v>17</v>
      </c>
      <c r="Y19" s="194">
        <v>6.6</v>
      </c>
      <c r="Z19" s="192">
        <v>15.7</v>
      </c>
      <c r="AA19" s="146">
        <v>13.4</v>
      </c>
      <c r="AB19" s="146">
        <v>44.9</v>
      </c>
      <c r="AC19" s="146">
        <v>18.399999999999999</v>
      </c>
      <c r="AD19" s="146">
        <v>5.0999999999999996</v>
      </c>
      <c r="AE19" s="146">
        <v>18.2</v>
      </c>
      <c r="AF19" s="190">
        <v>12.5</v>
      </c>
      <c r="AG19" s="264">
        <v>43</v>
      </c>
      <c r="AH19" s="264">
        <v>16.3</v>
      </c>
      <c r="AI19" s="264">
        <v>4.5999999999999996</v>
      </c>
      <c r="AJ19" s="162">
        <v>23.6</v>
      </c>
      <c r="AK19" s="146">
        <v>12.6</v>
      </c>
      <c r="AL19" s="146">
        <v>42.9</v>
      </c>
      <c r="AM19" s="146">
        <v>15.5</v>
      </c>
      <c r="AN19" s="146">
        <v>6.1</v>
      </c>
      <c r="AO19" s="146">
        <v>22.9</v>
      </c>
      <c r="AP19" s="193">
        <v>10.3</v>
      </c>
      <c r="AQ19" s="191">
        <v>40.4</v>
      </c>
      <c r="AR19" s="191">
        <v>16.2</v>
      </c>
      <c r="AS19" s="191">
        <v>3.1</v>
      </c>
      <c r="AT19" s="192">
        <v>30</v>
      </c>
      <c r="AU19" s="290">
        <v>9.4</v>
      </c>
      <c r="AV19" s="146">
        <v>34.799999999999997</v>
      </c>
      <c r="AW19" s="146">
        <v>16.7</v>
      </c>
      <c r="AX19" s="146">
        <v>2.7</v>
      </c>
      <c r="AY19" s="146">
        <v>36.4</v>
      </c>
      <c r="AZ19" s="193">
        <v>9.5</v>
      </c>
      <c r="BA19" s="191">
        <v>35.200000000000003</v>
      </c>
      <c r="BB19" s="191">
        <v>20.8</v>
      </c>
      <c r="BC19" s="191">
        <v>4</v>
      </c>
      <c r="BD19" s="192">
        <v>30.5</v>
      </c>
      <c r="BE19" s="193">
        <v>9.9</v>
      </c>
      <c r="BF19" s="194">
        <v>36.799999999999997</v>
      </c>
      <c r="BG19" s="194">
        <v>21.7</v>
      </c>
      <c r="BH19" s="194">
        <v>2.7</v>
      </c>
      <c r="BI19" s="192">
        <v>28.9</v>
      </c>
      <c r="BJ19" s="193">
        <v>9.6999999999999993</v>
      </c>
      <c r="BK19" s="194">
        <v>36.5</v>
      </c>
      <c r="BL19" s="194">
        <v>20.399999999999999</v>
      </c>
      <c r="BM19" s="194">
        <v>2.5</v>
      </c>
      <c r="BN19" s="192">
        <v>30.9</v>
      </c>
      <c r="BO19" s="193">
        <v>11.3</v>
      </c>
      <c r="BP19" s="194">
        <v>43.8</v>
      </c>
      <c r="BQ19" s="194">
        <v>21.2</v>
      </c>
      <c r="BR19" s="194">
        <v>2.2000000000000002</v>
      </c>
      <c r="BS19" s="192">
        <v>21.5</v>
      </c>
      <c r="BT19" s="193">
        <v>10.3</v>
      </c>
      <c r="BU19" s="194">
        <v>42.5</v>
      </c>
      <c r="BV19" s="194">
        <v>20</v>
      </c>
      <c r="BW19" s="194">
        <v>2.2000000000000002</v>
      </c>
      <c r="BX19" s="192">
        <v>25</v>
      </c>
      <c r="BY19" s="193">
        <v>11.5</v>
      </c>
      <c r="BZ19" s="194">
        <v>41.5</v>
      </c>
      <c r="CA19" s="194">
        <v>19.5</v>
      </c>
      <c r="CB19" s="194">
        <v>2.5</v>
      </c>
      <c r="CC19" s="192">
        <v>25</v>
      </c>
      <c r="CD19" s="193">
        <v>11.4</v>
      </c>
      <c r="CE19" s="194">
        <v>41.9</v>
      </c>
      <c r="CF19" s="194">
        <v>20.7</v>
      </c>
      <c r="CG19" s="194">
        <v>2.6</v>
      </c>
      <c r="CH19" s="192">
        <v>23.4</v>
      </c>
      <c r="CI19" s="193">
        <v>11.4</v>
      </c>
      <c r="CJ19" s="194">
        <v>43.4</v>
      </c>
      <c r="CK19" s="194">
        <v>21.1</v>
      </c>
      <c r="CL19" s="194">
        <v>2.4</v>
      </c>
      <c r="CM19" s="192">
        <v>21.7</v>
      </c>
      <c r="CN19" s="193">
        <v>11.5</v>
      </c>
      <c r="CO19" s="191">
        <v>46.1</v>
      </c>
      <c r="CP19" s="191">
        <v>20.6</v>
      </c>
      <c r="CQ19" s="191">
        <v>2.5</v>
      </c>
      <c r="CR19" s="192">
        <v>19.3</v>
      </c>
      <c r="CS19" s="146">
        <v>11.5</v>
      </c>
      <c r="CT19" s="146">
        <v>46.8</v>
      </c>
      <c r="CU19" s="146">
        <v>20.2</v>
      </c>
      <c r="CV19" s="146">
        <v>3.3</v>
      </c>
      <c r="CW19" s="162">
        <v>18.2</v>
      </c>
      <c r="CX19" s="146">
        <v>9.9</v>
      </c>
      <c r="CY19" s="146">
        <v>47.7</v>
      </c>
      <c r="CZ19" s="146">
        <v>23.5</v>
      </c>
      <c r="DA19" s="146">
        <v>3.7</v>
      </c>
      <c r="DB19" s="162">
        <v>15.2</v>
      </c>
      <c r="DC19" s="146">
        <v>11</v>
      </c>
      <c r="DD19" s="146">
        <v>46.8</v>
      </c>
      <c r="DE19" s="146">
        <v>23</v>
      </c>
      <c r="DF19" s="146">
        <v>3.2</v>
      </c>
      <c r="DG19" s="162">
        <v>16</v>
      </c>
      <c r="DH19" s="630">
        <v>10.199999999999999</v>
      </c>
      <c r="DI19" s="630">
        <v>47.9</v>
      </c>
      <c r="DJ19" s="630">
        <v>22.9</v>
      </c>
      <c r="DK19" s="630">
        <v>2.2999999999999998</v>
      </c>
      <c r="DL19" s="630">
        <v>16.7</v>
      </c>
    </row>
    <row r="20" spans="1:116" x14ac:dyDescent="0.25">
      <c r="A20" s="102" t="s">
        <v>10</v>
      </c>
      <c r="B20" s="193">
        <v>13.3</v>
      </c>
      <c r="C20" s="194">
        <v>49.2</v>
      </c>
      <c r="D20" s="194">
        <v>17.899999999999999</v>
      </c>
      <c r="E20" s="194">
        <v>2.9</v>
      </c>
      <c r="F20" s="192">
        <v>16.7</v>
      </c>
      <c r="G20" s="194">
        <v>8.1</v>
      </c>
      <c r="H20" s="194">
        <v>45.1</v>
      </c>
      <c r="I20" s="194">
        <v>23.6</v>
      </c>
      <c r="J20" s="194">
        <v>2</v>
      </c>
      <c r="K20" s="194">
        <v>21.2</v>
      </c>
      <c r="L20" s="193">
        <v>7.6</v>
      </c>
      <c r="M20" s="194">
        <v>50</v>
      </c>
      <c r="N20" s="194">
        <v>20</v>
      </c>
      <c r="O20" s="194">
        <v>7.5</v>
      </c>
      <c r="P20" s="192">
        <v>14.9</v>
      </c>
      <c r="Q20" s="250">
        <v>10</v>
      </c>
      <c r="R20" s="194">
        <v>44.4</v>
      </c>
      <c r="S20" s="194">
        <v>18.8</v>
      </c>
      <c r="T20" s="194">
        <v>10.7</v>
      </c>
      <c r="U20" s="194">
        <v>16.100000000000001</v>
      </c>
      <c r="V20" s="193">
        <v>10.1</v>
      </c>
      <c r="W20" s="194">
        <v>42.7</v>
      </c>
      <c r="X20" s="194">
        <v>16.7</v>
      </c>
      <c r="Y20" s="194">
        <v>9.8000000000000007</v>
      </c>
      <c r="Z20" s="192">
        <v>20.7</v>
      </c>
      <c r="AA20" s="146">
        <v>9.5</v>
      </c>
      <c r="AB20" s="146">
        <v>41</v>
      </c>
      <c r="AC20" s="146">
        <v>15</v>
      </c>
      <c r="AD20" s="146">
        <v>13.1</v>
      </c>
      <c r="AE20" s="146">
        <v>21.4</v>
      </c>
      <c r="AF20" s="190">
        <v>9</v>
      </c>
      <c r="AG20" s="264">
        <v>39.1</v>
      </c>
      <c r="AH20" s="264">
        <v>11.9</v>
      </c>
      <c r="AI20" s="264">
        <v>13.8</v>
      </c>
      <c r="AJ20" s="162">
        <v>26.2</v>
      </c>
      <c r="AK20" s="146">
        <v>6.7</v>
      </c>
      <c r="AL20" s="146">
        <v>40.4</v>
      </c>
      <c r="AM20" s="146">
        <v>10.7</v>
      </c>
      <c r="AN20" s="146">
        <v>12.6</v>
      </c>
      <c r="AO20" s="146">
        <v>29.6</v>
      </c>
      <c r="AP20" s="193">
        <v>6</v>
      </c>
      <c r="AQ20" s="191">
        <v>40</v>
      </c>
      <c r="AR20" s="191">
        <v>10.7</v>
      </c>
      <c r="AS20" s="191">
        <v>5.9</v>
      </c>
      <c r="AT20" s="192">
        <v>37.4</v>
      </c>
      <c r="AU20" s="290">
        <v>5.4</v>
      </c>
      <c r="AV20" s="146">
        <v>39.299999999999997</v>
      </c>
      <c r="AW20" s="146">
        <v>12.5</v>
      </c>
      <c r="AX20" s="146">
        <v>7.7</v>
      </c>
      <c r="AY20" s="146">
        <v>35.1</v>
      </c>
      <c r="AZ20" s="193">
        <v>5</v>
      </c>
      <c r="BA20" s="191">
        <v>37.799999999999997</v>
      </c>
      <c r="BB20" s="191">
        <v>14.9</v>
      </c>
      <c r="BC20" s="191">
        <v>6.8</v>
      </c>
      <c r="BD20" s="192">
        <v>35.5</v>
      </c>
      <c r="BE20" s="193">
        <v>4.8</v>
      </c>
      <c r="BF20" s="194">
        <v>35.1</v>
      </c>
      <c r="BG20" s="194">
        <v>13.9</v>
      </c>
      <c r="BH20" s="194">
        <v>4.0999999999999996</v>
      </c>
      <c r="BI20" s="192">
        <v>42.1</v>
      </c>
      <c r="BJ20" s="193">
        <v>4</v>
      </c>
      <c r="BK20" s="194">
        <v>34.799999999999997</v>
      </c>
      <c r="BL20" s="194">
        <v>13.8</v>
      </c>
      <c r="BM20" s="194">
        <v>3.6</v>
      </c>
      <c r="BN20" s="192">
        <v>43.8</v>
      </c>
      <c r="BO20" s="193">
        <v>5.2</v>
      </c>
      <c r="BP20" s="194">
        <v>48.2</v>
      </c>
      <c r="BQ20" s="194">
        <v>14.5</v>
      </c>
      <c r="BR20" s="194">
        <v>3.3</v>
      </c>
      <c r="BS20" s="192">
        <v>28.8</v>
      </c>
      <c r="BT20" s="193">
        <v>4.9000000000000004</v>
      </c>
      <c r="BU20" s="194">
        <v>50.2</v>
      </c>
      <c r="BV20" s="194">
        <v>14.5</v>
      </c>
      <c r="BW20" s="194">
        <v>3.8</v>
      </c>
      <c r="BX20" s="192">
        <v>26.6</v>
      </c>
      <c r="BY20" s="193">
        <v>5.2</v>
      </c>
      <c r="BZ20" s="194">
        <v>46.5</v>
      </c>
      <c r="CA20" s="194">
        <v>14.1</v>
      </c>
      <c r="CB20" s="194">
        <v>4</v>
      </c>
      <c r="CC20" s="192">
        <v>30.2</v>
      </c>
      <c r="CD20" s="193">
        <v>4.9000000000000004</v>
      </c>
      <c r="CE20" s="194">
        <v>45.4</v>
      </c>
      <c r="CF20" s="194">
        <v>13.6</v>
      </c>
      <c r="CG20" s="291">
        <v>4</v>
      </c>
      <c r="CH20" s="192">
        <v>32.1</v>
      </c>
      <c r="CI20" s="193">
        <v>4.8</v>
      </c>
      <c r="CJ20" s="194">
        <v>48.9</v>
      </c>
      <c r="CK20" s="194">
        <v>14.1</v>
      </c>
      <c r="CL20" s="194">
        <v>4</v>
      </c>
      <c r="CM20" s="192">
        <v>28.2</v>
      </c>
      <c r="CN20" s="193">
        <v>4.5999999999999996</v>
      </c>
      <c r="CO20" s="191">
        <v>51.4</v>
      </c>
      <c r="CP20" s="191">
        <v>13.7</v>
      </c>
      <c r="CQ20" s="191">
        <v>4.3</v>
      </c>
      <c r="CR20" s="192">
        <v>26</v>
      </c>
      <c r="CS20" s="146">
        <v>4.5</v>
      </c>
      <c r="CT20" s="146">
        <v>52.4</v>
      </c>
      <c r="CU20" s="146">
        <v>13.6</v>
      </c>
      <c r="CV20" s="146">
        <v>5</v>
      </c>
      <c r="CW20" s="162">
        <v>24.5</v>
      </c>
      <c r="CX20" s="146">
        <v>4</v>
      </c>
      <c r="CY20" s="146">
        <v>52.4</v>
      </c>
      <c r="CZ20" s="146">
        <v>15.6</v>
      </c>
      <c r="DA20" s="146">
        <v>6.2</v>
      </c>
      <c r="DB20" s="162">
        <v>21.8</v>
      </c>
      <c r="DC20" s="146">
        <v>4.5999999999999996</v>
      </c>
      <c r="DD20" s="146">
        <v>51.7</v>
      </c>
      <c r="DE20" s="146">
        <v>14.1</v>
      </c>
      <c r="DF20" s="146">
        <v>5.0999999999999996</v>
      </c>
      <c r="DG20" s="162">
        <v>24.5</v>
      </c>
      <c r="DH20" s="630">
        <v>4.4000000000000004</v>
      </c>
      <c r="DI20" s="630">
        <v>50.8</v>
      </c>
      <c r="DJ20" s="630">
        <v>13.6</v>
      </c>
      <c r="DK20" s="630">
        <v>4.7</v>
      </c>
      <c r="DL20" s="630">
        <v>26.5</v>
      </c>
    </row>
    <row r="21" spans="1:116" x14ac:dyDescent="0.25">
      <c r="A21" s="102" t="s">
        <v>11</v>
      </c>
      <c r="B21" s="193">
        <v>18.100000000000001</v>
      </c>
      <c r="C21" s="194">
        <v>43.3</v>
      </c>
      <c r="D21" s="194">
        <v>19.8</v>
      </c>
      <c r="E21" s="194">
        <v>2.9</v>
      </c>
      <c r="F21" s="192">
        <v>15.9</v>
      </c>
      <c r="G21" s="194">
        <v>14.6</v>
      </c>
      <c r="H21" s="194">
        <v>45</v>
      </c>
      <c r="I21" s="194">
        <v>20.6</v>
      </c>
      <c r="J21" s="194">
        <v>2.1</v>
      </c>
      <c r="K21" s="194">
        <v>17.7</v>
      </c>
      <c r="L21" s="193">
        <v>12.4</v>
      </c>
      <c r="M21" s="194">
        <v>44.8</v>
      </c>
      <c r="N21" s="194">
        <v>20.6</v>
      </c>
      <c r="O21" s="194">
        <v>3</v>
      </c>
      <c r="P21" s="192">
        <v>19.2</v>
      </c>
      <c r="Q21" s="250">
        <v>13.2</v>
      </c>
      <c r="R21" s="194">
        <v>42.3</v>
      </c>
      <c r="S21" s="194">
        <v>20.8</v>
      </c>
      <c r="T21" s="194">
        <v>6.3</v>
      </c>
      <c r="U21" s="194">
        <v>17.399999999999999</v>
      </c>
      <c r="V21" s="193">
        <v>13.4</v>
      </c>
      <c r="W21" s="194">
        <v>43.2</v>
      </c>
      <c r="X21" s="194">
        <v>19.399999999999999</v>
      </c>
      <c r="Y21" s="194">
        <v>5.9</v>
      </c>
      <c r="Z21" s="192">
        <v>18.100000000000001</v>
      </c>
      <c r="AA21" s="146">
        <v>12.9</v>
      </c>
      <c r="AB21" s="146">
        <v>42.5</v>
      </c>
      <c r="AC21" s="146">
        <v>23.3</v>
      </c>
      <c r="AD21" s="146">
        <v>4.9000000000000004</v>
      </c>
      <c r="AE21" s="146">
        <v>16.399999999999999</v>
      </c>
      <c r="AF21" s="190">
        <v>11.8</v>
      </c>
      <c r="AG21" s="264">
        <v>42.3</v>
      </c>
      <c r="AH21" s="264">
        <v>22.5</v>
      </c>
      <c r="AI21" s="264">
        <v>6</v>
      </c>
      <c r="AJ21" s="162">
        <v>17.399999999999999</v>
      </c>
      <c r="AK21" s="146">
        <v>10.8</v>
      </c>
      <c r="AL21" s="146">
        <v>43.3</v>
      </c>
      <c r="AM21" s="146">
        <v>21.3</v>
      </c>
      <c r="AN21" s="146">
        <v>8</v>
      </c>
      <c r="AO21" s="146">
        <v>16.600000000000001</v>
      </c>
      <c r="AP21" s="193">
        <v>10.9</v>
      </c>
      <c r="AQ21" s="191">
        <v>40.9</v>
      </c>
      <c r="AR21" s="191">
        <v>20.5</v>
      </c>
      <c r="AS21" s="191">
        <v>7.6</v>
      </c>
      <c r="AT21" s="192">
        <v>20.100000000000001</v>
      </c>
      <c r="AU21" s="290">
        <v>9.4</v>
      </c>
      <c r="AV21" s="146">
        <v>39.1</v>
      </c>
      <c r="AW21" s="146">
        <v>23.4</v>
      </c>
      <c r="AX21" s="146">
        <v>6.3</v>
      </c>
      <c r="AY21" s="146">
        <v>21.8</v>
      </c>
      <c r="AZ21" s="193">
        <v>9.1999999999999993</v>
      </c>
      <c r="BA21" s="191">
        <v>35.4</v>
      </c>
      <c r="BB21" s="191">
        <v>26.8</v>
      </c>
      <c r="BC21" s="191">
        <v>5.7</v>
      </c>
      <c r="BD21" s="192">
        <v>22.9</v>
      </c>
      <c r="BE21" s="193">
        <v>9.4</v>
      </c>
      <c r="BF21" s="194">
        <v>34.299999999999997</v>
      </c>
      <c r="BG21" s="194">
        <v>26.6</v>
      </c>
      <c r="BH21" s="194">
        <v>1.9</v>
      </c>
      <c r="BI21" s="192">
        <v>27.8</v>
      </c>
      <c r="BJ21" s="193">
        <v>8.9</v>
      </c>
      <c r="BK21" s="194">
        <v>35.700000000000003</v>
      </c>
      <c r="BL21" s="194">
        <v>26.5</v>
      </c>
      <c r="BM21" s="194">
        <v>2.2999999999999998</v>
      </c>
      <c r="BN21" s="192">
        <v>26.6</v>
      </c>
      <c r="BO21" s="193">
        <v>13</v>
      </c>
      <c r="BP21" s="194">
        <v>52.9</v>
      </c>
      <c r="BQ21" s="194">
        <v>29.2</v>
      </c>
      <c r="BR21" s="194">
        <v>2.5</v>
      </c>
      <c r="BS21" s="192">
        <v>2.4</v>
      </c>
      <c r="BT21" s="193">
        <v>12.9</v>
      </c>
      <c r="BU21" s="194">
        <v>52.8</v>
      </c>
      <c r="BV21" s="194">
        <v>27.1</v>
      </c>
      <c r="BW21" s="194">
        <v>2.5</v>
      </c>
      <c r="BX21" s="192">
        <v>4.7</v>
      </c>
      <c r="BY21" s="193">
        <v>12.1</v>
      </c>
      <c r="BZ21" s="194">
        <v>49.2</v>
      </c>
      <c r="CA21" s="291">
        <v>26.3</v>
      </c>
      <c r="CB21" s="194">
        <v>2.5</v>
      </c>
      <c r="CC21" s="192">
        <v>9.9</v>
      </c>
      <c r="CD21" s="292">
        <v>11.9</v>
      </c>
      <c r="CE21" s="194">
        <v>49.2</v>
      </c>
      <c r="CF21" s="194">
        <v>26.6</v>
      </c>
      <c r="CG21" s="194">
        <v>2.8</v>
      </c>
      <c r="CH21" s="192">
        <v>9.5</v>
      </c>
      <c r="CI21" s="193">
        <v>11.7</v>
      </c>
      <c r="CJ21" s="194">
        <v>50.2</v>
      </c>
      <c r="CK21" s="194">
        <v>27.6</v>
      </c>
      <c r="CL21" s="194">
        <v>2.7</v>
      </c>
      <c r="CM21" s="192">
        <v>7.8</v>
      </c>
      <c r="CN21" s="193">
        <v>11.9</v>
      </c>
      <c r="CO21" s="191">
        <v>52.4</v>
      </c>
      <c r="CP21" s="191">
        <v>27.1</v>
      </c>
      <c r="CQ21" s="191">
        <v>2.5</v>
      </c>
      <c r="CR21" s="192">
        <v>6.1</v>
      </c>
      <c r="CS21" s="146">
        <v>11.5</v>
      </c>
      <c r="CT21" s="146">
        <v>52.3</v>
      </c>
      <c r="CU21" s="146">
        <v>27.4</v>
      </c>
      <c r="CV21" s="146">
        <v>2.6</v>
      </c>
      <c r="CW21" s="162">
        <v>6.2</v>
      </c>
      <c r="CX21" s="146">
        <v>10</v>
      </c>
      <c r="CY21" s="146">
        <v>52.1</v>
      </c>
      <c r="CZ21" s="146">
        <v>30.8</v>
      </c>
      <c r="DA21" s="146">
        <v>2.9</v>
      </c>
      <c r="DB21" s="162">
        <v>4.2</v>
      </c>
      <c r="DC21" s="146">
        <v>10.8</v>
      </c>
      <c r="DD21" s="146">
        <v>52.5</v>
      </c>
      <c r="DE21" s="146">
        <v>29.7</v>
      </c>
      <c r="DF21" s="146">
        <v>3.2</v>
      </c>
      <c r="DG21" s="162">
        <v>3.8</v>
      </c>
      <c r="DH21" s="630">
        <v>11.1</v>
      </c>
      <c r="DI21" s="630">
        <v>53.1</v>
      </c>
      <c r="DJ21" s="630">
        <v>28.7</v>
      </c>
      <c r="DK21" s="630">
        <v>2.9</v>
      </c>
      <c r="DL21" s="630">
        <v>4.2</v>
      </c>
    </row>
    <row r="22" spans="1:116" x14ac:dyDescent="0.25">
      <c r="A22" s="102" t="s">
        <v>12</v>
      </c>
      <c r="B22" s="193">
        <v>15.3</v>
      </c>
      <c r="C22" s="194">
        <v>44.4</v>
      </c>
      <c r="D22" s="194">
        <v>21.4</v>
      </c>
      <c r="E22" s="194">
        <v>4</v>
      </c>
      <c r="F22" s="192">
        <v>14.9</v>
      </c>
      <c r="G22" s="194">
        <v>11.8</v>
      </c>
      <c r="H22" s="194">
        <v>45.1</v>
      </c>
      <c r="I22" s="194">
        <v>22.7</v>
      </c>
      <c r="J22" s="194">
        <v>2.8</v>
      </c>
      <c r="K22" s="194">
        <v>17.600000000000001</v>
      </c>
      <c r="L22" s="193">
        <v>10.4</v>
      </c>
      <c r="M22" s="194">
        <v>48.5</v>
      </c>
      <c r="N22" s="194">
        <v>22.4</v>
      </c>
      <c r="O22" s="194">
        <v>2.4</v>
      </c>
      <c r="P22" s="192">
        <v>16.3</v>
      </c>
      <c r="Q22" s="250">
        <v>9.6</v>
      </c>
      <c r="R22" s="194">
        <v>45.1</v>
      </c>
      <c r="S22" s="194">
        <v>21.7</v>
      </c>
      <c r="T22" s="194">
        <v>3.1</v>
      </c>
      <c r="U22" s="194">
        <v>20.5</v>
      </c>
      <c r="V22" s="193">
        <v>10</v>
      </c>
      <c r="W22" s="194">
        <v>51.6</v>
      </c>
      <c r="X22" s="194">
        <v>22</v>
      </c>
      <c r="Y22" s="194">
        <v>4.4000000000000004</v>
      </c>
      <c r="Z22" s="192">
        <v>12</v>
      </c>
      <c r="AA22" s="146">
        <v>8.8000000000000007</v>
      </c>
      <c r="AB22" s="146">
        <v>45.9</v>
      </c>
      <c r="AC22" s="146">
        <v>23.3</v>
      </c>
      <c r="AD22" s="146">
        <v>5</v>
      </c>
      <c r="AE22" s="146">
        <v>17</v>
      </c>
      <c r="AF22" s="190">
        <v>8.1</v>
      </c>
      <c r="AG22" s="264">
        <v>45.4</v>
      </c>
      <c r="AH22" s="264">
        <v>21.1</v>
      </c>
      <c r="AI22" s="264">
        <v>4.7</v>
      </c>
      <c r="AJ22" s="162">
        <v>20.7</v>
      </c>
      <c r="AK22" s="146">
        <v>8.1</v>
      </c>
      <c r="AL22" s="146">
        <v>45.1</v>
      </c>
      <c r="AM22" s="146">
        <v>19.2</v>
      </c>
      <c r="AN22" s="146">
        <v>4.8</v>
      </c>
      <c r="AO22" s="146">
        <v>22.8</v>
      </c>
      <c r="AP22" s="193">
        <v>7.1</v>
      </c>
      <c r="AQ22" s="191">
        <v>41.2</v>
      </c>
      <c r="AR22" s="191">
        <v>18</v>
      </c>
      <c r="AS22" s="191">
        <v>2.5</v>
      </c>
      <c r="AT22" s="192">
        <v>31.2</v>
      </c>
      <c r="AU22" s="290">
        <v>6.6</v>
      </c>
      <c r="AV22" s="146">
        <v>38.799999999999997</v>
      </c>
      <c r="AW22" s="146">
        <v>21.1</v>
      </c>
      <c r="AX22" s="146">
        <v>2.8</v>
      </c>
      <c r="AY22" s="146">
        <v>30.7</v>
      </c>
      <c r="AZ22" s="193">
        <v>6.3</v>
      </c>
      <c r="BA22" s="191">
        <v>38</v>
      </c>
      <c r="BB22" s="191">
        <v>24.7</v>
      </c>
      <c r="BC22" s="191">
        <v>3.1</v>
      </c>
      <c r="BD22" s="192">
        <v>27.9</v>
      </c>
      <c r="BE22" s="193">
        <v>6.7</v>
      </c>
      <c r="BF22" s="194">
        <v>39.200000000000003</v>
      </c>
      <c r="BG22" s="194">
        <v>26.3</v>
      </c>
      <c r="BH22" s="194">
        <v>2.4</v>
      </c>
      <c r="BI22" s="192">
        <v>25.4</v>
      </c>
      <c r="BJ22" s="193">
        <v>6.3</v>
      </c>
      <c r="BK22" s="194">
        <v>37.200000000000003</v>
      </c>
      <c r="BL22" s="194">
        <v>24.9</v>
      </c>
      <c r="BM22" s="194">
        <v>3.2</v>
      </c>
      <c r="BN22" s="192">
        <v>28.4</v>
      </c>
      <c r="BO22" s="193">
        <v>5.5</v>
      </c>
      <c r="BP22" s="194">
        <v>55.2</v>
      </c>
      <c r="BQ22" s="194">
        <v>25.6</v>
      </c>
      <c r="BR22" s="194">
        <v>2.9</v>
      </c>
      <c r="BS22" s="192">
        <v>10.8</v>
      </c>
      <c r="BT22" s="193">
        <v>5.4</v>
      </c>
      <c r="BU22" s="194">
        <v>52</v>
      </c>
      <c r="BV22" s="194">
        <v>24.3</v>
      </c>
      <c r="BW22" s="194">
        <v>3.2</v>
      </c>
      <c r="BX22" s="192">
        <v>15.1</v>
      </c>
      <c r="BY22" s="193">
        <v>4.3</v>
      </c>
      <c r="BZ22" s="194">
        <v>49.5</v>
      </c>
      <c r="CA22" s="194">
        <v>24.1</v>
      </c>
      <c r="CB22" s="194">
        <v>3.5</v>
      </c>
      <c r="CC22" s="192">
        <v>18.600000000000001</v>
      </c>
      <c r="CD22" s="193">
        <v>4.2</v>
      </c>
      <c r="CE22" s="194">
        <v>53.2</v>
      </c>
      <c r="CF22" s="194">
        <v>24.7</v>
      </c>
      <c r="CG22" s="194">
        <v>3.5</v>
      </c>
      <c r="CH22" s="192">
        <v>14.4</v>
      </c>
      <c r="CI22" s="193">
        <v>4.2</v>
      </c>
      <c r="CJ22" s="194">
        <v>55.5</v>
      </c>
      <c r="CK22" s="194">
        <v>26.2</v>
      </c>
      <c r="CL22" s="194">
        <v>3.9</v>
      </c>
      <c r="CM22" s="192">
        <v>10.199999999999999</v>
      </c>
      <c r="CN22" s="193">
        <v>4</v>
      </c>
      <c r="CO22" s="191">
        <v>57.2</v>
      </c>
      <c r="CP22" s="191">
        <v>26.6</v>
      </c>
      <c r="CQ22" s="191">
        <v>3.3</v>
      </c>
      <c r="CR22" s="192">
        <v>8.9</v>
      </c>
      <c r="CS22" s="146">
        <v>3.9</v>
      </c>
      <c r="CT22" s="146">
        <v>57.6</v>
      </c>
      <c r="CU22" s="146">
        <v>25.9</v>
      </c>
      <c r="CV22" s="146">
        <v>3.5</v>
      </c>
      <c r="CW22" s="162">
        <v>9.1</v>
      </c>
      <c r="CX22" s="146">
        <v>3.6</v>
      </c>
      <c r="CY22" s="146">
        <v>56.9</v>
      </c>
      <c r="CZ22" s="146">
        <v>28.2</v>
      </c>
      <c r="DA22" s="146">
        <v>4</v>
      </c>
      <c r="DB22" s="162">
        <v>7.3</v>
      </c>
      <c r="DC22" s="146">
        <v>4.0999999999999996</v>
      </c>
      <c r="DD22" s="146">
        <v>56.1</v>
      </c>
      <c r="DE22" s="146">
        <v>28.6</v>
      </c>
      <c r="DF22" s="146">
        <v>3</v>
      </c>
      <c r="DG22" s="162">
        <v>8.1999999999999993</v>
      </c>
      <c r="DH22" s="630">
        <v>4</v>
      </c>
      <c r="DI22" s="630">
        <v>55.9</v>
      </c>
      <c r="DJ22" s="630">
        <v>26.9</v>
      </c>
      <c r="DK22" s="630">
        <v>3.2</v>
      </c>
      <c r="DL22" s="630">
        <v>10</v>
      </c>
    </row>
    <row r="23" spans="1:116" x14ac:dyDescent="0.25">
      <c r="A23" s="102" t="s">
        <v>13</v>
      </c>
      <c r="B23" s="193">
        <v>21.5</v>
      </c>
      <c r="C23" s="194">
        <v>35.9</v>
      </c>
      <c r="D23" s="194">
        <v>15.5</v>
      </c>
      <c r="E23" s="194">
        <v>1.6</v>
      </c>
      <c r="F23" s="192">
        <v>25.5</v>
      </c>
      <c r="G23" s="194">
        <v>19.3</v>
      </c>
      <c r="H23" s="194">
        <v>36.5</v>
      </c>
      <c r="I23" s="194">
        <v>17.600000000000001</v>
      </c>
      <c r="J23" s="194">
        <v>1.3</v>
      </c>
      <c r="K23" s="194">
        <v>25.3</v>
      </c>
      <c r="L23" s="193">
        <v>18.3</v>
      </c>
      <c r="M23" s="194">
        <v>40.5</v>
      </c>
      <c r="N23" s="194">
        <v>17.600000000000001</v>
      </c>
      <c r="O23" s="194">
        <v>1.7</v>
      </c>
      <c r="P23" s="192">
        <v>21.9</v>
      </c>
      <c r="Q23" s="250">
        <v>17.2</v>
      </c>
      <c r="R23" s="194">
        <v>38.700000000000003</v>
      </c>
      <c r="S23" s="194">
        <v>17.399999999999999</v>
      </c>
      <c r="T23" s="194">
        <v>2.9</v>
      </c>
      <c r="U23" s="194">
        <v>23.8</v>
      </c>
      <c r="V23" s="193">
        <v>16.600000000000001</v>
      </c>
      <c r="W23" s="194">
        <v>40.6</v>
      </c>
      <c r="X23" s="194">
        <v>17.3</v>
      </c>
      <c r="Y23" s="194">
        <v>6.1</v>
      </c>
      <c r="Z23" s="192">
        <v>19.399999999999999</v>
      </c>
      <c r="AA23" s="146">
        <v>15.4</v>
      </c>
      <c r="AB23" s="146">
        <v>38.700000000000003</v>
      </c>
      <c r="AC23" s="146">
        <v>18</v>
      </c>
      <c r="AD23" s="146">
        <v>3.7</v>
      </c>
      <c r="AE23" s="146">
        <v>24.2</v>
      </c>
      <c r="AF23" s="190">
        <v>14.6</v>
      </c>
      <c r="AG23" s="264">
        <v>38.6</v>
      </c>
      <c r="AH23" s="264">
        <v>17.8</v>
      </c>
      <c r="AI23" s="264">
        <v>3.5</v>
      </c>
      <c r="AJ23" s="162">
        <v>25.5</v>
      </c>
      <c r="AK23" s="146">
        <v>13</v>
      </c>
      <c r="AL23" s="146">
        <v>40.6</v>
      </c>
      <c r="AM23" s="146">
        <v>17.7</v>
      </c>
      <c r="AN23" s="146">
        <v>4.2</v>
      </c>
      <c r="AO23" s="146">
        <v>24.5</v>
      </c>
      <c r="AP23" s="193">
        <v>10.7</v>
      </c>
      <c r="AQ23" s="191">
        <v>38.1</v>
      </c>
      <c r="AR23" s="191">
        <v>16.600000000000001</v>
      </c>
      <c r="AS23" s="191">
        <v>3.9</v>
      </c>
      <c r="AT23" s="192">
        <v>30.7</v>
      </c>
      <c r="AU23" s="290">
        <v>10.6</v>
      </c>
      <c r="AV23" s="146">
        <v>37.6</v>
      </c>
      <c r="AW23" s="146">
        <v>18.5</v>
      </c>
      <c r="AX23" s="146">
        <v>3.9</v>
      </c>
      <c r="AY23" s="146">
        <v>29.4</v>
      </c>
      <c r="AZ23" s="193">
        <v>9.1999999999999993</v>
      </c>
      <c r="BA23" s="191">
        <v>36.200000000000003</v>
      </c>
      <c r="BB23" s="191">
        <v>22.2</v>
      </c>
      <c r="BC23" s="191">
        <v>3.5</v>
      </c>
      <c r="BD23" s="192">
        <v>28.9</v>
      </c>
      <c r="BE23" s="193">
        <v>8.9</v>
      </c>
      <c r="BF23" s="194">
        <v>37.1</v>
      </c>
      <c r="BG23" s="194">
        <v>22.6</v>
      </c>
      <c r="BH23" s="194">
        <v>2.1</v>
      </c>
      <c r="BI23" s="192">
        <v>29.3</v>
      </c>
      <c r="BJ23" s="193">
        <v>8.1999999999999993</v>
      </c>
      <c r="BK23" s="194">
        <v>36.299999999999997</v>
      </c>
      <c r="BL23" s="194">
        <v>22.4</v>
      </c>
      <c r="BM23" s="194">
        <v>2.8</v>
      </c>
      <c r="BN23" s="192">
        <v>30.3</v>
      </c>
      <c r="BO23" s="193">
        <v>4.9000000000000004</v>
      </c>
      <c r="BP23" s="194">
        <v>54.1</v>
      </c>
      <c r="BQ23" s="194">
        <v>25.2</v>
      </c>
      <c r="BR23" s="194">
        <v>2.8</v>
      </c>
      <c r="BS23" s="192">
        <v>13</v>
      </c>
      <c r="BT23" s="193">
        <v>4.5999999999999996</v>
      </c>
      <c r="BU23" s="194">
        <v>52.7</v>
      </c>
      <c r="BV23" s="194">
        <v>23</v>
      </c>
      <c r="BW23" s="194">
        <v>2.5</v>
      </c>
      <c r="BX23" s="192">
        <v>17.2</v>
      </c>
      <c r="BY23" s="193">
        <v>4.0999999999999996</v>
      </c>
      <c r="BZ23" s="194">
        <v>47.8</v>
      </c>
      <c r="CA23" s="194">
        <v>22.5</v>
      </c>
      <c r="CB23" s="194">
        <v>2.9</v>
      </c>
      <c r="CC23" s="192">
        <v>22.7</v>
      </c>
      <c r="CD23" s="193">
        <v>4</v>
      </c>
      <c r="CE23" s="194">
        <v>50</v>
      </c>
      <c r="CF23" s="194">
        <v>24.2</v>
      </c>
      <c r="CG23" s="194">
        <v>3.4</v>
      </c>
      <c r="CH23" s="192">
        <v>18.399999999999999</v>
      </c>
      <c r="CI23" s="193">
        <v>3.9</v>
      </c>
      <c r="CJ23" s="194">
        <v>49.2</v>
      </c>
      <c r="CK23" s="194">
        <v>24.1</v>
      </c>
      <c r="CL23" s="194">
        <v>3.5</v>
      </c>
      <c r="CM23" s="192">
        <v>19.3</v>
      </c>
      <c r="CN23" s="193">
        <v>3.9</v>
      </c>
      <c r="CO23" s="191">
        <v>51.7</v>
      </c>
      <c r="CP23" s="191">
        <v>23.5</v>
      </c>
      <c r="CQ23" s="191">
        <v>3.1</v>
      </c>
      <c r="CR23" s="192">
        <v>17.8</v>
      </c>
      <c r="CS23" s="146">
        <v>3.8</v>
      </c>
      <c r="CT23" s="146">
        <v>51.7</v>
      </c>
      <c r="CU23" s="146">
        <v>23.4</v>
      </c>
      <c r="CV23" s="146">
        <v>3.8</v>
      </c>
      <c r="CW23" s="162">
        <v>17.3</v>
      </c>
      <c r="CX23" s="146">
        <v>3.4</v>
      </c>
      <c r="CY23" s="146">
        <v>50.3</v>
      </c>
      <c r="CZ23" s="146">
        <v>26</v>
      </c>
      <c r="DA23" s="146">
        <v>4.5999999999999996</v>
      </c>
      <c r="DB23" s="162">
        <v>15.7</v>
      </c>
      <c r="DC23" s="146">
        <v>3.8</v>
      </c>
      <c r="DD23" s="146">
        <v>50.9</v>
      </c>
      <c r="DE23" s="146">
        <v>26</v>
      </c>
      <c r="DF23" s="146">
        <v>3.8</v>
      </c>
      <c r="DG23" s="162">
        <v>15.5</v>
      </c>
      <c r="DH23" s="630">
        <v>3.9</v>
      </c>
      <c r="DI23" s="630">
        <v>51.8</v>
      </c>
      <c r="DJ23" s="630">
        <v>26.8</v>
      </c>
      <c r="DK23" s="630">
        <v>3.1</v>
      </c>
      <c r="DL23" s="630">
        <v>14.4</v>
      </c>
    </row>
    <row r="24" spans="1:116" x14ac:dyDescent="0.25">
      <c r="A24" s="102" t="s">
        <v>14</v>
      </c>
      <c r="B24" s="193">
        <v>21.6</v>
      </c>
      <c r="C24" s="194">
        <v>29.1</v>
      </c>
      <c r="D24" s="194">
        <v>17.899999999999999</v>
      </c>
      <c r="E24" s="194">
        <v>2.4</v>
      </c>
      <c r="F24" s="192">
        <v>29</v>
      </c>
      <c r="G24" s="194">
        <v>20.7</v>
      </c>
      <c r="H24" s="194">
        <v>29.5</v>
      </c>
      <c r="I24" s="194">
        <v>19</v>
      </c>
      <c r="J24" s="194">
        <v>1.4</v>
      </c>
      <c r="K24" s="194">
        <v>29.4</v>
      </c>
      <c r="L24" s="193">
        <v>19.3</v>
      </c>
      <c r="M24" s="194">
        <v>33</v>
      </c>
      <c r="N24" s="194">
        <v>19.8</v>
      </c>
      <c r="O24" s="194">
        <v>1.7</v>
      </c>
      <c r="P24" s="192">
        <v>26.2</v>
      </c>
      <c r="Q24" s="250">
        <v>18.899999999999999</v>
      </c>
      <c r="R24" s="194">
        <v>32</v>
      </c>
      <c r="S24" s="194">
        <v>19.2</v>
      </c>
      <c r="T24" s="194">
        <v>5.7</v>
      </c>
      <c r="U24" s="194">
        <v>24.2</v>
      </c>
      <c r="V24" s="193">
        <v>18.3</v>
      </c>
      <c r="W24" s="194">
        <v>34</v>
      </c>
      <c r="X24" s="194">
        <v>18.399999999999999</v>
      </c>
      <c r="Y24" s="194">
        <v>3.3</v>
      </c>
      <c r="Z24" s="192">
        <v>26</v>
      </c>
      <c r="AA24" s="146">
        <v>17</v>
      </c>
      <c r="AB24" s="146">
        <v>30.7</v>
      </c>
      <c r="AC24" s="146">
        <v>19.399999999999999</v>
      </c>
      <c r="AD24" s="146">
        <v>3.1</v>
      </c>
      <c r="AE24" s="146">
        <v>29.8</v>
      </c>
      <c r="AF24" s="190">
        <v>18.399999999999999</v>
      </c>
      <c r="AG24" s="264">
        <v>29.4</v>
      </c>
      <c r="AH24" s="264">
        <v>18.2</v>
      </c>
      <c r="AI24" s="264">
        <v>3.4</v>
      </c>
      <c r="AJ24" s="162">
        <v>30.6</v>
      </c>
      <c r="AK24" s="146">
        <v>17.600000000000001</v>
      </c>
      <c r="AL24" s="146">
        <v>29.5</v>
      </c>
      <c r="AM24" s="146">
        <v>17.100000000000001</v>
      </c>
      <c r="AN24" s="146">
        <v>3.3</v>
      </c>
      <c r="AO24" s="146">
        <v>32.5</v>
      </c>
      <c r="AP24" s="193">
        <v>15.2</v>
      </c>
      <c r="AQ24" s="191">
        <v>29.4</v>
      </c>
      <c r="AR24" s="191">
        <v>16.7</v>
      </c>
      <c r="AS24" s="191">
        <v>2.7</v>
      </c>
      <c r="AT24" s="192">
        <v>36</v>
      </c>
      <c r="AU24" s="290">
        <v>14.2</v>
      </c>
      <c r="AV24" s="146">
        <v>29.9</v>
      </c>
      <c r="AW24" s="146">
        <v>19</v>
      </c>
      <c r="AX24" s="146">
        <v>3.3</v>
      </c>
      <c r="AY24" s="146">
        <v>33.6</v>
      </c>
      <c r="AZ24" s="193">
        <v>13.5</v>
      </c>
      <c r="BA24" s="191">
        <v>28.3</v>
      </c>
      <c r="BB24" s="191">
        <v>22.6</v>
      </c>
      <c r="BC24" s="191">
        <v>3.1</v>
      </c>
      <c r="BD24" s="192">
        <v>32.5</v>
      </c>
      <c r="BE24" s="193">
        <v>13.7</v>
      </c>
      <c r="BF24" s="194">
        <v>28.5</v>
      </c>
      <c r="BG24" s="194">
        <v>23.6</v>
      </c>
      <c r="BH24" s="194">
        <v>1.5</v>
      </c>
      <c r="BI24" s="192">
        <v>32.700000000000003</v>
      </c>
      <c r="BJ24" s="193">
        <v>12.6</v>
      </c>
      <c r="BK24" s="194">
        <v>29.6</v>
      </c>
      <c r="BL24" s="194">
        <v>22.8</v>
      </c>
      <c r="BM24" s="194">
        <v>1.7</v>
      </c>
      <c r="BN24" s="192">
        <v>33.299999999999997</v>
      </c>
      <c r="BO24" s="193">
        <v>8.8000000000000007</v>
      </c>
      <c r="BP24" s="194">
        <v>41.7</v>
      </c>
      <c r="BQ24" s="194">
        <v>22.7</v>
      </c>
      <c r="BR24" s="194">
        <v>1.6</v>
      </c>
      <c r="BS24" s="192">
        <v>25.2</v>
      </c>
      <c r="BT24" s="193">
        <v>8.9</v>
      </c>
      <c r="BU24" s="194">
        <v>40.9</v>
      </c>
      <c r="BV24" s="194">
        <v>21.6</v>
      </c>
      <c r="BW24" s="194">
        <v>4.3</v>
      </c>
      <c r="BX24" s="192">
        <v>24.3</v>
      </c>
      <c r="BY24" s="193">
        <v>8.9</v>
      </c>
      <c r="BZ24" s="194">
        <v>38.4</v>
      </c>
      <c r="CA24" s="194">
        <v>20.9</v>
      </c>
      <c r="CB24" s="194">
        <v>4.9000000000000004</v>
      </c>
      <c r="CC24" s="192">
        <v>26.9</v>
      </c>
      <c r="CD24" s="193">
        <v>8.6999999999999993</v>
      </c>
      <c r="CE24" s="194">
        <v>38.4</v>
      </c>
      <c r="CF24" s="194">
        <v>21.4</v>
      </c>
      <c r="CG24" s="291">
        <v>2.4</v>
      </c>
      <c r="CH24" s="192">
        <v>29.1</v>
      </c>
      <c r="CI24" s="193">
        <v>8</v>
      </c>
      <c r="CJ24" s="194">
        <v>39.9</v>
      </c>
      <c r="CK24" s="194">
        <v>22.4</v>
      </c>
      <c r="CL24" s="194">
        <v>2</v>
      </c>
      <c r="CM24" s="192">
        <v>27.7</v>
      </c>
      <c r="CN24" s="193">
        <v>7.9</v>
      </c>
      <c r="CO24" s="191">
        <v>41.9</v>
      </c>
      <c r="CP24" s="191">
        <v>22.2</v>
      </c>
      <c r="CQ24" s="191">
        <v>2</v>
      </c>
      <c r="CR24" s="192">
        <v>26</v>
      </c>
      <c r="CS24" s="146">
        <v>8.9</v>
      </c>
      <c r="CT24" s="146">
        <v>42.7</v>
      </c>
      <c r="CU24" s="146">
        <v>22.7</v>
      </c>
      <c r="CV24" s="146">
        <v>2</v>
      </c>
      <c r="CW24" s="162">
        <v>23.7</v>
      </c>
      <c r="CX24" s="146">
        <v>6.6</v>
      </c>
      <c r="CY24" s="146">
        <v>44.9</v>
      </c>
      <c r="CZ24" s="146">
        <v>26.1</v>
      </c>
      <c r="DA24" s="146">
        <v>2.5</v>
      </c>
      <c r="DB24" s="162">
        <v>19.899999999999999</v>
      </c>
      <c r="DC24" s="146">
        <v>6.6</v>
      </c>
      <c r="DD24" s="146">
        <v>45.1</v>
      </c>
      <c r="DE24" s="146">
        <v>26.4</v>
      </c>
      <c r="DF24" s="146">
        <v>2.9</v>
      </c>
      <c r="DG24" s="162">
        <v>19</v>
      </c>
      <c r="DH24" s="630">
        <v>7.1</v>
      </c>
      <c r="DI24" s="630">
        <v>45.2</v>
      </c>
      <c r="DJ24" s="630">
        <v>25.7</v>
      </c>
      <c r="DK24" s="630">
        <v>2.4</v>
      </c>
      <c r="DL24" s="630">
        <v>19.600000000000001</v>
      </c>
    </row>
    <row r="25" spans="1:116" x14ac:dyDescent="0.25">
      <c r="A25" s="102" t="s">
        <v>15</v>
      </c>
      <c r="B25" s="193">
        <v>13.2</v>
      </c>
      <c r="C25" s="194">
        <v>49.5</v>
      </c>
      <c r="D25" s="194">
        <v>21.4</v>
      </c>
      <c r="E25" s="194">
        <v>3.1</v>
      </c>
      <c r="F25" s="192">
        <v>12.8</v>
      </c>
      <c r="G25" s="194">
        <v>8.3000000000000007</v>
      </c>
      <c r="H25" s="194">
        <v>53</v>
      </c>
      <c r="I25" s="194">
        <v>24.8</v>
      </c>
      <c r="J25" s="194">
        <v>2.6</v>
      </c>
      <c r="K25" s="194">
        <v>11.3</v>
      </c>
      <c r="L25" s="193">
        <v>8.6999999999999993</v>
      </c>
      <c r="M25" s="194">
        <v>54.5</v>
      </c>
      <c r="N25" s="194">
        <v>24.1</v>
      </c>
      <c r="O25" s="194">
        <v>2.6</v>
      </c>
      <c r="P25" s="192">
        <v>10.1</v>
      </c>
      <c r="Q25" s="250">
        <v>10</v>
      </c>
      <c r="R25" s="194">
        <v>52.6</v>
      </c>
      <c r="S25" s="194">
        <v>23.5</v>
      </c>
      <c r="T25" s="194">
        <v>3.7</v>
      </c>
      <c r="U25" s="194">
        <v>10.199999999999999</v>
      </c>
      <c r="V25" s="193">
        <v>12.1</v>
      </c>
      <c r="W25" s="194">
        <v>50.5</v>
      </c>
      <c r="X25" s="194">
        <v>19.8</v>
      </c>
      <c r="Y25" s="194">
        <v>2.7</v>
      </c>
      <c r="Z25" s="192">
        <v>14.9</v>
      </c>
      <c r="AA25" s="146">
        <v>11.1</v>
      </c>
      <c r="AB25" s="146">
        <v>40.9</v>
      </c>
      <c r="AC25" s="146">
        <v>18.7</v>
      </c>
      <c r="AD25" s="146">
        <v>3.1</v>
      </c>
      <c r="AE25" s="146">
        <v>26.2</v>
      </c>
      <c r="AF25" s="190">
        <v>10.8</v>
      </c>
      <c r="AG25" s="264">
        <v>39</v>
      </c>
      <c r="AH25" s="264">
        <v>17.2</v>
      </c>
      <c r="AI25" s="264">
        <v>4</v>
      </c>
      <c r="AJ25" s="162">
        <v>29</v>
      </c>
      <c r="AK25" s="146">
        <v>9.9</v>
      </c>
      <c r="AL25" s="146">
        <v>41.8</v>
      </c>
      <c r="AM25" s="146">
        <v>17.2</v>
      </c>
      <c r="AN25" s="146">
        <v>4.4000000000000004</v>
      </c>
      <c r="AO25" s="146">
        <v>26.7</v>
      </c>
      <c r="AP25" s="193">
        <v>9.8000000000000007</v>
      </c>
      <c r="AQ25" s="191">
        <v>42.1</v>
      </c>
      <c r="AR25" s="191">
        <v>17.8</v>
      </c>
      <c r="AS25" s="191">
        <v>2.8</v>
      </c>
      <c r="AT25" s="192">
        <v>27.5</v>
      </c>
      <c r="AU25" s="290">
        <v>9.4</v>
      </c>
      <c r="AV25" s="146">
        <v>39.799999999999997</v>
      </c>
      <c r="AW25" s="146">
        <v>19.8</v>
      </c>
      <c r="AX25" s="146">
        <v>3.6</v>
      </c>
      <c r="AY25" s="146">
        <v>27.4</v>
      </c>
      <c r="AZ25" s="193">
        <v>7.9</v>
      </c>
      <c r="BA25" s="191">
        <v>39.200000000000003</v>
      </c>
      <c r="BB25" s="191">
        <v>23.4</v>
      </c>
      <c r="BC25" s="191">
        <v>3.2</v>
      </c>
      <c r="BD25" s="192">
        <v>26.3</v>
      </c>
      <c r="BE25" s="193">
        <v>7.9</v>
      </c>
      <c r="BF25" s="194">
        <v>40.5</v>
      </c>
      <c r="BG25" s="194">
        <v>25</v>
      </c>
      <c r="BH25" s="194">
        <v>2.2000000000000002</v>
      </c>
      <c r="BI25" s="192">
        <v>24.4</v>
      </c>
      <c r="BJ25" s="193">
        <v>7.5</v>
      </c>
      <c r="BK25" s="194">
        <v>39.799999999999997</v>
      </c>
      <c r="BL25" s="194">
        <v>24.5</v>
      </c>
      <c r="BM25" s="194">
        <v>3</v>
      </c>
      <c r="BN25" s="192">
        <v>25.2</v>
      </c>
      <c r="BO25" s="193">
        <v>6.2</v>
      </c>
      <c r="BP25" s="194">
        <v>51.2</v>
      </c>
      <c r="BQ25" s="194">
        <v>25</v>
      </c>
      <c r="BR25" s="194">
        <v>2.8</v>
      </c>
      <c r="BS25" s="192">
        <v>14.8</v>
      </c>
      <c r="BT25" s="193">
        <v>5.5</v>
      </c>
      <c r="BU25" s="194">
        <v>51.5</v>
      </c>
      <c r="BV25" s="194">
        <v>23.7</v>
      </c>
      <c r="BW25" s="194">
        <v>2.8</v>
      </c>
      <c r="BX25" s="192">
        <v>16.5</v>
      </c>
      <c r="BY25" s="193">
        <v>4.5</v>
      </c>
      <c r="BZ25" s="194">
        <v>46.1</v>
      </c>
      <c r="CA25" s="194">
        <v>23.6</v>
      </c>
      <c r="CB25" s="194">
        <v>3</v>
      </c>
      <c r="CC25" s="293">
        <v>22.8</v>
      </c>
      <c r="CD25" s="193">
        <v>4.2</v>
      </c>
      <c r="CE25" s="194">
        <v>46.7</v>
      </c>
      <c r="CF25" s="194">
        <v>24.2</v>
      </c>
      <c r="CG25" s="194">
        <v>3.1</v>
      </c>
      <c r="CH25" s="192">
        <v>21.8</v>
      </c>
      <c r="CI25" s="193">
        <v>4.0999999999999996</v>
      </c>
      <c r="CJ25" s="194">
        <v>48.7</v>
      </c>
      <c r="CK25" s="194">
        <v>25.8</v>
      </c>
      <c r="CL25" s="194">
        <v>3.2</v>
      </c>
      <c r="CM25" s="192">
        <v>18.2</v>
      </c>
      <c r="CN25" s="193">
        <v>4.2</v>
      </c>
      <c r="CO25" s="191">
        <v>51.3</v>
      </c>
      <c r="CP25" s="191">
        <v>25.5</v>
      </c>
      <c r="CQ25" s="191">
        <v>2.9</v>
      </c>
      <c r="CR25" s="192">
        <v>16.100000000000001</v>
      </c>
      <c r="CS25" s="146">
        <v>4.0999999999999996</v>
      </c>
      <c r="CT25" s="146">
        <v>50.6</v>
      </c>
      <c r="CU25" s="146">
        <v>25.5</v>
      </c>
      <c r="CV25" s="146">
        <v>3.1</v>
      </c>
      <c r="CW25" s="162">
        <v>16.7</v>
      </c>
      <c r="CX25" s="146">
        <v>3.6</v>
      </c>
      <c r="CY25" s="146">
        <v>50.7</v>
      </c>
      <c r="CZ25" s="146">
        <v>27.4</v>
      </c>
      <c r="DA25" s="146">
        <v>3.3</v>
      </c>
      <c r="DB25" s="162">
        <v>15</v>
      </c>
      <c r="DC25" s="146">
        <v>3.6</v>
      </c>
      <c r="DD25" s="146">
        <v>51</v>
      </c>
      <c r="DE25" s="146">
        <v>27.1</v>
      </c>
      <c r="DF25" s="146">
        <v>2.8</v>
      </c>
      <c r="DG25" s="162">
        <v>15.5</v>
      </c>
      <c r="DH25" s="630">
        <v>3.9</v>
      </c>
      <c r="DI25" s="630">
        <v>50.3</v>
      </c>
      <c r="DJ25" s="630">
        <v>26.5</v>
      </c>
      <c r="DK25" s="630">
        <v>2.7</v>
      </c>
      <c r="DL25" s="630">
        <v>16.600000000000001</v>
      </c>
    </row>
    <row r="26" spans="1:116" x14ac:dyDescent="0.25">
      <c r="A26" s="102" t="s">
        <v>16</v>
      </c>
      <c r="B26" s="193">
        <v>12.5</v>
      </c>
      <c r="C26" s="194">
        <v>43.3</v>
      </c>
      <c r="D26" s="194">
        <v>23</v>
      </c>
      <c r="E26" s="194">
        <v>3</v>
      </c>
      <c r="F26" s="192">
        <v>18.2</v>
      </c>
      <c r="G26" s="194">
        <v>10.199999999999999</v>
      </c>
      <c r="H26" s="194">
        <v>44.3</v>
      </c>
      <c r="I26" s="194">
        <v>24.8</v>
      </c>
      <c r="J26" s="194">
        <v>2.4</v>
      </c>
      <c r="K26" s="194">
        <v>18.3</v>
      </c>
      <c r="L26" s="193">
        <v>10.199999999999999</v>
      </c>
      <c r="M26" s="194">
        <v>46.1</v>
      </c>
      <c r="N26" s="194">
        <v>25.9</v>
      </c>
      <c r="O26" s="194">
        <v>3.1</v>
      </c>
      <c r="P26" s="192">
        <v>14.7</v>
      </c>
      <c r="Q26" s="250">
        <v>9.9</v>
      </c>
      <c r="R26" s="194">
        <v>43.1</v>
      </c>
      <c r="S26" s="194">
        <v>25</v>
      </c>
      <c r="T26" s="194">
        <v>3.3</v>
      </c>
      <c r="U26" s="194">
        <v>18.7</v>
      </c>
      <c r="V26" s="193">
        <v>10.5</v>
      </c>
      <c r="W26" s="194">
        <v>45.9</v>
      </c>
      <c r="X26" s="194">
        <v>24.2</v>
      </c>
      <c r="Y26" s="194">
        <v>3.1</v>
      </c>
      <c r="Z26" s="192">
        <v>16.3</v>
      </c>
      <c r="AA26" s="146">
        <v>10.199999999999999</v>
      </c>
      <c r="AB26" s="146">
        <v>44.2</v>
      </c>
      <c r="AC26" s="146">
        <v>24.9</v>
      </c>
      <c r="AD26" s="146">
        <v>3.4</v>
      </c>
      <c r="AE26" s="146">
        <v>17.3</v>
      </c>
      <c r="AF26" s="190">
        <v>10</v>
      </c>
      <c r="AG26" s="264">
        <v>40.799999999999997</v>
      </c>
      <c r="AH26" s="264">
        <v>21.7</v>
      </c>
      <c r="AI26" s="264">
        <v>4.5</v>
      </c>
      <c r="AJ26" s="162">
        <v>23</v>
      </c>
      <c r="AK26" s="146">
        <v>10.3</v>
      </c>
      <c r="AL26" s="146">
        <v>41.6</v>
      </c>
      <c r="AM26" s="146">
        <v>20.399999999999999</v>
      </c>
      <c r="AN26" s="146">
        <v>4.4000000000000004</v>
      </c>
      <c r="AO26" s="146">
        <v>23.3</v>
      </c>
      <c r="AP26" s="193">
        <v>10.3</v>
      </c>
      <c r="AQ26" s="191">
        <v>40.1</v>
      </c>
      <c r="AR26" s="191">
        <v>19.3</v>
      </c>
      <c r="AS26" s="191">
        <v>3.1</v>
      </c>
      <c r="AT26" s="192">
        <v>27.2</v>
      </c>
      <c r="AU26" s="290">
        <v>10</v>
      </c>
      <c r="AV26" s="146">
        <v>37.299999999999997</v>
      </c>
      <c r="AW26" s="146">
        <v>20.6</v>
      </c>
      <c r="AX26" s="146">
        <v>2.8</v>
      </c>
      <c r="AY26" s="146">
        <v>29.3</v>
      </c>
      <c r="AZ26" s="193">
        <v>9.6</v>
      </c>
      <c r="BA26" s="191">
        <v>35</v>
      </c>
      <c r="BB26" s="191">
        <v>25.2</v>
      </c>
      <c r="BC26" s="191">
        <v>2.8</v>
      </c>
      <c r="BD26" s="192">
        <v>27.4</v>
      </c>
      <c r="BE26" s="193">
        <v>9.8000000000000007</v>
      </c>
      <c r="BF26" s="194">
        <v>34.700000000000003</v>
      </c>
      <c r="BG26" s="194">
        <v>24.7</v>
      </c>
      <c r="BH26" s="194">
        <v>2.2000000000000002</v>
      </c>
      <c r="BI26" s="192">
        <v>28.6</v>
      </c>
      <c r="BJ26" s="193">
        <v>9.6999999999999993</v>
      </c>
      <c r="BK26" s="194">
        <v>34.700000000000003</v>
      </c>
      <c r="BL26" s="194">
        <v>24.4</v>
      </c>
      <c r="BM26" s="194">
        <v>2.7</v>
      </c>
      <c r="BN26" s="192">
        <v>28.5</v>
      </c>
      <c r="BO26" s="193">
        <v>7.1</v>
      </c>
      <c r="BP26" s="194">
        <v>58.9</v>
      </c>
      <c r="BQ26" s="194">
        <v>27.3</v>
      </c>
      <c r="BR26" s="194">
        <v>2.8</v>
      </c>
      <c r="BS26" s="192">
        <v>3.9</v>
      </c>
      <c r="BT26" s="193">
        <v>7.4</v>
      </c>
      <c r="BU26" s="194">
        <v>59.2</v>
      </c>
      <c r="BV26" s="194">
        <v>25.1</v>
      </c>
      <c r="BW26" s="194">
        <v>2.7</v>
      </c>
      <c r="BX26" s="192">
        <v>5.6</v>
      </c>
      <c r="BY26" s="193">
        <v>6.8</v>
      </c>
      <c r="BZ26" s="194">
        <v>52.8</v>
      </c>
      <c r="CA26" s="194">
        <v>23.6</v>
      </c>
      <c r="CB26" s="194">
        <v>3.1</v>
      </c>
      <c r="CC26" s="192">
        <v>13.7</v>
      </c>
      <c r="CD26" s="193">
        <v>6.6</v>
      </c>
      <c r="CE26" s="194">
        <v>53</v>
      </c>
      <c r="CF26" s="194">
        <v>24.2</v>
      </c>
      <c r="CG26" s="194">
        <v>3.3</v>
      </c>
      <c r="CH26" s="192">
        <v>12.9</v>
      </c>
      <c r="CI26" s="193">
        <v>6.8</v>
      </c>
      <c r="CJ26" s="194">
        <v>55.6</v>
      </c>
      <c r="CK26" s="194">
        <v>24.3</v>
      </c>
      <c r="CL26" s="194">
        <v>3.1</v>
      </c>
      <c r="CM26" s="192">
        <v>10.199999999999999</v>
      </c>
      <c r="CN26" s="193">
        <v>6.9</v>
      </c>
      <c r="CO26" s="191">
        <v>59.8</v>
      </c>
      <c r="CP26" s="191">
        <v>25.6</v>
      </c>
      <c r="CQ26" s="191">
        <v>2.9</v>
      </c>
      <c r="CR26" s="192">
        <v>4.8</v>
      </c>
      <c r="CS26" s="146">
        <v>6.6</v>
      </c>
      <c r="CT26" s="146">
        <v>60.6</v>
      </c>
      <c r="CU26" s="146">
        <v>25.2</v>
      </c>
      <c r="CV26" s="146">
        <v>3.4</v>
      </c>
      <c r="CW26" s="162">
        <v>4.2</v>
      </c>
      <c r="CX26" s="146">
        <v>5</v>
      </c>
      <c r="CY26" s="146">
        <v>60.8</v>
      </c>
      <c r="CZ26" s="146">
        <v>27.5</v>
      </c>
      <c r="DA26" s="146">
        <v>3.4</v>
      </c>
      <c r="DB26" s="162">
        <v>3.3</v>
      </c>
      <c r="DC26" s="146">
        <v>5</v>
      </c>
      <c r="DD26" s="146">
        <v>61</v>
      </c>
      <c r="DE26" s="146">
        <v>27.9</v>
      </c>
      <c r="DF26" s="146">
        <v>2.7</v>
      </c>
      <c r="DG26" s="162">
        <v>3.4</v>
      </c>
      <c r="DH26" s="630">
        <v>5</v>
      </c>
      <c r="DI26" s="630">
        <v>60.7</v>
      </c>
      <c r="DJ26" s="630">
        <v>28.4</v>
      </c>
      <c r="DK26" s="630">
        <v>2.8</v>
      </c>
      <c r="DL26" s="630">
        <v>3.1</v>
      </c>
    </row>
    <row r="27" spans="1:116" x14ac:dyDescent="0.25">
      <c r="A27" s="102" t="s">
        <v>17</v>
      </c>
      <c r="B27" s="193">
        <v>15</v>
      </c>
      <c r="C27" s="194">
        <v>45.2</v>
      </c>
      <c r="D27" s="194">
        <v>15.7</v>
      </c>
      <c r="E27" s="194">
        <v>3.5</v>
      </c>
      <c r="F27" s="192">
        <v>20.6</v>
      </c>
      <c r="G27" s="194">
        <v>11.5</v>
      </c>
      <c r="H27" s="194">
        <v>46.2</v>
      </c>
      <c r="I27" s="194">
        <v>16.899999999999999</v>
      </c>
      <c r="J27" s="194">
        <v>3.8</v>
      </c>
      <c r="K27" s="194">
        <v>21.6</v>
      </c>
      <c r="L27" s="193">
        <v>11</v>
      </c>
      <c r="M27" s="194">
        <v>50.1</v>
      </c>
      <c r="N27" s="194">
        <v>16.8</v>
      </c>
      <c r="O27" s="194">
        <v>3.8</v>
      </c>
      <c r="P27" s="192">
        <v>18.3</v>
      </c>
      <c r="Q27" s="250">
        <v>10.199999999999999</v>
      </c>
      <c r="R27" s="194">
        <v>46.4</v>
      </c>
      <c r="S27" s="194">
        <v>16.600000000000001</v>
      </c>
      <c r="T27" s="194">
        <v>4.8</v>
      </c>
      <c r="U27" s="194">
        <v>22</v>
      </c>
      <c r="V27" s="193">
        <v>10.8</v>
      </c>
      <c r="W27" s="194">
        <v>48.9</v>
      </c>
      <c r="X27" s="194">
        <v>15.6</v>
      </c>
      <c r="Y27" s="194">
        <v>8.8000000000000007</v>
      </c>
      <c r="Z27" s="192">
        <v>15.9</v>
      </c>
      <c r="AA27" s="146">
        <v>10.5</v>
      </c>
      <c r="AB27" s="146">
        <v>46.9</v>
      </c>
      <c r="AC27" s="146">
        <v>17.399999999999999</v>
      </c>
      <c r="AD27" s="146">
        <v>7.5</v>
      </c>
      <c r="AE27" s="146">
        <v>17.7</v>
      </c>
      <c r="AF27" s="190">
        <v>10</v>
      </c>
      <c r="AG27" s="264">
        <v>44.5</v>
      </c>
      <c r="AH27" s="264">
        <v>15.7</v>
      </c>
      <c r="AI27" s="264">
        <v>6.7</v>
      </c>
      <c r="AJ27" s="162">
        <v>23.1</v>
      </c>
      <c r="AK27" s="146">
        <v>9.6999999999999993</v>
      </c>
      <c r="AL27" s="146">
        <v>45</v>
      </c>
      <c r="AM27" s="146">
        <v>15.2</v>
      </c>
      <c r="AN27" s="146">
        <v>6.9</v>
      </c>
      <c r="AO27" s="146">
        <v>23.2</v>
      </c>
      <c r="AP27" s="193">
        <v>7.9</v>
      </c>
      <c r="AQ27" s="191">
        <v>44.9</v>
      </c>
      <c r="AR27" s="191">
        <v>15.7</v>
      </c>
      <c r="AS27" s="191">
        <v>5.4</v>
      </c>
      <c r="AT27" s="192">
        <v>26.1</v>
      </c>
      <c r="AU27" s="290">
        <v>7.6</v>
      </c>
      <c r="AV27" s="146">
        <v>42.4</v>
      </c>
      <c r="AW27" s="146">
        <v>18.600000000000001</v>
      </c>
      <c r="AX27" s="146">
        <v>5.0999999999999996</v>
      </c>
      <c r="AY27" s="146">
        <v>26.3</v>
      </c>
      <c r="AZ27" s="193">
        <v>6.1</v>
      </c>
      <c r="BA27" s="191">
        <v>42.7</v>
      </c>
      <c r="BB27" s="191">
        <v>24.6</v>
      </c>
      <c r="BC27" s="191">
        <v>4.9000000000000004</v>
      </c>
      <c r="BD27" s="192">
        <v>21.7</v>
      </c>
      <c r="BE27" s="193">
        <v>6.4</v>
      </c>
      <c r="BF27" s="194">
        <v>43.2</v>
      </c>
      <c r="BG27" s="194">
        <v>25.5</v>
      </c>
      <c r="BH27" s="194">
        <v>4.8</v>
      </c>
      <c r="BI27" s="192">
        <v>20.100000000000001</v>
      </c>
      <c r="BJ27" s="193">
        <v>4.8</v>
      </c>
      <c r="BK27" s="194">
        <v>41.3</v>
      </c>
      <c r="BL27" s="194">
        <v>24</v>
      </c>
      <c r="BM27" s="194">
        <v>3.6</v>
      </c>
      <c r="BN27" s="192">
        <v>26.3</v>
      </c>
      <c r="BO27" s="193">
        <v>6.5</v>
      </c>
      <c r="BP27" s="194">
        <v>57.3</v>
      </c>
      <c r="BQ27" s="194">
        <v>25</v>
      </c>
      <c r="BR27" s="194">
        <v>3.5</v>
      </c>
      <c r="BS27" s="192">
        <v>7.7</v>
      </c>
      <c r="BT27" s="193">
        <v>6.4</v>
      </c>
      <c r="BU27" s="194">
        <v>55.6</v>
      </c>
      <c r="BV27" s="194">
        <v>23</v>
      </c>
      <c r="BW27" s="194">
        <v>3.7</v>
      </c>
      <c r="BX27" s="192">
        <v>11.3</v>
      </c>
      <c r="BY27" s="193">
        <v>6</v>
      </c>
      <c r="BZ27" s="194">
        <v>50.1</v>
      </c>
      <c r="CA27" s="194">
        <v>20.9</v>
      </c>
      <c r="CB27" s="194">
        <v>3.9</v>
      </c>
      <c r="CC27" s="192">
        <v>19.100000000000001</v>
      </c>
      <c r="CD27" s="193">
        <v>6.2</v>
      </c>
      <c r="CE27" s="194">
        <v>51.4</v>
      </c>
      <c r="CF27" s="194">
        <v>22.5</v>
      </c>
      <c r="CG27" s="194">
        <v>4.5</v>
      </c>
      <c r="CH27" s="192">
        <v>15.4</v>
      </c>
      <c r="CI27" s="193">
        <v>6</v>
      </c>
      <c r="CJ27" s="194">
        <v>54.1</v>
      </c>
      <c r="CK27" s="194">
        <v>23.4</v>
      </c>
      <c r="CL27" s="194">
        <v>5.3</v>
      </c>
      <c r="CM27" s="192">
        <v>11.2</v>
      </c>
      <c r="CN27" s="193">
        <v>6.1</v>
      </c>
      <c r="CO27" s="191">
        <v>58.7</v>
      </c>
      <c r="CP27" s="191">
        <v>24.7</v>
      </c>
      <c r="CQ27" s="191">
        <v>4.3</v>
      </c>
      <c r="CR27" s="192">
        <v>6.2</v>
      </c>
      <c r="CS27" s="146">
        <v>5.9</v>
      </c>
      <c r="CT27" s="146">
        <v>58.1</v>
      </c>
      <c r="CU27" s="146">
        <v>24</v>
      </c>
      <c r="CV27" s="146">
        <v>5.8</v>
      </c>
      <c r="CW27" s="162">
        <v>6.2</v>
      </c>
      <c r="CX27" s="146">
        <v>5.5</v>
      </c>
      <c r="CY27" s="146">
        <v>57.3</v>
      </c>
      <c r="CZ27" s="146">
        <v>26.8</v>
      </c>
      <c r="DA27" s="146">
        <v>6.5</v>
      </c>
      <c r="DB27" s="162">
        <v>3.9</v>
      </c>
      <c r="DC27" s="146">
        <v>6.6</v>
      </c>
      <c r="DD27" s="146">
        <v>57</v>
      </c>
      <c r="DE27" s="146">
        <v>25.8</v>
      </c>
      <c r="DF27" s="146">
        <v>5</v>
      </c>
      <c r="DG27" s="162">
        <v>5.6</v>
      </c>
      <c r="DH27" s="630">
        <v>6.2</v>
      </c>
      <c r="DI27" s="630">
        <v>57.8</v>
      </c>
      <c r="DJ27" s="630">
        <v>25.1</v>
      </c>
      <c r="DK27" s="630">
        <v>5</v>
      </c>
      <c r="DL27" s="630">
        <v>5.9</v>
      </c>
    </row>
    <row r="28" spans="1:116" x14ac:dyDescent="0.25">
      <c r="A28" s="102" t="s">
        <v>18</v>
      </c>
      <c r="B28" s="193">
        <v>13.7</v>
      </c>
      <c r="C28" s="194">
        <v>20</v>
      </c>
      <c r="D28" s="194">
        <v>13</v>
      </c>
      <c r="E28" s="194">
        <v>14.5</v>
      </c>
      <c r="F28" s="192">
        <v>38.799999999999997</v>
      </c>
      <c r="G28" s="194">
        <v>11.6</v>
      </c>
      <c r="H28" s="194">
        <v>22.2</v>
      </c>
      <c r="I28" s="194">
        <v>14.3</v>
      </c>
      <c r="J28" s="194">
        <v>11.7</v>
      </c>
      <c r="K28" s="194">
        <v>40.200000000000003</v>
      </c>
      <c r="L28" s="193">
        <v>10.9</v>
      </c>
      <c r="M28" s="194">
        <v>25.2</v>
      </c>
      <c r="N28" s="194">
        <v>13.8</v>
      </c>
      <c r="O28" s="194">
        <v>8.6</v>
      </c>
      <c r="P28" s="192">
        <v>41.5</v>
      </c>
      <c r="Q28" s="250">
        <v>9.5</v>
      </c>
      <c r="R28" s="194">
        <v>25.1</v>
      </c>
      <c r="S28" s="194">
        <v>10.4</v>
      </c>
      <c r="T28" s="194">
        <v>13.1</v>
      </c>
      <c r="U28" s="194">
        <v>41.9</v>
      </c>
      <c r="V28" s="193">
        <v>8.6999999999999993</v>
      </c>
      <c r="W28" s="194">
        <v>25.7</v>
      </c>
      <c r="X28" s="194">
        <v>8.5</v>
      </c>
      <c r="Y28" s="194">
        <v>15.7</v>
      </c>
      <c r="Z28" s="192">
        <v>41.4</v>
      </c>
      <c r="AA28" s="146">
        <v>8.8000000000000007</v>
      </c>
      <c r="AB28" s="146">
        <v>29.8</v>
      </c>
      <c r="AC28" s="146">
        <v>7.2</v>
      </c>
      <c r="AD28" s="146">
        <v>24.6</v>
      </c>
      <c r="AE28" s="146">
        <v>29.6</v>
      </c>
      <c r="AF28" s="190">
        <v>8.6999999999999993</v>
      </c>
      <c r="AG28" s="264">
        <v>32</v>
      </c>
      <c r="AH28" s="264">
        <v>6.8</v>
      </c>
      <c r="AI28" s="264">
        <v>22.5</v>
      </c>
      <c r="AJ28" s="162">
        <v>30</v>
      </c>
      <c r="AK28" s="146">
        <v>7.2</v>
      </c>
      <c r="AL28" s="146">
        <v>36.200000000000003</v>
      </c>
      <c r="AM28" s="146">
        <v>6.2</v>
      </c>
      <c r="AN28" s="146">
        <v>20</v>
      </c>
      <c r="AO28" s="146">
        <v>30.4</v>
      </c>
      <c r="AP28" s="193">
        <v>8.4</v>
      </c>
      <c r="AQ28" s="191">
        <v>50.3</v>
      </c>
      <c r="AR28" s="191">
        <v>9.6999999999999993</v>
      </c>
      <c r="AS28" s="191">
        <v>16</v>
      </c>
      <c r="AT28" s="192">
        <v>15.6</v>
      </c>
      <c r="AU28" s="290">
        <v>7</v>
      </c>
      <c r="AV28" s="146">
        <v>41.3</v>
      </c>
      <c r="AW28" s="146">
        <v>10</v>
      </c>
      <c r="AX28" s="146">
        <v>16.600000000000001</v>
      </c>
      <c r="AY28" s="146">
        <v>25.1</v>
      </c>
      <c r="AZ28" s="193">
        <v>5.9</v>
      </c>
      <c r="BA28" s="191">
        <v>44</v>
      </c>
      <c r="BB28" s="191">
        <v>11</v>
      </c>
      <c r="BC28" s="191">
        <v>16.5</v>
      </c>
      <c r="BD28" s="192">
        <v>22.6</v>
      </c>
      <c r="BE28" s="193">
        <v>5.7</v>
      </c>
      <c r="BF28" s="194">
        <v>42.1</v>
      </c>
      <c r="BG28" s="194">
        <v>11.6</v>
      </c>
      <c r="BH28" s="194">
        <v>14.6</v>
      </c>
      <c r="BI28" s="192">
        <v>26</v>
      </c>
      <c r="BJ28" s="193">
        <v>5.7</v>
      </c>
      <c r="BK28" s="194">
        <v>45.9</v>
      </c>
      <c r="BL28" s="194">
        <v>12.6</v>
      </c>
      <c r="BM28" s="194">
        <v>14.2</v>
      </c>
      <c r="BN28" s="192">
        <v>21.6</v>
      </c>
      <c r="BO28" s="193">
        <v>5.9</v>
      </c>
      <c r="BP28" s="194">
        <v>64</v>
      </c>
      <c r="BQ28" s="194">
        <v>11.9</v>
      </c>
      <c r="BR28" s="194">
        <v>12.1</v>
      </c>
      <c r="BS28" s="192">
        <v>6.1</v>
      </c>
      <c r="BT28" s="193">
        <v>6</v>
      </c>
      <c r="BU28" s="194">
        <v>64</v>
      </c>
      <c r="BV28" s="194">
        <v>12.7</v>
      </c>
      <c r="BW28" s="194">
        <v>12.5</v>
      </c>
      <c r="BX28" s="192">
        <v>4.8</v>
      </c>
      <c r="BY28" s="193">
        <v>5.2</v>
      </c>
      <c r="BZ28" s="194">
        <v>64.8</v>
      </c>
      <c r="CA28" s="194">
        <v>12.7</v>
      </c>
      <c r="CB28" s="194">
        <v>13.9</v>
      </c>
      <c r="CC28" s="192">
        <v>3.4</v>
      </c>
      <c r="CD28" s="193">
        <v>4.9000000000000004</v>
      </c>
      <c r="CE28" s="194">
        <v>66</v>
      </c>
      <c r="CF28" s="194">
        <v>12.7</v>
      </c>
      <c r="CG28" s="194">
        <v>13.2</v>
      </c>
      <c r="CH28" s="192">
        <v>3.2</v>
      </c>
      <c r="CI28" s="193">
        <v>4.7</v>
      </c>
      <c r="CJ28" s="194">
        <v>66.2</v>
      </c>
      <c r="CK28" s="194">
        <v>12.7</v>
      </c>
      <c r="CL28" s="194">
        <v>9.9</v>
      </c>
      <c r="CM28" s="192">
        <v>6.5</v>
      </c>
      <c r="CN28" s="193">
        <v>4.4000000000000004</v>
      </c>
      <c r="CO28" s="191">
        <v>67.400000000000006</v>
      </c>
      <c r="CP28" s="191">
        <v>11.3</v>
      </c>
      <c r="CQ28" s="191">
        <v>9.4</v>
      </c>
      <c r="CR28" s="192">
        <v>7.5</v>
      </c>
      <c r="CS28" s="146">
        <v>4.2</v>
      </c>
      <c r="CT28" s="146">
        <v>67.099999999999994</v>
      </c>
      <c r="CU28" s="146">
        <v>11</v>
      </c>
      <c r="CV28" s="146">
        <v>10.1</v>
      </c>
      <c r="CW28" s="162">
        <v>7.6</v>
      </c>
      <c r="CX28" s="146">
        <v>3.9</v>
      </c>
      <c r="CY28" s="146">
        <v>67</v>
      </c>
      <c r="CZ28" s="146">
        <v>12.3</v>
      </c>
      <c r="DA28" s="146">
        <v>12.1</v>
      </c>
      <c r="DB28" s="162">
        <v>4.7</v>
      </c>
      <c r="DC28" s="146">
        <v>4.3</v>
      </c>
      <c r="DD28" s="146">
        <v>66.7</v>
      </c>
      <c r="DE28" s="146">
        <v>11.6</v>
      </c>
      <c r="DF28" s="146">
        <v>13</v>
      </c>
      <c r="DG28" s="162">
        <v>4.4000000000000004</v>
      </c>
      <c r="DH28" s="630">
        <v>4.7</v>
      </c>
      <c r="DI28" s="630">
        <v>67.8</v>
      </c>
      <c r="DJ28" s="630">
        <v>10.9</v>
      </c>
      <c r="DK28" s="630">
        <v>11.5</v>
      </c>
      <c r="DL28" s="630">
        <v>5.0999999999999996</v>
      </c>
    </row>
    <row r="29" spans="1:116" ht="18" x14ac:dyDescent="0.25">
      <c r="A29" s="101" t="s">
        <v>184</v>
      </c>
      <c r="B29" s="286">
        <v>12.9</v>
      </c>
      <c r="C29" s="250">
        <v>47</v>
      </c>
      <c r="D29" s="250">
        <v>13</v>
      </c>
      <c r="E29" s="250">
        <v>5.7</v>
      </c>
      <c r="F29" s="251">
        <v>21.4</v>
      </c>
      <c r="G29" s="250">
        <v>10.4</v>
      </c>
      <c r="H29" s="250">
        <v>49.3</v>
      </c>
      <c r="I29" s="250">
        <v>14</v>
      </c>
      <c r="J29" s="250">
        <v>4.7</v>
      </c>
      <c r="K29" s="250">
        <v>21.6</v>
      </c>
      <c r="L29" s="286">
        <v>9.1</v>
      </c>
      <c r="M29" s="250">
        <v>52.6</v>
      </c>
      <c r="N29" s="250">
        <v>14.7</v>
      </c>
      <c r="O29" s="250">
        <v>4.5999999999999996</v>
      </c>
      <c r="P29" s="251">
        <v>19</v>
      </c>
      <c r="Q29" s="250">
        <v>8.6</v>
      </c>
      <c r="R29" s="250">
        <v>46.5</v>
      </c>
      <c r="S29" s="250">
        <v>14.7</v>
      </c>
      <c r="T29" s="250">
        <v>7.1</v>
      </c>
      <c r="U29" s="250">
        <v>23.1</v>
      </c>
      <c r="V29" s="286">
        <v>7.9</v>
      </c>
      <c r="W29" s="250">
        <v>46.2</v>
      </c>
      <c r="X29" s="250">
        <v>13</v>
      </c>
      <c r="Y29" s="250">
        <v>6.9</v>
      </c>
      <c r="Z29" s="251">
        <v>26</v>
      </c>
      <c r="AA29" s="167">
        <v>7.7</v>
      </c>
      <c r="AB29" s="167">
        <v>44.4</v>
      </c>
      <c r="AC29" s="167">
        <v>13.3</v>
      </c>
      <c r="AD29" s="167">
        <v>5.8</v>
      </c>
      <c r="AE29" s="167">
        <v>28.8</v>
      </c>
      <c r="AF29" s="289">
        <v>7.4</v>
      </c>
      <c r="AG29" s="163">
        <v>46.4</v>
      </c>
      <c r="AH29" s="163">
        <v>13.2</v>
      </c>
      <c r="AI29" s="163">
        <v>5.8</v>
      </c>
      <c r="AJ29" s="161">
        <v>27.2</v>
      </c>
      <c r="AK29" s="167">
        <v>6.4</v>
      </c>
      <c r="AL29" s="167">
        <v>50</v>
      </c>
      <c r="AM29" s="167">
        <v>13.3</v>
      </c>
      <c r="AN29" s="167">
        <v>6.2</v>
      </c>
      <c r="AO29" s="167">
        <v>24.1</v>
      </c>
      <c r="AP29" s="286">
        <v>6.6</v>
      </c>
      <c r="AQ29" s="287">
        <v>55.6</v>
      </c>
      <c r="AR29" s="287">
        <v>15.5</v>
      </c>
      <c r="AS29" s="287">
        <v>5.0999999999999996</v>
      </c>
      <c r="AT29" s="251">
        <v>17.2</v>
      </c>
      <c r="AU29" s="288">
        <v>5.9</v>
      </c>
      <c r="AV29" s="167">
        <v>50.1</v>
      </c>
      <c r="AW29" s="167">
        <v>16.600000000000001</v>
      </c>
      <c r="AX29" s="167">
        <v>4.4000000000000004</v>
      </c>
      <c r="AY29" s="167">
        <v>23</v>
      </c>
      <c r="AZ29" s="286">
        <v>4.9000000000000004</v>
      </c>
      <c r="BA29" s="287">
        <v>48.7</v>
      </c>
      <c r="BB29" s="287">
        <v>19.7</v>
      </c>
      <c r="BC29" s="287">
        <v>4.5999999999999996</v>
      </c>
      <c r="BD29" s="251">
        <v>22.1</v>
      </c>
      <c r="BE29" s="286">
        <v>5.0999999999999996</v>
      </c>
      <c r="BF29" s="250">
        <v>49.9</v>
      </c>
      <c r="BG29" s="250">
        <v>20.2</v>
      </c>
      <c r="BH29" s="250">
        <v>4.4000000000000004</v>
      </c>
      <c r="BI29" s="251">
        <v>20.399999999999999</v>
      </c>
      <c r="BJ29" s="286">
        <v>5</v>
      </c>
      <c r="BK29" s="250">
        <v>50.9</v>
      </c>
      <c r="BL29" s="250">
        <v>20.7</v>
      </c>
      <c r="BM29" s="250">
        <v>4.7</v>
      </c>
      <c r="BN29" s="251">
        <v>18.7</v>
      </c>
      <c r="BO29" s="286">
        <v>6.7</v>
      </c>
      <c r="BP29" s="250">
        <v>63.9</v>
      </c>
      <c r="BQ29" s="250">
        <v>21.7</v>
      </c>
      <c r="BR29" s="250">
        <v>4.5999999999999996</v>
      </c>
      <c r="BS29" s="251">
        <v>3.1</v>
      </c>
      <c r="BT29" s="286">
        <v>6.7</v>
      </c>
      <c r="BU29" s="250">
        <v>64.2</v>
      </c>
      <c r="BV29" s="250">
        <v>20.3</v>
      </c>
      <c r="BW29" s="250">
        <v>5</v>
      </c>
      <c r="BX29" s="251">
        <v>3.8</v>
      </c>
      <c r="BY29" s="286">
        <v>6.7</v>
      </c>
      <c r="BZ29" s="250">
        <v>61.9</v>
      </c>
      <c r="CA29" s="250">
        <v>20.3</v>
      </c>
      <c r="CB29" s="250">
        <v>5</v>
      </c>
      <c r="CC29" s="251">
        <v>6.1</v>
      </c>
      <c r="CD29" s="286">
        <v>6.5</v>
      </c>
      <c r="CE29" s="250">
        <v>62.8</v>
      </c>
      <c r="CF29" s="250">
        <v>20.3</v>
      </c>
      <c r="CG29" s="250">
        <v>5.2</v>
      </c>
      <c r="CH29" s="251">
        <v>5.2</v>
      </c>
      <c r="CI29" s="286">
        <v>6.4</v>
      </c>
      <c r="CJ29" s="250">
        <v>62.7</v>
      </c>
      <c r="CK29" s="250">
        <v>20.5</v>
      </c>
      <c r="CL29" s="250">
        <v>6</v>
      </c>
      <c r="CM29" s="251">
        <v>4.4000000000000004</v>
      </c>
      <c r="CN29" s="286">
        <v>6.3</v>
      </c>
      <c r="CO29" s="287">
        <v>63.6</v>
      </c>
      <c r="CP29" s="287">
        <v>19.8</v>
      </c>
      <c r="CQ29" s="287">
        <v>6.3</v>
      </c>
      <c r="CR29" s="251">
        <v>4</v>
      </c>
      <c r="CS29" s="167">
        <v>6.2</v>
      </c>
      <c r="CT29" s="167">
        <v>63.1</v>
      </c>
      <c r="CU29" s="167">
        <v>19.899999999999999</v>
      </c>
      <c r="CV29" s="167">
        <v>6.8</v>
      </c>
      <c r="CW29" s="161">
        <v>4</v>
      </c>
      <c r="CX29" s="167">
        <v>5.3</v>
      </c>
      <c r="CY29" s="167">
        <v>62.1</v>
      </c>
      <c r="CZ29" s="167">
        <v>22.2</v>
      </c>
      <c r="DA29" s="167">
        <v>7.3</v>
      </c>
      <c r="DB29" s="161">
        <v>3.1</v>
      </c>
      <c r="DC29" s="167">
        <v>5.8</v>
      </c>
      <c r="DD29" s="167">
        <v>62.5</v>
      </c>
      <c r="DE29" s="167">
        <v>21.1</v>
      </c>
      <c r="DF29" s="167">
        <v>6.8</v>
      </c>
      <c r="DG29" s="161">
        <v>3.8</v>
      </c>
      <c r="DH29" s="629">
        <v>6.4</v>
      </c>
      <c r="DI29" s="629">
        <v>62.5</v>
      </c>
      <c r="DJ29" s="629">
        <v>20.2</v>
      </c>
      <c r="DK29" s="629">
        <v>6.2</v>
      </c>
      <c r="DL29" s="629">
        <v>4.7</v>
      </c>
    </row>
    <row r="30" spans="1:116" x14ac:dyDescent="0.25">
      <c r="A30" s="102" t="s">
        <v>19</v>
      </c>
      <c r="B30" s="193">
        <v>13.9</v>
      </c>
      <c r="C30" s="194">
        <v>48.7</v>
      </c>
      <c r="D30" s="194">
        <v>14</v>
      </c>
      <c r="E30" s="194">
        <v>1.5</v>
      </c>
      <c r="F30" s="192">
        <v>21.9</v>
      </c>
      <c r="G30" s="194">
        <v>10.5</v>
      </c>
      <c r="H30" s="194">
        <v>49.8</v>
      </c>
      <c r="I30" s="194">
        <v>16.2</v>
      </c>
      <c r="J30" s="194">
        <v>1.2</v>
      </c>
      <c r="K30" s="194">
        <v>22.3</v>
      </c>
      <c r="L30" s="193">
        <v>9.1</v>
      </c>
      <c r="M30" s="194">
        <v>49.3</v>
      </c>
      <c r="N30" s="194">
        <v>15.9</v>
      </c>
      <c r="O30" s="194">
        <v>1.4</v>
      </c>
      <c r="P30" s="192">
        <v>24.3</v>
      </c>
      <c r="Q30" s="194">
        <v>10.9</v>
      </c>
      <c r="R30" s="194">
        <v>48.4</v>
      </c>
      <c r="S30" s="194">
        <v>17.3</v>
      </c>
      <c r="T30" s="194">
        <v>3.1</v>
      </c>
      <c r="U30" s="194">
        <v>20.3</v>
      </c>
      <c r="V30" s="193">
        <v>10.9</v>
      </c>
      <c r="W30" s="194">
        <v>50.9</v>
      </c>
      <c r="X30" s="194">
        <v>16.8</v>
      </c>
      <c r="Y30" s="194">
        <v>3.6</v>
      </c>
      <c r="Z30" s="192">
        <v>17.8</v>
      </c>
      <c r="AA30" s="146">
        <v>13.6</v>
      </c>
      <c r="AB30" s="146">
        <v>51.2</v>
      </c>
      <c r="AC30" s="146">
        <v>19.3</v>
      </c>
      <c r="AD30" s="146">
        <v>3.3</v>
      </c>
      <c r="AE30" s="146">
        <v>12.6</v>
      </c>
      <c r="AF30" s="190">
        <v>12.7</v>
      </c>
      <c r="AG30" s="264">
        <v>50</v>
      </c>
      <c r="AH30" s="264">
        <v>18.100000000000001</v>
      </c>
      <c r="AI30" s="264">
        <v>3.6</v>
      </c>
      <c r="AJ30" s="162">
        <v>15.6</v>
      </c>
      <c r="AK30" s="146">
        <v>14.1</v>
      </c>
      <c r="AL30" s="146">
        <v>53.6</v>
      </c>
      <c r="AM30" s="146">
        <v>18.399999999999999</v>
      </c>
      <c r="AN30" s="146">
        <v>3.8</v>
      </c>
      <c r="AO30" s="146">
        <v>10.1</v>
      </c>
      <c r="AP30" s="193">
        <v>7.7</v>
      </c>
      <c r="AQ30" s="191">
        <v>53.8</v>
      </c>
      <c r="AR30" s="191">
        <v>20.9</v>
      </c>
      <c r="AS30" s="191">
        <v>1.9</v>
      </c>
      <c r="AT30" s="192">
        <v>15.7</v>
      </c>
      <c r="AU30" s="290">
        <v>6.3</v>
      </c>
      <c r="AV30" s="146">
        <v>52.5</v>
      </c>
      <c r="AW30" s="146">
        <v>23.8</v>
      </c>
      <c r="AX30" s="146">
        <v>2.1</v>
      </c>
      <c r="AY30" s="146">
        <v>15.3</v>
      </c>
      <c r="AZ30" s="193">
        <v>5.3</v>
      </c>
      <c r="BA30" s="191">
        <v>50</v>
      </c>
      <c r="BB30" s="191">
        <v>30.1</v>
      </c>
      <c r="BC30" s="191">
        <v>2.4</v>
      </c>
      <c r="BD30" s="192">
        <v>12.2</v>
      </c>
      <c r="BE30" s="193">
        <v>6</v>
      </c>
      <c r="BF30" s="194">
        <v>49.9</v>
      </c>
      <c r="BG30" s="194">
        <v>30.1</v>
      </c>
      <c r="BH30" s="194">
        <v>2.1</v>
      </c>
      <c r="BI30" s="192">
        <v>11.9</v>
      </c>
      <c r="BJ30" s="193">
        <v>4.3</v>
      </c>
      <c r="BK30" s="194">
        <v>50.4</v>
      </c>
      <c r="BL30" s="194">
        <v>29.6</v>
      </c>
      <c r="BM30" s="194">
        <v>2.4</v>
      </c>
      <c r="BN30" s="192">
        <v>13.3</v>
      </c>
      <c r="BO30" s="193">
        <v>5.4</v>
      </c>
      <c r="BP30" s="194">
        <v>59.1</v>
      </c>
      <c r="BQ30" s="194">
        <v>31.2</v>
      </c>
      <c r="BR30" s="194">
        <v>2.5</v>
      </c>
      <c r="BS30" s="192">
        <v>1.8</v>
      </c>
      <c r="BT30" s="193">
        <v>5.7</v>
      </c>
      <c r="BU30" s="194">
        <v>59.3</v>
      </c>
      <c r="BV30" s="194">
        <v>30.2</v>
      </c>
      <c r="BW30" s="194">
        <v>3</v>
      </c>
      <c r="BX30" s="192">
        <v>1.8</v>
      </c>
      <c r="BY30" s="193">
        <v>5.7</v>
      </c>
      <c r="BZ30" s="194">
        <v>55.9</v>
      </c>
      <c r="CA30" s="194">
        <v>30.3</v>
      </c>
      <c r="CB30" s="194">
        <v>3.3</v>
      </c>
      <c r="CC30" s="192">
        <v>4.8</v>
      </c>
      <c r="CD30" s="193">
        <v>5.4</v>
      </c>
      <c r="CE30" s="194">
        <v>56.7</v>
      </c>
      <c r="CF30" s="194">
        <v>31</v>
      </c>
      <c r="CG30" s="194">
        <v>3.5</v>
      </c>
      <c r="CH30" s="192">
        <v>3.4</v>
      </c>
      <c r="CI30" s="193">
        <v>5.4</v>
      </c>
      <c r="CJ30" s="194">
        <v>56.3</v>
      </c>
      <c r="CK30" s="194">
        <v>31.3</v>
      </c>
      <c r="CL30" s="194">
        <v>3</v>
      </c>
      <c r="CM30" s="192">
        <v>4</v>
      </c>
      <c r="CN30" s="193">
        <v>5.3</v>
      </c>
      <c r="CO30" s="191">
        <v>58.2</v>
      </c>
      <c r="CP30" s="191">
        <v>30.5</v>
      </c>
      <c r="CQ30" s="191">
        <v>3.5</v>
      </c>
      <c r="CR30" s="192">
        <v>2.5</v>
      </c>
      <c r="CS30" s="146">
        <v>5.3</v>
      </c>
      <c r="CT30" s="146">
        <v>59.3</v>
      </c>
      <c r="CU30" s="146">
        <v>30.1</v>
      </c>
      <c r="CV30" s="146">
        <v>3</v>
      </c>
      <c r="CW30" s="162">
        <v>2.2999999999999998</v>
      </c>
      <c r="CX30" s="146">
        <v>4.7</v>
      </c>
      <c r="CY30" s="146">
        <v>58.2</v>
      </c>
      <c r="CZ30" s="146">
        <v>32.6</v>
      </c>
      <c r="DA30" s="146">
        <v>3.3</v>
      </c>
      <c r="DB30" s="162">
        <v>1.2</v>
      </c>
      <c r="DC30" s="146">
        <v>5.3</v>
      </c>
      <c r="DD30" s="146">
        <v>57.3</v>
      </c>
      <c r="DE30" s="146">
        <v>32.700000000000003</v>
      </c>
      <c r="DF30" s="146">
        <v>3.2</v>
      </c>
      <c r="DG30" s="162">
        <v>1.5</v>
      </c>
      <c r="DH30" s="630">
        <v>5.8</v>
      </c>
      <c r="DI30" s="630">
        <v>57.5</v>
      </c>
      <c r="DJ30" s="630">
        <v>32.6</v>
      </c>
      <c r="DK30" s="630">
        <v>2.7</v>
      </c>
      <c r="DL30" s="630">
        <v>1.4</v>
      </c>
    </row>
    <row r="31" spans="1:116" x14ac:dyDescent="0.25">
      <c r="A31" s="102" t="s">
        <v>20</v>
      </c>
      <c r="B31" s="193">
        <v>17</v>
      </c>
      <c r="C31" s="194">
        <v>51.5</v>
      </c>
      <c r="D31" s="194">
        <v>10.8</v>
      </c>
      <c r="E31" s="194">
        <v>3</v>
      </c>
      <c r="F31" s="192">
        <v>17.7</v>
      </c>
      <c r="G31" s="194">
        <v>15.3</v>
      </c>
      <c r="H31" s="194">
        <v>46.8</v>
      </c>
      <c r="I31" s="194">
        <v>10.3</v>
      </c>
      <c r="J31" s="194">
        <v>1.8</v>
      </c>
      <c r="K31" s="194">
        <v>25.8</v>
      </c>
      <c r="L31" s="193">
        <v>11</v>
      </c>
      <c r="M31" s="194">
        <v>46.3</v>
      </c>
      <c r="N31" s="194">
        <v>11.2</v>
      </c>
      <c r="O31" s="194">
        <v>2.9</v>
      </c>
      <c r="P31" s="192">
        <v>28.6</v>
      </c>
      <c r="Q31" s="194">
        <v>10.8</v>
      </c>
      <c r="R31" s="194">
        <v>46</v>
      </c>
      <c r="S31" s="194">
        <v>11</v>
      </c>
      <c r="T31" s="194">
        <v>3.4</v>
      </c>
      <c r="U31" s="194">
        <v>28.8</v>
      </c>
      <c r="V31" s="193">
        <v>10.6</v>
      </c>
      <c r="W31" s="194">
        <v>46.1</v>
      </c>
      <c r="X31" s="194">
        <v>10.9</v>
      </c>
      <c r="Y31" s="194">
        <v>2.7</v>
      </c>
      <c r="Z31" s="192">
        <v>29.7</v>
      </c>
      <c r="AA31" s="146">
        <v>10.5</v>
      </c>
      <c r="AB31" s="146">
        <v>46.1</v>
      </c>
      <c r="AC31" s="146">
        <v>11.4</v>
      </c>
      <c r="AD31" s="146">
        <v>3.2</v>
      </c>
      <c r="AE31" s="146">
        <v>28.8</v>
      </c>
      <c r="AF31" s="190">
        <v>9.8000000000000007</v>
      </c>
      <c r="AG31" s="264">
        <v>47.5</v>
      </c>
      <c r="AH31" s="264">
        <v>11.1</v>
      </c>
      <c r="AI31" s="264">
        <v>4.4000000000000004</v>
      </c>
      <c r="AJ31" s="162">
        <v>27.2</v>
      </c>
      <c r="AK31" s="146">
        <v>8.4</v>
      </c>
      <c r="AL31" s="146">
        <v>50</v>
      </c>
      <c r="AM31" s="146">
        <v>11.1</v>
      </c>
      <c r="AN31" s="146">
        <v>4.2</v>
      </c>
      <c r="AO31" s="146">
        <v>26.3</v>
      </c>
      <c r="AP31" s="193">
        <v>8.1999999999999993</v>
      </c>
      <c r="AQ31" s="191">
        <v>52.1</v>
      </c>
      <c r="AR31" s="191">
        <v>13.6</v>
      </c>
      <c r="AS31" s="191">
        <v>2.8</v>
      </c>
      <c r="AT31" s="192">
        <v>23.3</v>
      </c>
      <c r="AU31" s="290">
        <v>7.9</v>
      </c>
      <c r="AV31" s="146">
        <v>56.2</v>
      </c>
      <c r="AW31" s="146">
        <v>16.899999999999999</v>
      </c>
      <c r="AX31" s="146">
        <v>2.6</v>
      </c>
      <c r="AY31" s="146">
        <v>16.399999999999999</v>
      </c>
      <c r="AZ31" s="193">
        <v>6.2</v>
      </c>
      <c r="BA31" s="191">
        <v>54.8</v>
      </c>
      <c r="BB31" s="191">
        <v>20.2</v>
      </c>
      <c r="BC31" s="191">
        <v>2.9</v>
      </c>
      <c r="BD31" s="192">
        <v>15.9</v>
      </c>
      <c r="BE31" s="193">
        <v>6.3</v>
      </c>
      <c r="BF31" s="194">
        <v>56.5</v>
      </c>
      <c r="BG31" s="194">
        <v>20.6</v>
      </c>
      <c r="BH31" s="194">
        <v>2.5</v>
      </c>
      <c r="BI31" s="192">
        <v>14.1</v>
      </c>
      <c r="BJ31" s="193">
        <v>5.7</v>
      </c>
      <c r="BK31" s="194">
        <v>60.3</v>
      </c>
      <c r="BL31" s="194">
        <v>20.6</v>
      </c>
      <c r="BM31" s="194">
        <v>2.9</v>
      </c>
      <c r="BN31" s="192">
        <v>10.5</v>
      </c>
      <c r="BO31" s="193">
        <v>6.4</v>
      </c>
      <c r="BP31" s="194">
        <v>66</v>
      </c>
      <c r="BQ31" s="194">
        <v>23</v>
      </c>
      <c r="BR31" s="194">
        <v>3</v>
      </c>
      <c r="BS31" s="192">
        <v>1.6</v>
      </c>
      <c r="BT31" s="193">
        <v>6.8</v>
      </c>
      <c r="BU31" s="194">
        <v>66.2</v>
      </c>
      <c r="BV31" s="194">
        <v>22.4</v>
      </c>
      <c r="BW31" s="194">
        <v>3.2</v>
      </c>
      <c r="BX31" s="192">
        <v>1.4</v>
      </c>
      <c r="BY31" s="193">
        <v>5.0999999999999996</v>
      </c>
      <c r="BZ31" s="194">
        <v>65.3</v>
      </c>
      <c r="CA31" s="194">
        <v>23.9</v>
      </c>
      <c r="CB31" s="194">
        <v>3.7</v>
      </c>
      <c r="CC31" s="192">
        <v>2</v>
      </c>
      <c r="CD31" s="193">
        <v>4.8</v>
      </c>
      <c r="CE31" s="194">
        <v>65.3</v>
      </c>
      <c r="CF31" s="194">
        <v>24.7</v>
      </c>
      <c r="CG31" s="194">
        <v>3.7</v>
      </c>
      <c r="CH31" s="192">
        <v>1.5</v>
      </c>
      <c r="CI31" s="193">
        <v>4.7</v>
      </c>
      <c r="CJ31" s="194">
        <v>64.8</v>
      </c>
      <c r="CK31" s="194">
        <v>25.9</v>
      </c>
      <c r="CL31" s="194">
        <v>3.4</v>
      </c>
      <c r="CM31" s="192">
        <v>1.2</v>
      </c>
      <c r="CN31" s="193">
        <v>4.4000000000000004</v>
      </c>
      <c r="CO31" s="191">
        <v>65.7</v>
      </c>
      <c r="CP31" s="191">
        <v>25.4</v>
      </c>
      <c r="CQ31" s="191">
        <v>3.3</v>
      </c>
      <c r="CR31" s="192">
        <v>1.2</v>
      </c>
      <c r="CS31" s="146">
        <v>4.5</v>
      </c>
      <c r="CT31" s="146">
        <v>66.3</v>
      </c>
      <c r="CU31" s="146">
        <v>25.4</v>
      </c>
      <c r="CV31" s="146">
        <v>3.1</v>
      </c>
      <c r="CW31" s="162">
        <v>0.7</v>
      </c>
      <c r="CX31" s="146">
        <v>3.6</v>
      </c>
      <c r="CY31" s="146">
        <v>65</v>
      </c>
      <c r="CZ31" s="146">
        <v>28.3</v>
      </c>
      <c r="DA31" s="146">
        <v>2.7</v>
      </c>
      <c r="DB31" s="162">
        <v>0.4</v>
      </c>
      <c r="DC31" s="146">
        <v>4.2</v>
      </c>
      <c r="DD31" s="146">
        <v>62.5</v>
      </c>
      <c r="DE31" s="146">
        <v>30.1</v>
      </c>
      <c r="DF31" s="146">
        <v>2.7</v>
      </c>
      <c r="DG31" s="162">
        <v>0.5</v>
      </c>
      <c r="DH31" s="630">
        <v>4.5999999999999996</v>
      </c>
      <c r="DI31" s="630">
        <v>62.8</v>
      </c>
      <c r="DJ31" s="630">
        <v>29.6</v>
      </c>
      <c r="DK31" s="630">
        <v>2.5</v>
      </c>
      <c r="DL31" s="630">
        <v>0.5</v>
      </c>
    </row>
    <row r="32" spans="1:116" x14ac:dyDescent="0.25">
      <c r="A32" s="102" t="s">
        <v>21</v>
      </c>
      <c r="B32" s="193">
        <v>14.8</v>
      </c>
      <c r="C32" s="194">
        <v>48.9</v>
      </c>
      <c r="D32" s="194">
        <v>14.6</v>
      </c>
      <c r="E32" s="194">
        <v>5.5</v>
      </c>
      <c r="F32" s="192">
        <v>16.2</v>
      </c>
      <c r="G32" s="194">
        <v>10.9</v>
      </c>
      <c r="H32" s="194">
        <v>48.5</v>
      </c>
      <c r="I32" s="194">
        <v>15.2</v>
      </c>
      <c r="J32" s="194">
        <v>2.5</v>
      </c>
      <c r="K32" s="194">
        <v>22.9</v>
      </c>
      <c r="L32" s="193">
        <v>10</v>
      </c>
      <c r="M32" s="194">
        <v>52.2</v>
      </c>
      <c r="N32" s="194">
        <v>16</v>
      </c>
      <c r="O32" s="194">
        <v>1.3</v>
      </c>
      <c r="P32" s="192">
        <v>20.5</v>
      </c>
      <c r="Q32" s="194">
        <v>10.4</v>
      </c>
      <c r="R32" s="194">
        <v>51.3</v>
      </c>
      <c r="S32" s="194">
        <v>17.100000000000001</v>
      </c>
      <c r="T32" s="194">
        <v>1.7</v>
      </c>
      <c r="U32" s="194">
        <v>19.5</v>
      </c>
      <c r="V32" s="193">
        <v>10.8</v>
      </c>
      <c r="W32" s="194">
        <v>52.8</v>
      </c>
      <c r="X32" s="194">
        <v>16</v>
      </c>
      <c r="Y32" s="194">
        <v>5.4</v>
      </c>
      <c r="Z32" s="192">
        <v>15</v>
      </c>
      <c r="AA32" s="146">
        <v>10.5</v>
      </c>
      <c r="AB32" s="146">
        <v>50.7</v>
      </c>
      <c r="AC32" s="146">
        <v>16.7</v>
      </c>
      <c r="AD32" s="146">
        <v>5.3</v>
      </c>
      <c r="AE32" s="146">
        <v>16.8</v>
      </c>
      <c r="AF32" s="190">
        <v>11.3</v>
      </c>
      <c r="AG32" s="264">
        <v>52.8</v>
      </c>
      <c r="AH32" s="264">
        <v>16.399999999999999</v>
      </c>
      <c r="AI32" s="264">
        <v>7</v>
      </c>
      <c r="AJ32" s="162">
        <v>12.5</v>
      </c>
      <c r="AK32" s="146">
        <v>10</v>
      </c>
      <c r="AL32" s="146">
        <v>54.8</v>
      </c>
      <c r="AM32" s="146">
        <v>16</v>
      </c>
      <c r="AN32" s="146">
        <v>6.4</v>
      </c>
      <c r="AO32" s="146">
        <v>12.8</v>
      </c>
      <c r="AP32" s="193">
        <v>10.199999999999999</v>
      </c>
      <c r="AQ32" s="191">
        <v>52</v>
      </c>
      <c r="AR32" s="191">
        <v>17.100000000000001</v>
      </c>
      <c r="AS32" s="191">
        <v>6.7</v>
      </c>
      <c r="AT32" s="192">
        <v>14</v>
      </c>
      <c r="AU32" s="290">
        <v>10.5</v>
      </c>
      <c r="AV32" s="146">
        <v>47.2</v>
      </c>
      <c r="AW32" s="146">
        <v>18.3</v>
      </c>
      <c r="AX32" s="146">
        <v>6.2</v>
      </c>
      <c r="AY32" s="146">
        <v>17.8</v>
      </c>
      <c r="AZ32" s="193">
        <v>8.4</v>
      </c>
      <c r="BA32" s="191">
        <v>45.5</v>
      </c>
      <c r="BB32" s="191">
        <v>22.7</v>
      </c>
      <c r="BC32" s="191">
        <v>6.1</v>
      </c>
      <c r="BD32" s="192">
        <v>17.3</v>
      </c>
      <c r="BE32" s="193">
        <v>9.5</v>
      </c>
      <c r="BF32" s="194">
        <v>46.5</v>
      </c>
      <c r="BG32" s="194">
        <v>23.9</v>
      </c>
      <c r="BH32" s="194">
        <v>4.7</v>
      </c>
      <c r="BI32" s="192">
        <v>15.4</v>
      </c>
      <c r="BJ32" s="193">
        <v>10.6</v>
      </c>
      <c r="BK32" s="194">
        <v>48.2</v>
      </c>
      <c r="BL32" s="194">
        <v>24.1</v>
      </c>
      <c r="BM32" s="194">
        <v>2.6</v>
      </c>
      <c r="BN32" s="192">
        <v>14.5</v>
      </c>
      <c r="BO32" s="193">
        <v>8.5</v>
      </c>
      <c r="BP32" s="194">
        <v>61.4</v>
      </c>
      <c r="BQ32" s="194">
        <v>25.7</v>
      </c>
      <c r="BR32" s="194">
        <v>2.4</v>
      </c>
      <c r="BS32" s="192">
        <v>2</v>
      </c>
      <c r="BT32" s="193">
        <v>8</v>
      </c>
      <c r="BU32" s="194">
        <v>59.6</v>
      </c>
      <c r="BV32" s="194">
        <v>25</v>
      </c>
      <c r="BW32" s="194">
        <v>2.5</v>
      </c>
      <c r="BX32" s="192">
        <v>4.9000000000000004</v>
      </c>
      <c r="BY32" s="193">
        <v>7.3</v>
      </c>
      <c r="BZ32" s="194">
        <v>58</v>
      </c>
      <c r="CA32" s="194">
        <v>24.8</v>
      </c>
      <c r="CB32" s="194">
        <v>3.1</v>
      </c>
      <c r="CC32" s="192">
        <v>6.8</v>
      </c>
      <c r="CD32" s="193">
        <v>6.8</v>
      </c>
      <c r="CE32" s="194">
        <v>59.7</v>
      </c>
      <c r="CF32" s="194">
        <v>26</v>
      </c>
      <c r="CG32" s="194">
        <v>3.1</v>
      </c>
      <c r="CH32" s="192">
        <v>4.4000000000000004</v>
      </c>
      <c r="CI32" s="193">
        <v>6.9</v>
      </c>
      <c r="CJ32" s="194">
        <v>60</v>
      </c>
      <c r="CK32" s="194">
        <v>26.8</v>
      </c>
      <c r="CL32" s="194">
        <v>3.2</v>
      </c>
      <c r="CM32" s="192">
        <v>3.1</v>
      </c>
      <c r="CN32" s="193">
        <v>6.6</v>
      </c>
      <c r="CO32" s="191">
        <v>62.5</v>
      </c>
      <c r="CP32" s="191">
        <v>26</v>
      </c>
      <c r="CQ32" s="191">
        <v>3</v>
      </c>
      <c r="CR32" s="192">
        <v>1.9</v>
      </c>
      <c r="CS32" s="146">
        <v>6.4</v>
      </c>
      <c r="CT32" s="146">
        <v>63.2</v>
      </c>
      <c r="CU32" s="146">
        <v>26.3</v>
      </c>
      <c r="CV32" s="146">
        <v>3.1</v>
      </c>
      <c r="CW32" s="162">
        <v>1</v>
      </c>
      <c r="CX32" s="146">
        <v>5.0999999999999996</v>
      </c>
      <c r="CY32" s="146">
        <v>62.6</v>
      </c>
      <c r="CZ32" s="146">
        <v>28.7</v>
      </c>
      <c r="DA32" s="146">
        <v>2.9</v>
      </c>
      <c r="DB32" s="162">
        <v>0.7</v>
      </c>
      <c r="DC32" s="146">
        <v>5.4</v>
      </c>
      <c r="DD32" s="146">
        <v>62.6</v>
      </c>
      <c r="DE32" s="146">
        <v>28.8</v>
      </c>
      <c r="DF32" s="146">
        <v>2.5</v>
      </c>
      <c r="DG32" s="162">
        <v>0.7</v>
      </c>
      <c r="DH32" s="630">
        <v>5.6</v>
      </c>
      <c r="DI32" s="630">
        <v>62.8</v>
      </c>
      <c r="DJ32" s="630">
        <v>28.6</v>
      </c>
      <c r="DK32" s="630">
        <v>2.1</v>
      </c>
      <c r="DL32" s="630">
        <v>0.9</v>
      </c>
    </row>
    <row r="33" spans="1:116" x14ac:dyDescent="0.25">
      <c r="A33" s="138" t="s">
        <v>63</v>
      </c>
      <c r="B33" s="193"/>
      <c r="C33" s="194"/>
      <c r="D33" s="194"/>
      <c r="E33" s="194"/>
      <c r="F33" s="192"/>
      <c r="G33" s="250"/>
      <c r="H33" s="194"/>
      <c r="I33" s="194"/>
      <c r="J33" s="194"/>
      <c r="K33" s="194"/>
      <c r="L33" s="193"/>
      <c r="M33" s="194"/>
      <c r="N33" s="194"/>
      <c r="O33" s="194"/>
      <c r="P33" s="192"/>
      <c r="Q33" s="194"/>
      <c r="R33" s="194"/>
      <c r="S33" s="194"/>
      <c r="T33" s="194"/>
      <c r="U33" s="194"/>
      <c r="V33" s="286"/>
      <c r="W33" s="194"/>
      <c r="X33" s="194"/>
      <c r="Y33" s="194"/>
      <c r="Z33" s="192"/>
      <c r="AA33" s="146"/>
      <c r="AB33" s="146"/>
      <c r="AC33" s="146"/>
      <c r="AD33" s="146"/>
      <c r="AE33" s="146"/>
      <c r="AF33" s="190"/>
      <c r="AG33" s="264"/>
      <c r="AH33" s="264"/>
      <c r="AI33" s="264"/>
      <c r="AJ33" s="162"/>
      <c r="AK33" s="146"/>
      <c r="AL33" s="146"/>
      <c r="AM33" s="146"/>
      <c r="AN33" s="146"/>
      <c r="AO33" s="146"/>
      <c r="AP33" s="193"/>
      <c r="AQ33" s="191"/>
      <c r="AR33" s="191"/>
      <c r="AS33" s="191"/>
      <c r="AT33" s="192"/>
      <c r="AU33" s="290"/>
      <c r="AV33" s="146"/>
      <c r="AW33" s="146"/>
      <c r="AX33" s="146"/>
      <c r="AY33" s="146"/>
      <c r="AZ33" s="193"/>
      <c r="BA33" s="191"/>
      <c r="BB33" s="191"/>
      <c r="BC33" s="191"/>
      <c r="BD33" s="192"/>
      <c r="BE33" s="286"/>
      <c r="BF33" s="250"/>
      <c r="BG33" s="250"/>
      <c r="BH33" s="250"/>
      <c r="BI33" s="251"/>
      <c r="BJ33" s="193"/>
      <c r="BK33" s="194"/>
      <c r="BL33" s="194"/>
      <c r="BM33" s="194"/>
      <c r="BN33" s="192"/>
      <c r="BO33" s="193"/>
      <c r="BP33" s="194"/>
      <c r="BQ33" s="194"/>
      <c r="BR33" s="194"/>
      <c r="BS33" s="192"/>
      <c r="BT33" s="193"/>
      <c r="BU33" s="194"/>
      <c r="BV33" s="194"/>
      <c r="BW33" s="194"/>
      <c r="BX33" s="192"/>
      <c r="BY33" s="193"/>
      <c r="BZ33" s="194"/>
      <c r="CA33" s="194"/>
      <c r="CB33" s="194"/>
      <c r="CC33" s="192"/>
      <c r="CD33" s="193"/>
      <c r="CE33" s="194"/>
      <c r="CF33" s="194"/>
      <c r="CG33" s="194"/>
      <c r="CH33" s="192"/>
      <c r="CI33" s="294"/>
      <c r="CJ33" s="295"/>
      <c r="CK33" s="295"/>
      <c r="CL33" s="295"/>
      <c r="CM33" s="296"/>
      <c r="CN33" s="294"/>
      <c r="CO33" s="297"/>
      <c r="CP33" s="297"/>
      <c r="CQ33" s="297"/>
      <c r="CR33" s="296"/>
      <c r="CS33" s="146"/>
      <c r="CT33" s="146"/>
      <c r="CU33" s="146"/>
      <c r="CV33" s="146"/>
      <c r="CW33" s="162"/>
      <c r="CX33" s="146"/>
      <c r="CY33" s="146"/>
      <c r="CZ33" s="146"/>
      <c r="DA33" s="146"/>
      <c r="DB33" s="162"/>
      <c r="DC33" s="146"/>
      <c r="DD33" s="146"/>
      <c r="DE33" s="146"/>
      <c r="DF33" s="146"/>
      <c r="DG33" s="162"/>
    </row>
    <row r="34" spans="1:116" ht="19.5" x14ac:dyDescent="0.25">
      <c r="A34" s="107" t="s">
        <v>246</v>
      </c>
      <c r="B34" s="193">
        <v>4.4000000000000004</v>
      </c>
      <c r="C34" s="194">
        <v>68.7</v>
      </c>
      <c r="D34" s="194">
        <v>9.6999999999999993</v>
      </c>
      <c r="E34" s="194">
        <v>0.8</v>
      </c>
      <c r="F34" s="192">
        <v>16.399999999999999</v>
      </c>
      <c r="G34" s="250">
        <v>1.4</v>
      </c>
      <c r="H34" s="194">
        <v>84.4</v>
      </c>
      <c r="I34" s="194">
        <v>8.4</v>
      </c>
      <c r="J34" s="194">
        <v>0.4</v>
      </c>
      <c r="K34" s="194">
        <v>5.4</v>
      </c>
      <c r="L34" s="193">
        <v>2.4</v>
      </c>
      <c r="M34" s="194">
        <v>86</v>
      </c>
      <c r="N34" s="194">
        <v>8.4</v>
      </c>
      <c r="O34" s="194">
        <v>0.5</v>
      </c>
      <c r="P34" s="192">
        <v>2.7</v>
      </c>
      <c r="Q34" s="194">
        <v>9.1</v>
      </c>
      <c r="R34" s="194">
        <v>67.900000000000006</v>
      </c>
      <c r="S34" s="194">
        <v>6.1</v>
      </c>
      <c r="T34" s="194">
        <v>1.2</v>
      </c>
      <c r="U34" s="194">
        <v>15.7</v>
      </c>
      <c r="V34" s="193">
        <v>7.9</v>
      </c>
      <c r="W34" s="194">
        <v>62.5</v>
      </c>
      <c r="X34" s="194">
        <v>6.4</v>
      </c>
      <c r="Y34" s="194">
        <v>1.1000000000000001</v>
      </c>
      <c r="Z34" s="192">
        <v>22.1</v>
      </c>
      <c r="AA34" s="146">
        <v>10.6</v>
      </c>
      <c r="AB34" s="146">
        <v>71.2</v>
      </c>
      <c r="AC34" s="146">
        <v>8.9</v>
      </c>
      <c r="AD34" s="146">
        <v>6.5</v>
      </c>
      <c r="AE34" s="146">
        <v>2.8</v>
      </c>
      <c r="AF34" s="190">
        <v>14.2</v>
      </c>
      <c r="AG34" s="264">
        <v>74.599999999999994</v>
      </c>
      <c r="AH34" s="264">
        <v>7.6</v>
      </c>
      <c r="AI34" s="264">
        <v>1.1000000000000001</v>
      </c>
      <c r="AJ34" s="162">
        <v>2.5</v>
      </c>
      <c r="AK34" s="146">
        <v>19.2</v>
      </c>
      <c r="AL34" s="146">
        <v>71.400000000000006</v>
      </c>
      <c r="AM34" s="146">
        <v>5.5</v>
      </c>
      <c r="AN34" s="146">
        <v>3.3</v>
      </c>
      <c r="AO34" s="146">
        <v>0.6</v>
      </c>
      <c r="AP34" s="193">
        <v>23.3</v>
      </c>
      <c r="AQ34" s="191">
        <v>65.400000000000006</v>
      </c>
      <c r="AR34" s="191">
        <v>7.8</v>
      </c>
      <c r="AS34" s="191">
        <v>1.9</v>
      </c>
      <c r="AT34" s="192">
        <v>1.6</v>
      </c>
      <c r="AU34" s="290">
        <v>14.8</v>
      </c>
      <c r="AV34" s="146">
        <v>64.7</v>
      </c>
      <c r="AW34" s="146">
        <v>9.6999999999999993</v>
      </c>
      <c r="AX34" s="146">
        <v>1.3</v>
      </c>
      <c r="AY34" s="146">
        <v>9.5</v>
      </c>
      <c r="AZ34" s="193">
        <v>16.2</v>
      </c>
      <c r="BA34" s="191">
        <v>62.9</v>
      </c>
      <c r="BB34" s="191">
        <v>12</v>
      </c>
      <c r="BC34" s="191">
        <v>1.8</v>
      </c>
      <c r="BD34" s="192">
        <v>7.1</v>
      </c>
      <c r="BE34" s="193">
        <v>19.100000000000001</v>
      </c>
      <c r="BF34" s="194">
        <v>63.1</v>
      </c>
      <c r="BG34" s="194">
        <v>12.3</v>
      </c>
      <c r="BH34" s="194">
        <v>1.3</v>
      </c>
      <c r="BI34" s="192">
        <v>4.2</v>
      </c>
      <c r="BJ34" s="193">
        <v>6.5</v>
      </c>
      <c r="BK34" s="194">
        <v>65.8</v>
      </c>
      <c r="BL34" s="194">
        <v>11.8</v>
      </c>
      <c r="BM34" s="194">
        <v>1.9</v>
      </c>
      <c r="BN34" s="192">
        <v>14</v>
      </c>
      <c r="BO34" s="193">
        <v>3.6</v>
      </c>
      <c r="BP34" s="194">
        <v>80.599999999999994</v>
      </c>
      <c r="BQ34" s="194">
        <v>12.6</v>
      </c>
      <c r="BR34" s="194">
        <v>1.1000000000000001</v>
      </c>
      <c r="BS34" s="192">
        <v>2.1</v>
      </c>
      <c r="BT34" s="193">
        <v>1.9</v>
      </c>
      <c r="BU34" s="194">
        <v>76.900000000000006</v>
      </c>
      <c r="BV34" s="194">
        <v>13.9</v>
      </c>
      <c r="BW34" s="194">
        <v>1</v>
      </c>
      <c r="BX34" s="192">
        <v>6.3</v>
      </c>
      <c r="BY34" s="193">
        <v>1.5</v>
      </c>
      <c r="BZ34" s="194">
        <v>76.900000000000006</v>
      </c>
      <c r="CA34" s="194">
        <v>16.100000000000001</v>
      </c>
      <c r="CB34" s="194">
        <v>1.2</v>
      </c>
      <c r="CC34" s="192">
        <v>4.3</v>
      </c>
      <c r="CD34" s="193">
        <v>1.5</v>
      </c>
      <c r="CE34" s="194">
        <v>79.900000000000006</v>
      </c>
      <c r="CF34" s="194">
        <v>16.899999999999999</v>
      </c>
      <c r="CG34" s="194">
        <v>1.2</v>
      </c>
      <c r="CH34" s="192">
        <v>0.5</v>
      </c>
      <c r="CI34" s="193">
        <v>1.5</v>
      </c>
      <c r="CJ34" s="194">
        <v>78.400000000000006</v>
      </c>
      <c r="CK34" s="194">
        <v>17.8</v>
      </c>
      <c r="CL34" s="194">
        <v>1.1000000000000001</v>
      </c>
      <c r="CM34" s="192">
        <v>1.2</v>
      </c>
      <c r="CN34" s="193">
        <v>1.5</v>
      </c>
      <c r="CO34" s="191">
        <v>78.5</v>
      </c>
      <c r="CP34" s="191">
        <v>17.600000000000001</v>
      </c>
      <c r="CQ34" s="191">
        <v>0.9</v>
      </c>
      <c r="CR34" s="192">
        <v>1.5</v>
      </c>
      <c r="CS34" s="146">
        <v>1.5</v>
      </c>
      <c r="CT34" s="146">
        <v>79</v>
      </c>
      <c r="CU34" s="146">
        <v>18</v>
      </c>
      <c r="CV34" s="146">
        <v>0.9</v>
      </c>
      <c r="CW34" s="162">
        <v>0.6</v>
      </c>
      <c r="CX34" s="146">
        <v>1.4</v>
      </c>
      <c r="CY34" s="146">
        <v>78.5</v>
      </c>
      <c r="CZ34" s="146">
        <v>18.100000000000001</v>
      </c>
      <c r="DA34" s="146">
        <v>1.7</v>
      </c>
      <c r="DB34" s="162">
        <v>0.3</v>
      </c>
      <c r="DC34" s="146">
        <v>1.4</v>
      </c>
      <c r="DD34" s="146">
        <v>78.5</v>
      </c>
      <c r="DE34" s="146">
        <v>18.3</v>
      </c>
      <c r="DF34" s="146">
        <v>1.4</v>
      </c>
      <c r="DG34" s="162">
        <v>0.4</v>
      </c>
      <c r="DH34" s="630">
        <v>1.5</v>
      </c>
      <c r="DI34" s="630">
        <v>78.7</v>
      </c>
      <c r="DJ34" s="630">
        <v>18</v>
      </c>
      <c r="DK34" s="630">
        <v>1.3</v>
      </c>
      <c r="DL34" s="630">
        <v>0.5</v>
      </c>
    </row>
    <row r="35" spans="1:116" ht="19.5" x14ac:dyDescent="0.25">
      <c r="A35" s="107" t="s">
        <v>134</v>
      </c>
      <c r="B35" s="193"/>
      <c r="C35" s="194"/>
      <c r="D35" s="194"/>
      <c r="E35" s="194"/>
      <c r="F35" s="192"/>
      <c r="G35" s="250"/>
      <c r="H35" s="194"/>
      <c r="I35" s="194"/>
      <c r="J35" s="194"/>
      <c r="K35" s="194"/>
      <c r="L35" s="193"/>
      <c r="M35" s="194"/>
      <c r="N35" s="194"/>
      <c r="O35" s="194"/>
      <c r="P35" s="192"/>
      <c r="Q35" s="250"/>
      <c r="R35" s="194"/>
      <c r="S35" s="194"/>
      <c r="T35" s="194"/>
      <c r="U35" s="194"/>
      <c r="V35" s="286"/>
      <c r="W35" s="194"/>
      <c r="X35" s="194"/>
      <c r="Y35" s="194"/>
      <c r="Z35" s="192"/>
      <c r="AA35" s="146"/>
      <c r="AB35" s="146"/>
      <c r="AC35" s="146"/>
      <c r="AD35" s="146"/>
      <c r="AE35" s="146"/>
      <c r="AF35" s="190"/>
      <c r="AG35" s="264"/>
      <c r="AH35" s="264"/>
      <c r="AI35" s="264"/>
      <c r="AJ35" s="162"/>
      <c r="AK35" s="146"/>
      <c r="AL35" s="146"/>
      <c r="AM35" s="146"/>
      <c r="AN35" s="146"/>
      <c r="AO35" s="146"/>
      <c r="AP35" s="193"/>
      <c r="AQ35" s="191"/>
      <c r="AR35" s="191"/>
      <c r="AS35" s="191"/>
      <c r="AT35" s="192"/>
      <c r="AU35" s="290">
        <v>10</v>
      </c>
      <c r="AV35" s="146">
        <v>45.3</v>
      </c>
      <c r="AW35" s="146">
        <v>19.3</v>
      </c>
      <c r="AX35" s="146">
        <v>6.7</v>
      </c>
      <c r="AY35" s="146">
        <v>18.7</v>
      </c>
      <c r="AZ35" s="193">
        <v>7.6</v>
      </c>
      <c r="BA35" s="191">
        <v>43.8</v>
      </c>
      <c r="BB35" s="191">
        <v>23.8</v>
      </c>
      <c r="BC35" s="191">
        <v>6.5</v>
      </c>
      <c r="BD35" s="192">
        <v>18.3</v>
      </c>
      <c r="BE35" s="193">
        <v>8.6</v>
      </c>
      <c r="BF35" s="194">
        <v>44.9</v>
      </c>
      <c r="BG35" s="194">
        <v>25</v>
      </c>
      <c r="BH35" s="194">
        <v>5</v>
      </c>
      <c r="BI35" s="192">
        <v>16.5</v>
      </c>
      <c r="BJ35" s="193">
        <v>11.1</v>
      </c>
      <c r="BK35" s="194">
        <v>46.4</v>
      </c>
      <c r="BL35" s="194">
        <v>25.4</v>
      </c>
      <c r="BM35" s="194">
        <v>2.6</v>
      </c>
      <c r="BN35" s="192">
        <v>14.5</v>
      </c>
      <c r="BO35" s="193">
        <v>9</v>
      </c>
      <c r="BP35" s="194">
        <v>59.4</v>
      </c>
      <c r="BQ35" s="194">
        <v>27</v>
      </c>
      <c r="BR35" s="194">
        <v>2.6</v>
      </c>
      <c r="BS35" s="192">
        <v>2</v>
      </c>
      <c r="BT35" s="193">
        <v>8.6999999999999993</v>
      </c>
      <c r="BU35" s="194">
        <v>57.9</v>
      </c>
      <c r="BV35" s="194">
        <v>26</v>
      </c>
      <c r="BW35" s="194">
        <v>2.7</v>
      </c>
      <c r="BX35" s="192">
        <v>4.7</v>
      </c>
      <c r="BY35" s="193">
        <v>7.9</v>
      </c>
      <c r="BZ35" s="194">
        <v>56.2</v>
      </c>
      <c r="CA35" s="194">
        <v>25.6</v>
      </c>
      <c r="CB35" s="194">
        <v>3.3</v>
      </c>
      <c r="CC35" s="192">
        <v>7</v>
      </c>
      <c r="CD35" s="193">
        <v>7.3</v>
      </c>
      <c r="CE35" s="194">
        <v>57.8</v>
      </c>
      <c r="CF35" s="194">
        <v>26.9</v>
      </c>
      <c r="CG35" s="194">
        <v>3.3</v>
      </c>
      <c r="CH35" s="192">
        <v>4.7</v>
      </c>
      <c r="CI35" s="193">
        <v>7.4</v>
      </c>
      <c r="CJ35" s="194">
        <v>58.3</v>
      </c>
      <c r="CK35" s="194">
        <v>27.6</v>
      </c>
      <c r="CL35" s="194">
        <v>3.4</v>
      </c>
      <c r="CM35" s="192">
        <v>3.3</v>
      </c>
      <c r="CN35" s="193">
        <v>7.1</v>
      </c>
      <c r="CO35" s="191">
        <v>61</v>
      </c>
      <c r="CP35" s="191">
        <v>26.8</v>
      </c>
      <c r="CQ35" s="191">
        <v>3.2</v>
      </c>
      <c r="CR35" s="192">
        <v>1.9</v>
      </c>
      <c r="CS35" s="146">
        <v>6.8</v>
      </c>
      <c r="CT35" s="146">
        <v>61.7</v>
      </c>
      <c r="CU35" s="146">
        <v>27.1</v>
      </c>
      <c r="CV35" s="146">
        <v>3.3</v>
      </c>
      <c r="CW35" s="162">
        <v>1.1000000000000001</v>
      </c>
      <c r="CX35" s="146">
        <v>5.5</v>
      </c>
      <c r="CY35" s="146">
        <v>61</v>
      </c>
      <c r="CZ35" s="146">
        <v>29.8</v>
      </c>
      <c r="DA35" s="146">
        <v>3</v>
      </c>
      <c r="DB35" s="162">
        <v>0.7</v>
      </c>
      <c r="DC35" s="146">
        <v>5.8</v>
      </c>
      <c r="DD35" s="146">
        <v>61.1</v>
      </c>
      <c r="DE35" s="146">
        <v>29.8</v>
      </c>
      <c r="DF35" s="146">
        <v>2.6</v>
      </c>
      <c r="DG35" s="162">
        <v>0.7</v>
      </c>
      <c r="DH35" s="630">
        <v>6</v>
      </c>
      <c r="DI35" s="630">
        <v>61.3</v>
      </c>
      <c r="DJ35" s="630">
        <v>29.6</v>
      </c>
      <c r="DK35" s="630">
        <v>2.2000000000000002</v>
      </c>
      <c r="DL35" s="630">
        <v>0.9</v>
      </c>
    </row>
    <row r="36" spans="1:116" x14ac:dyDescent="0.25">
      <c r="A36" s="102" t="s">
        <v>24</v>
      </c>
      <c r="B36" s="193">
        <v>10.1</v>
      </c>
      <c r="C36" s="194">
        <v>54.7</v>
      </c>
      <c r="D36" s="194">
        <v>14.8</v>
      </c>
      <c r="E36" s="194">
        <v>4.3</v>
      </c>
      <c r="F36" s="192">
        <v>16.100000000000001</v>
      </c>
      <c r="G36" s="194">
        <v>8.8000000000000007</v>
      </c>
      <c r="H36" s="194">
        <v>55</v>
      </c>
      <c r="I36" s="194">
        <v>15.7</v>
      </c>
      <c r="J36" s="194">
        <v>4.4000000000000004</v>
      </c>
      <c r="K36" s="194">
        <v>16.100000000000001</v>
      </c>
      <c r="L36" s="193">
        <v>10.5</v>
      </c>
      <c r="M36" s="194">
        <v>55.2</v>
      </c>
      <c r="N36" s="194">
        <v>16.5</v>
      </c>
      <c r="O36" s="194">
        <v>4.0999999999999996</v>
      </c>
      <c r="P36" s="192">
        <v>13.7</v>
      </c>
      <c r="Q36" s="194">
        <v>10.6</v>
      </c>
      <c r="R36" s="194">
        <v>51.3</v>
      </c>
      <c r="S36" s="194">
        <v>17.100000000000001</v>
      </c>
      <c r="T36" s="194">
        <v>6.7</v>
      </c>
      <c r="U36" s="194">
        <v>14.3</v>
      </c>
      <c r="V36" s="193">
        <v>9.9</v>
      </c>
      <c r="W36" s="194">
        <v>55.5</v>
      </c>
      <c r="X36" s="194">
        <v>15.3</v>
      </c>
      <c r="Y36" s="194">
        <v>6.2</v>
      </c>
      <c r="Z36" s="192">
        <v>13.1</v>
      </c>
      <c r="AA36" s="146">
        <v>10.1</v>
      </c>
      <c r="AB36" s="146">
        <v>57.3</v>
      </c>
      <c r="AC36" s="146">
        <v>17.7</v>
      </c>
      <c r="AD36" s="146">
        <v>6.8</v>
      </c>
      <c r="AE36" s="146">
        <v>8.1</v>
      </c>
      <c r="AF36" s="190">
        <v>9.5</v>
      </c>
      <c r="AG36" s="264">
        <v>50.4</v>
      </c>
      <c r="AH36" s="264">
        <v>15.3</v>
      </c>
      <c r="AI36" s="264">
        <v>6</v>
      </c>
      <c r="AJ36" s="162">
        <v>18.8</v>
      </c>
      <c r="AK36" s="146">
        <v>8.9</v>
      </c>
      <c r="AL36" s="146">
        <v>50.9</v>
      </c>
      <c r="AM36" s="146">
        <v>15.4</v>
      </c>
      <c r="AN36" s="146">
        <v>5.3</v>
      </c>
      <c r="AO36" s="146">
        <v>19.5</v>
      </c>
      <c r="AP36" s="193">
        <v>10</v>
      </c>
      <c r="AQ36" s="191">
        <v>54.6</v>
      </c>
      <c r="AR36" s="191">
        <v>17.2</v>
      </c>
      <c r="AS36" s="191">
        <v>3.9</v>
      </c>
      <c r="AT36" s="192">
        <v>14.3</v>
      </c>
      <c r="AU36" s="290">
        <v>11.5</v>
      </c>
      <c r="AV36" s="146">
        <v>51.4</v>
      </c>
      <c r="AW36" s="146">
        <v>21.3</v>
      </c>
      <c r="AX36" s="146">
        <v>3.1</v>
      </c>
      <c r="AY36" s="146">
        <v>12.7</v>
      </c>
      <c r="AZ36" s="193">
        <v>11</v>
      </c>
      <c r="BA36" s="191">
        <v>49.5</v>
      </c>
      <c r="BB36" s="191">
        <v>24.7</v>
      </c>
      <c r="BC36" s="191">
        <v>3.3</v>
      </c>
      <c r="BD36" s="192">
        <v>11.5</v>
      </c>
      <c r="BE36" s="193">
        <v>10.6</v>
      </c>
      <c r="BF36" s="194">
        <v>50.5</v>
      </c>
      <c r="BG36" s="194">
        <v>24.7</v>
      </c>
      <c r="BH36" s="194">
        <v>3.1</v>
      </c>
      <c r="BI36" s="192">
        <v>11.1</v>
      </c>
      <c r="BJ36" s="193">
        <v>9.3000000000000007</v>
      </c>
      <c r="BK36" s="194">
        <v>49</v>
      </c>
      <c r="BL36" s="194">
        <v>24.9</v>
      </c>
      <c r="BM36" s="194">
        <v>4</v>
      </c>
      <c r="BN36" s="192">
        <v>12.8</v>
      </c>
      <c r="BO36" s="193">
        <v>6.2</v>
      </c>
      <c r="BP36" s="194">
        <v>61.9</v>
      </c>
      <c r="BQ36" s="194">
        <v>26.8</v>
      </c>
      <c r="BR36" s="194">
        <v>3.6</v>
      </c>
      <c r="BS36" s="192">
        <v>1.5</v>
      </c>
      <c r="BT36" s="193">
        <v>5.9</v>
      </c>
      <c r="BU36" s="194">
        <v>58.6</v>
      </c>
      <c r="BV36" s="194">
        <v>23.9</v>
      </c>
      <c r="BW36" s="194">
        <v>5</v>
      </c>
      <c r="BX36" s="192">
        <v>6.6</v>
      </c>
      <c r="BY36" s="193">
        <v>6.1</v>
      </c>
      <c r="BZ36" s="194">
        <v>54.4</v>
      </c>
      <c r="CA36" s="194">
        <v>23</v>
      </c>
      <c r="CB36" s="194">
        <v>3.2</v>
      </c>
      <c r="CC36" s="192">
        <v>13.3</v>
      </c>
      <c r="CD36" s="292">
        <v>5.8</v>
      </c>
      <c r="CE36" s="194">
        <v>53.3</v>
      </c>
      <c r="CF36" s="194">
        <v>23</v>
      </c>
      <c r="CG36" s="194">
        <v>5.8</v>
      </c>
      <c r="CH36" s="192">
        <v>12.1</v>
      </c>
      <c r="CI36" s="193">
        <v>5.7</v>
      </c>
      <c r="CJ36" s="194">
        <v>57.4</v>
      </c>
      <c r="CK36" s="194">
        <v>25.4</v>
      </c>
      <c r="CL36" s="194">
        <v>3.3</v>
      </c>
      <c r="CM36" s="192">
        <v>8.1999999999999993</v>
      </c>
      <c r="CN36" s="193">
        <v>5.6</v>
      </c>
      <c r="CO36" s="191">
        <v>59.2</v>
      </c>
      <c r="CP36" s="191">
        <v>25.4</v>
      </c>
      <c r="CQ36" s="191">
        <v>2.9</v>
      </c>
      <c r="CR36" s="192">
        <v>6.9</v>
      </c>
      <c r="CS36" s="146">
        <v>5.4</v>
      </c>
      <c r="CT36" s="146">
        <v>60.1</v>
      </c>
      <c r="CU36" s="146">
        <v>25.3</v>
      </c>
      <c r="CV36" s="146">
        <v>3.3</v>
      </c>
      <c r="CW36" s="162">
        <v>5.9</v>
      </c>
      <c r="CX36" s="146">
        <v>4.5999999999999996</v>
      </c>
      <c r="CY36" s="146">
        <v>60.9</v>
      </c>
      <c r="CZ36" s="146">
        <v>28.4</v>
      </c>
      <c r="DA36" s="146">
        <v>3.5</v>
      </c>
      <c r="DB36" s="162">
        <v>2.6</v>
      </c>
      <c r="DC36" s="146">
        <v>5.2</v>
      </c>
      <c r="DD36" s="146">
        <v>60.3</v>
      </c>
      <c r="DE36" s="146">
        <v>28.6</v>
      </c>
      <c r="DF36" s="146">
        <v>2.9</v>
      </c>
      <c r="DG36" s="162">
        <v>3</v>
      </c>
      <c r="DH36" s="630">
        <v>4.8</v>
      </c>
      <c r="DI36" s="630">
        <v>60.3</v>
      </c>
      <c r="DJ36" s="630">
        <v>28.8</v>
      </c>
      <c r="DK36" s="630">
        <v>2.8</v>
      </c>
      <c r="DL36" s="630">
        <v>3.3</v>
      </c>
    </row>
    <row r="37" spans="1:116" x14ac:dyDescent="0.25">
      <c r="A37" s="102" t="s">
        <v>25</v>
      </c>
      <c r="B37" s="193">
        <v>10.7</v>
      </c>
      <c r="C37" s="194">
        <v>35.799999999999997</v>
      </c>
      <c r="D37" s="194">
        <v>12.8</v>
      </c>
      <c r="E37" s="194">
        <v>2.4</v>
      </c>
      <c r="F37" s="192">
        <v>38.299999999999997</v>
      </c>
      <c r="G37" s="194">
        <v>7.7</v>
      </c>
      <c r="H37" s="194">
        <v>39.200000000000003</v>
      </c>
      <c r="I37" s="194">
        <v>14.1</v>
      </c>
      <c r="J37" s="194">
        <v>1.6</v>
      </c>
      <c r="K37" s="194">
        <v>37.4</v>
      </c>
      <c r="L37" s="193">
        <v>7.2</v>
      </c>
      <c r="M37" s="194">
        <v>48.3</v>
      </c>
      <c r="N37" s="194">
        <v>17.2</v>
      </c>
      <c r="O37" s="194">
        <v>2.1</v>
      </c>
      <c r="P37" s="192">
        <v>25.2</v>
      </c>
      <c r="Q37" s="194">
        <v>6.8</v>
      </c>
      <c r="R37" s="194">
        <v>44.5</v>
      </c>
      <c r="S37" s="194">
        <v>16</v>
      </c>
      <c r="T37" s="194">
        <v>2.8</v>
      </c>
      <c r="U37" s="194">
        <v>29.9</v>
      </c>
      <c r="V37" s="193">
        <v>6.7</v>
      </c>
      <c r="W37" s="194">
        <v>45.7</v>
      </c>
      <c r="X37" s="194">
        <v>14.9</v>
      </c>
      <c r="Y37" s="194">
        <v>3.8</v>
      </c>
      <c r="Z37" s="192">
        <v>28.9</v>
      </c>
      <c r="AA37" s="146">
        <v>5.5</v>
      </c>
      <c r="AB37" s="146">
        <v>40.700000000000003</v>
      </c>
      <c r="AC37" s="146">
        <v>14.7</v>
      </c>
      <c r="AD37" s="146">
        <v>4.2</v>
      </c>
      <c r="AE37" s="146">
        <v>34.9</v>
      </c>
      <c r="AF37" s="190">
        <v>5.4</v>
      </c>
      <c r="AG37" s="264">
        <v>45.4</v>
      </c>
      <c r="AH37" s="264">
        <v>13.6</v>
      </c>
      <c r="AI37" s="264">
        <v>4.4000000000000004</v>
      </c>
      <c r="AJ37" s="162">
        <v>31.2</v>
      </c>
      <c r="AK37" s="146">
        <v>4.5</v>
      </c>
      <c r="AL37" s="146">
        <v>47.9</v>
      </c>
      <c r="AM37" s="146">
        <v>12.9</v>
      </c>
      <c r="AN37" s="146">
        <v>4.8</v>
      </c>
      <c r="AO37" s="146">
        <v>29.9</v>
      </c>
      <c r="AP37" s="193">
        <v>6.1</v>
      </c>
      <c r="AQ37" s="191">
        <v>49.7</v>
      </c>
      <c r="AR37" s="191">
        <v>14.8</v>
      </c>
      <c r="AS37" s="191">
        <v>4.4000000000000004</v>
      </c>
      <c r="AT37" s="192">
        <v>25</v>
      </c>
      <c r="AU37" s="290">
        <v>5.7</v>
      </c>
      <c r="AV37" s="146">
        <v>42.7</v>
      </c>
      <c r="AW37" s="146">
        <v>15.6</v>
      </c>
      <c r="AX37" s="146">
        <v>3.8</v>
      </c>
      <c r="AY37" s="146">
        <v>32.200000000000003</v>
      </c>
      <c r="AZ37" s="193">
        <v>5.6</v>
      </c>
      <c r="BA37" s="191">
        <v>45.8</v>
      </c>
      <c r="BB37" s="191">
        <v>19.100000000000001</v>
      </c>
      <c r="BC37" s="191">
        <v>4.9000000000000004</v>
      </c>
      <c r="BD37" s="192">
        <v>24.6</v>
      </c>
      <c r="BE37" s="193">
        <v>6</v>
      </c>
      <c r="BF37" s="194">
        <v>45.9</v>
      </c>
      <c r="BG37" s="194">
        <v>20.2</v>
      </c>
      <c r="BH37" s="194">
        <v>5.5</v>
      </c>
      <c r="BI37" s="192">
        <v>22.4</v>
      </c>
      <c r="BJ37" s="193">
        <v>5.5</v>
      </c>
      <c r="BK37" s="194">
        <v>44.3</v>
      </c>
      <c r="BL37" s="194">
        <v>20.3</v>
      </c>
      <c r="BM37" s="194">
        <v>4.5999999999999996</v>
      </c>
      <c r="BN37" s="192">
        <v>25.3</v>
      </c>
      <c r="BO37" s="193">
        <v>7.4</v>
      </c>
      <c r="BP37" s="194">
        <v>61.4</v>
      </c>
      <c r="BQ37" s="194">
        <v>22.4</v>
      </c>
      <c r="BR37" s="194">
        <v>4.5999999999999996</v>
      </c>
      <c r="BS37" s="192">
        <v>4.2</v>
      </c>
      <c r="BT37" s="193">
        <v>8.8000000000000007</v>
      </c>
      <c r="BU37" s="194">
        <v>62.1</v>
      </c>
      <c r="BV37" s="194">
        <v>20.399999999999999</v>
      </c>
      <c r="BW37" s="194">
        <v>4.8</v>
      </c>
      <c r="BX37" s="192">
        <v>3.9</v>
      </c>
      <c r="BY37" s="193">
        <v>10.199999999999999</v>
      </c>
      <c r="BZ37" s="194">
        <v>57.8</v>
      </c>
      <c r="CA37" s="194">
        <v>20.6</v>
      </c>
      <c r="CB37" s="194">
        <v>5.0999999999999996</v>
      </c>
      <c r="CC37" s="192">
        <v>6.3</v>
      </c>
      <c r="CD37" s="193">
        <v>10.199999999999999</v>
      </c>
      <c r="CE37" s="194">
        <v>59.3</v>
      </c>
      <c r="CF37" s="194">
        <v>21.6</v>
      </c>
      <c r="CG37" s="194">
        <v>5</v>
      </c>
      <c r="CH37" s="192">
        <v>3.9</v>
      </c>
      <c r="CI37" s="193">
        <v>11.4</v>
      </c>
      <c r="CJ37" s="194">
        <v>58.5</v>
      </c>
      <c r="CK37" s="194">
        <v>21.9</v>
      </c>
      <c r="CL37" s="194">
        <v>4.8</v>
      </c>
      <c r="CM37" s="192">
        <v>3.4</v>
      </c>
      <c r="CN37" s="193">
        <v>11.2</v>
      </c>
      <c r="CO37" s="191">
        <v>59.7</v>
      </c>
      <c r="CP37" s="191">
        <v>21.4</v>
      </c>
      <c r="CQ37" s="191">
        <v>5.0999999999999996</v>
      </c>
      <c r="CR37" s="192">
        <v>2.6</v>
      </c>
      <c r="CS37" s="146">
        <v>11.1</v>
      </c>
      <c r="CT37" s="146">
        <v>57.9</v>
      </c>
      <c r="CU37" s="146">
        <v>21.5</v>
      </c>
      <c r="CV37" s="146">
        <v>6.8</v>
      </c>
      <c r="CW37" s="162">
        <v>2.7</v>
      </c>
      <c r="CX37" s="146">
        <v>9.4</v>
      </c>
      <c r="CY37" s="146">
        <v>56.3</v>
      </c>
      <c r="CZ37" s="146">
        <v>24.7</v>
      </c>
      <c r="DA37" s="146">
        <v>7.3</v>
      </c>
      <c r="DB37" s="162">
        <v>2.2999999999999998</v>
      </c>
      <c r="DC37" s="146">
        <v>11.2</v>
      </c>
      <c r="DD37" s="146">
        <v>55</v>
      </c>
      <c r="DE37" s="146">
        <v>24</v>
      </c>
      <c r="DF37" s="146">
        <v>7.5</v>
      </c>
      <c r="DG37" s="162">
        <v>2.2999999999999998</v>
      </c>
      <c r="DH37" s="630">
        <v>11.6</v>
      </c>
      <c r="DI37" s="630">
        <v>54.3</v>
      </c>
      <c r="DJ37" s="630">
        <v>24.9</v>
      </c>
      <c r="DK37" s="630">
        <v>7.1</v>
      </c>
      <c r="DL37" s="630">
        <v>2.1</v>
      </c>
    </row>
    <row r="38" spans="1:116" x14ac:dyDescent="0.25">
      <c r="A38" s="102" t="s">
        <v>26</v>
      </c>
      <c r="B38" s="193">
        <v>8.6</v>
      </c>
      <c r="C38" s="194">
        <v>57.6</v>
      </c>
      <c r="D38" s="194">
        <v>18.600000000000001</v>
      </c>
      <c r="E38" s="194">
        <v>3.3</v>
      </c>
      <c r="F38" s="192">
        <v>11.9</v>
      </c>
      <c r="G38" s="194">
        <v>6.3</v>
      </c>
      <c r="H38" s="194">
        <v>60.8</v>
      </c>
      <c r="I38" s="194">
        <v>20.2</v>
      </c>
      <c r="J38" s="194">
        <v>2.4</v>
      </c>
      <c r="K38" s="194">
        <v>10.3</v>
      </c>
      <c r="L38" s="193">
        <v>5.5</v>
      </c>
      <c r="M38" s="194">
        <v>65.599999999999994</v>
      </c>
      <c r="N38" s="194">
        <v>21.3</v>
      </c>
      <c r="O38" s="194">
        <v>2.8</v>
      </c>
      <c r="P38" s="192">
        <v>4.8</v>
      </c>
      <c r="Q38" s="194">
        <v>6.6</v>
      </c>
      <c r="R38" s="194">
        <v>61.3</v>
      </c>
      <c r="S38" s="194">
        <v>20.5</v>
      </c>
      <c r="T38" s="194">
        <v>3.5</v>
      </c>
      <c r="U38" s="194">
        <v>8.1</v>
      </c>
      <c r="V38" s="193">
        <v>6.3</v>
      </c>
      <c r="W38" s="194">
        <v>52.5</v>
      </c>
      <c r="X38" s="194">
        <v>16.899999999999999</v>
      </c>
      <c r="Y38" s="194">
        <v>3.1</v>
      </c>
      <c r="Z38" s="192">
        <v>21.2</v>
      </c>
      <c r="AA38" s="146">
        <v>9.6999999999999993</v>
      </c>
      <c r="AB38" s="146">
        <v>52</v>
      </c>
      <c r="AC38" s="146">
        <v>17.100000000000001</v>
      </c>
      <c r="AD38" s="146">
        <v>1.5</v>
      </c>
      <c r="AE38" s="146">
        <v>19.7</v>
      </c>
      <c r="AF38" s="190">
        <v>8.1</v>
      </c>
      <c r="AG38" s="264">
        <v>43.9</v>
      </c>
      <c r="AH38" s="264">
        <v>14.6</v>
      </c>
      <c r="AI38" s="264">
        <v>3.3</v>
      </c>
      <c r="AJ38" s="162">
        <v>30.1</v>
      </c>
      <c r="AK38" s="146">
        <v>6.1</v>
      </c>
      <c r="AL38" s="146">
        <v>43.9</v>
      </c>
      <c r="AM38" s="146">
        <v>13.8</v>
      </c>
      <c r="AN38" s="146">
        <v>3.2</v>
      </c>
      <c r="AO38" s="146">
        <v>33</v>
      </c>
      <c r="AP38" s="193">
        <v>6.5</v>
      </c>
      <c r="AQ38" s="191">
        <v>51.1</v>
      </c>
      <c r="AR38" s="191">
        <v>15.9</v>
      </c>
      <c r="AS38" s="191">
        <v>2.8</v>
      </c>
      <c r="AT38" s="192">
        <v>23.7</v>
      </c>
      <c r="AU38" s="290">
        <v>6.5</v>
      </c>
      <c r="AV38" s="146">
        <v>49.1</v>
      </c>
      <c r="AW38" s="146">
        <v>18.2</v>
      </c>
      <c r="AX38" s="146">
        <v>2.6</v>
      </c>
      <c r="AY38" s="146">
        <v>23.6</v>
      </c>
      <c r="AZ38" s="193">
        <v>6.5</v>
      </c>
      <c r="BA38" s="191">
        <v>46.2</v>
      </c>
      <c r="BB38" s="191">
        <v>21</v>
      </c>
      <c r="BC38" s="191">
        <v>2.4</v>
      </c>
      <c r="BD38" s="192">
        <v>23.9</v>
      </c>
      <c r="BE38" s="193">
        <v>7.6</v>
      </c>
      <c r="BF38" s="194">
        <v>47.3</v>
      </c>
      <c r="BG38" s="194">
        <v>20.6</v>
      </c>
      <c r="BH38" s="194">
        <v>3.1</v>
      </c>
      <c r="BI38" s="192">
        <v>21.4</v>
      </c>
      <c r="BJ38" s="193">
        <v>7.8</v>
      </c>
      <c r="BK38" s="194">
        <v>46.6</v>
      </c>
      <c r="BL38" s="194">
        <v>21.2</v>
      </c>
      <c r="BM38" s="194">
        <v>2.9</v>
      </c>
      <c r="BN38" s="192">
        <v>21.5</v>
      </c>
      <c r="BO38" s="193">
        <v>7.2</v>
      </c>
      <c r="BP38" s="194">
        <v>63.3</v>
      </c>
      <c r="BQ38" s="194">
        <v>21.8</v>
      </c>
      <c r="BR38" s="194">
        <v>3.2</v>
      </c>
      <c r="BS38" s="192">
        <v>4.5</v>
      </c>
      <c r="BT38" s="193">
        <v>7.4</v>
      </c>
      <c r="BU38" s="194">
        <v>65.2</v>
      </c>
      <c r="BV38" s="194">
        <v>20.100000000000001</v>
      </c>
      <c r="BW38" s="194">
        <v>5.4</v>
      </c>
      <c r="BX38" s="192">
        <v>1.9</v>
      </c>
      <c r="BY38" s="193">
        <v>7.2</v>
      </c>
      <c r="BZ38" s="194">
        <v>60.9</v>
      </c>
      <c r="CA38" s="291">
        <v>19.399999999999999</v>
      </c>
      <c r="CB38" s="194">
        <v>2.7</v>
      </c>
      <c r="CC38" s="192">
        <v>9.8000000000000007</v>
      </c>
      <c r="CD38" s="193">
        <v>6.8</v>
      </c>
      <c r="CE38" s="194">
        <v>58.4</v>
      </c>
      <c r="CF38" s="194">
        <v>18.3</v>
      </c>
      <c r="CG38" s="194">
        <v>4.2</v>
      </c>
      <c r="CH38" s="192">
        <v>12.3</v>
      </c>
      <c r="CI38" s="193">
        <v>6.8</v>
      </c>
      <c r="CJ38" s="194">
        <v>60.3</v>
      </c>
      <c r="CK38" s="194">
        <v>18.600000000000001</v>
      </c>
      <c r="CL38" s="194">
        <v>4.0999999999999996</v>
      </c>
      <c r="CM38" s="192">
        <v>10.199999999999999</v>
      </c>
      <c r="CN38" s="193">
        <v>6.7</v>
      </c>
      <c r="CO38" s="191">
        <v>61.1</v>
      </c>
      <c r="CP38" s="191">
        <v>17.399999999999999</v>
      </c>
      <c r="CQ38" s="191">
        <v>4.7</v>
      </c>
      <c r="CR38" s="192">
        <v>10.1</v>
      </c>
      <c r="CS38" s="146">
        <v>6.7</v>
      </c>
      <c r="CT38" s="146">
        <v>61.4</v>
      </c>
      <c r="CU38" s="146">
        <v>17.7</v>
      </c>
      <c r="CV38" s="146">
        <v>3.9</v>
      </c>
      <c r="CW38" s="162">
        <v>10.3</v>
      </c>
      <c r="CX38" s="146">
        <v>6</v>
      </c>
      <c r="CY38" s="146">
        <v>59</v>
      </c>
      <c r="CZ38" s="146">
        <v>19.5</v>
      </c>
      <c r="DA38" s="146">
        <v>7.5</v>
      </c>
      <c r="DB38" s="162">
        <v>8</v>
      </c>
      <c r="DC38" s="146">
        <v>6.9</v>
      </c>
      <c r="DD38" s="146">
        <v>59.1</v>
      </c>
      <c r="DE38" s="146">
        <v>18.3</v>
      </c>
      <c r="DF38" s="146">
        <v>4.8</v>
      </c>
      <c r="DG38" s="162">
        <v>10.9</v>
      </c>
      <c r="DH38" s="630">
        <v>7.4</v>
      </c>
      <c r="DI38" s="630">
        <v>58.4</v>
      </c>
      <c r="DJ38" s="630">
        <v>17.899999999999999</v>
      </c>
      <c r="DK38" s="630">
        <v>4.3</v>
      </c>
      <c r="DL38" s="630">
        <v>12</v>
      </c>
    </row>
    <row r="39" spans="1:116" x14ac:dyDescent="0.25">
      <c r="A39" s="102" t="s">
        <v>27</v>
      </c>
      <c r="B39" s="193">
        <v>17.3</v>
      </c>
      <c r="C39" s="194">
        <v>46.3</v>
      </c>
      <c r="D39" s="194">
        <v>9.5</v>
      </c>
      <c r="E39" s="194">
        <v>2.6</v>
      </c>
      <c r="F39" s="192">
        <v>24.3</v>
      </c>
      <c r="G39" s="194">
        <v>12.1</v>
      </c>
      <c r="H39" s="194">
        <v>55.1</v>
      </c>
      <c r="I39" s="194">
        <v>10.5</v>
      </c>
      <c r="J39" s="194">
        <v>1.4</v>
      </c>
      <c r="K39" s="194">
        <v>20.9</v>
      </c>
      <c r="L39" s="193">
        <v>12</v>
      </c>
      <c r="M39" s="194">
        <v>55.1</v>
      </c>
      <c r="N39" s="194">
        <v>11.7</v>
      </c>
      <c r="O39" s="194">
        <v>1.3</v>
      </c>
      <c r="P39" s="192">
        <v>19.899999999999999</v>
      </c>
      <c r="Q39" s="194">
        <v>12.4</v>
      </c>
      <c r="R39" s="194">
        <v>55.8</v>
      </c>
      <c r="S39" s="194">
        <v>12</v>
      </c>
      <c r="T39" s="194">
        <v>2.4</v>
      </c>
      <c r="U39" s="194">
        <v>17.399999999999999</v>
      </c>
      <c r="V39" s="193">
        <v>13.8</v>
      </c>
      <c r="W39" s="194">
        <v>59.9</v>
      </c>
      <c r="X39" s="194">
        <v>12.8</v>
      </c>
      <c r="Y39" s="194">
        <v>3.8</v>
      </c>
      <c r="Z39" s="192">
        <v>9.6999999999999993</v>
      </c>
      <c r="AA39" s="146">
        <v>13.7</v>
      </c>
      <c r="AB39" s="146">
        <v>58</v>
      </c>
      <c r="AC39" s="146">
        <v>13</v>
      </c>
      <c r="AD39" s="146">
        <v>2.6</v>
      </c>
      <c r="AE39" s="146">
        <v>12.7</v>
      </c>
      <c r="AF39" s="190">
        <v>13.9</v>
      </c>
      <c r="AG39" s="264">
        <v>58.5</v>
      </c>
      <c r="AH39" s="264">
        <v>12.7</v>
      </c>
      <c r="AI39" s="264">
        <v>3.5</v>
      </c>
      <c r="AJ39" s="162">
        <v>11.4</v>
      </c>
      <c r="AK39" s="146">
        <v>12.2</v>
      </c>
      <c r="AL39" s="146">
        <v>59.1</v>
      </c>
      <c r="AM39" s="146">
        <v>12.8</v>
      </c>
      <c r="AN39" s="146">
        <v>3.3</v>
      </c>
      <c r="AO39" s="146">
        <v>12.6</v>
      </c>
      <c r="AP39" s="193">
        <v>10.199999999999999</v>
      </c>
      <c r="AQ39" s="191">
        <v>61.2</v>
      </c>
      <c r="AR39" s="191">
        <v>13.8</v>
      </c>
      <c r="AS39" s="191">
        <v>3.3</v>
      </c>
      <c r="AT39" s="192">
        <v>11.5</v>
      </c>
      <c r="AU39" s="290">
        <v>7.1</v>
      </c>
      <c r="AV39" s="146">
        <v>60</v>
      </c>
      <c r="AW39" s="146">
        <v>14.9</v>
      </c>
      <c r="AX39" s="146">
        <v>2.2999999999999998</v>
      </c>
      <c r="AY39" s="146">
        <v>15.7</v>
      </c>
      <c r="AZ39" s="193">
        <v>5</v>
      </c>
      <c r="BA39" s="191">
        <v>60.1</v>
      </c>
      <c r="BB39" s="191">
        <v>19</v>
      </c>
      <c r="BC39" s="191">
        <v>2.6</v>
      </c>
      <c r="BD39" s="192">
        <v>13.3</v>
      </c>
      <c r="BE39" s="193">
        <v>5.4</v>
      </c>
      <c r="BF39" s="194">
        <v>61.9</v>
      </c>
      <c r="BG39" s="194">
        <v>20.3</v>
      </c>
      <c r="BH39" s="194">
        <v>2.1</v>
      </c>
      <c r="BI39" s="192">
        <v>10.3</v>
      </c>
      <c r="BJ39" s="193">
        <v>5</v>
      </c>
      <c r="BK39" s="194">
        <v>63</v>
      </c>
      <c r="BL39" s="194">
        <v>20.6</v>
      </c>
      <c r="BM39" s="194">
        <v>2.7</v>
      </c>
      <c r="BN39" s="192">
        <v>8.6999999999999993</v>
      </c>
      <c r="BO39" s="193">
        <v>4.2</v>
      </c>
      <c r="BP39" s="194">
        <v>69.5</v>
      </c>
      <c r="BQ39" s="194">
        <v>21.7</v>
      </c>
      <c r="BR39" s="194">
        <v>3</v>
      </c>
      <c r="BS39" s="192">
        <v>1.6</v>
      </c>
      <c r="BT39" s="193">
        <v>4</v>
      </c>
      <c r="BU39" s="194">
        <v>70.2</v>
      </c>
      <c r="BV39" s="194">
        <v>20.5</v>
      </c>
      <c r="BW39" s="194">
        <v>3.4</v>
      </c>
      <c r="BX39" s="192">
        <v>1.9</v>
      </c>
      <c r="BY39" s="193">
        <v>3.9</v>
      </c>
      <c r="BZ39" s="194">
        <v>68.099999999999994</v>
      </c>
      <c r="CA39" s="194">
        <v>21.7</v>
      </c>
      <c r="CB39" s="194">
        <v>4.4000000000000004</v>
      </c>
      <c r="CC39" s="192">
        <v>1.9</v>
      </c>
      <c r="CD39" s="193">
        <v>3.7</v>
      </c>
      <c r="CE39" s="194">
        <v>68.599999999999994</v>
      </c>
      <c r="CF39" s="194">
        <v>22.6</v>
      </c>
      <c r="CG39" s="194">
        <v>4.4000000000000004</v>
      </c>
      <c r="CH39" s="192">
        <v>0.7</v>
      </c>
      <c r="CI39" s="193">
        <v>4.0999999999999996</v>
      </c>
      <c r="CJ39" s="194">
        <v>68.599999999999994</v>
      </c>
      <c r="CK39" s="194">
        <v>22.2</v>
      </c>
      <c r="CL39" s="194">
        <v>4.2</v>
      </c>
      <c r="CM39" s="192">
        <v>0.9</v>
      </c>
      <c r="CN39" s="193">
        <v>3.9</v>
      </c>
      <c r="CO39" s="191">
        <v>70</v>
      </c>
      <c r="CP39" s="191">
        <v>21.4</v>
      </c>
      <c r="CQ39" s="191">
        <v>4.0999999999999996</v>
      </c>
      <c r="CR39" s="192">
        <v>0.6</v>
      </c>
      <c r="CS39" s="146">
        <v>3.4</v>
      </c>
      <c r="CT39" s="146">
        <v>70.2</v>
      </c>
      <c r="CU39" s="146">
        <v>21.2</v>
      </c>
      <c r="CV39" s="146">
        <v>4.5</v>
      </c>
      <c r="CW39" s="162">
        <v>0.7</v>
      </c>
      <c r="CX39" s="146">
        <v>3.1</v>
      </c>
      <c r="CY39" s="146">
        <v>69.2</v>
      </c>
      <c r="CZ39" s="146">
        <v>23.1</v>
      </c>
      <c r="DA39" s="146">
        <v>4.0999999999999996</v>
      </c>
      <c r="DB39" s="162">
        <v>0.5</v>
      </c>
      <c r="DC39" s="146">
        <v>2.9</v>
      </c>
      <c r="DD39" s="146">
        <v>69.900000000000006</v>
      </c>
      <c r="DE39" s="146">
        <v>22.6</v>
      </c>
      <c r="DF39" s="146">
        <v>3.6</v>
      </c>
      <c r="DG39" s="162">
        <v>1</v>
      </c>
      <c r="DH39" s="630">
        <v>2.8</v>
      </c>
      <c r="DI39" s="630">
        <v>70.5</v>
      </c>
      <c r="DJ39" s="630">
        <v>22.8</v>
      </c>
      <c r="DK39" s="630">
        <v>3</v>
      </c>
      <c r="DL39" s="630">
        <v>0.9</v>
      </c>
    </row>
    <row r="40" spans="1:116" x14ac:dyDescent="0.25">
      <c r="A40" s="102" t="s">
        <v>28</v>
      </c>
      <c r="B40" s="193">
        <v>18.2</v>
      </c>
      <c r="C40" s="194">
        <v>37.4</v>
      </c>
      <c r="D40" s="194">
        <v>14.8</v>
      </c>
      <c r="E40" s="194">
        <v>1.9</v>
      </c>
      <c r="F40" s="192">
        <v>27.7</v>
      </c>
      <c r="G40" s="194">
        <v>16.3</v>
      </c>
      <c r="H40" s="194">
        <v>39.200000000000003</v>
      </c>
      <c r="I40" s="194">
        <v>16.5</v>
      </c>
      <c r="J40" s="194">
        <v>1.8</v>
      </c>
      <c r="K40" s="194">
        <v>26.2</v>
      </c>
      <c r="L40" s="193">
        <v>13.1</v>
      </c>
      <c r="M40" s="194">
        <v>43</v>
      </c>
      <c r="N40" s="194">
        <v>17.8</v>
      </c>
      <c r="O40" s="194">
        <v>1.8</v>
      </c>
      <c r="P40" s="192">
        <v>24.3</v>
      </c>
      <c r="Q40" s="194">
        <v>14.4</v>
      </c>
      <c r="R40" s="194">
        <v>44.4</v>
      </c>
      <c r="S40" s="194">
        <v>18.8</v>
      </c>
      <c r="T40" s="194">
        <v>3.8</v>
      </c>
      <c r="U40" s="194">
        <v>18.600000000000001</v>
      </c>
      <c r="V40" s="193">
        <v>14.3</v>
      </c>
      <c r="W40" s="194">
        <v>47.9</v>
      </c>
      <c r="X40" s="194">
        <v>17.899999999999999</v>
      </c>
      <c r="Y40" s="194">
        <v>4.5</v>
      </c>
      <c r="Z40" s="192">
        <v>15.4</v>
      </c>
      <c r="AA40" s="146">
        <v>13.7</v>
      </c>
      <c r="AB40" s="146">
        <v>48.6</v>
      </c>
      <c r="AC40" s="146">
        <v>19.399999999999999</v>
      </c>
      <c r="AD40" s="146">
        <v>5.9</v>
      </c>
      <c r="AE40" s="146">
        <v>12.4</v>
      </c>
      <c r="AF40" s="190">
        <v>12.5</v>
      </c>
      <c r="AG40" s="264">
        <v>46.9</v>
      </c>
      <c r="AH40" s="264">
        <v>18.399999999999999</v>
      </c>
      <c r="AI40" s="264">
        <v>5.6</v>
      </c>
      <c r="AJ40" s="162">
        <v>16.600000000000001</v>
      </c>
      <c r="AK40" s="146">
        <v>12</v>
      </c>
      <c r="AL40" s="146">
        <v>49.6</v>
      </c>
      <c r="AM40" s="146">
        <v>18.100000000000001</v>
      </c>
      <c r="AN40" s="146">
        <v>5.6</v>
      </c>
      <c r="AO40" s="146">
        <v>14.7</v>
      </c>
      <c r="AP40" s="193">
        <v>10.1</v>
      </c>
      <c r="AQ40" s="191">
        <v>45.8</v>
      </c>
      <c r="AR40" s="191">
        <v>17.5</v>
      </c>
      <c r="AS40" s="191">
        <v>2.2999999999999998</v>
      </c>
      <c r="AT40" s="192">
        <v>24.3</v>
      </c>
      <c r="AU40" s="290">
        <v>9.9</v>
      </c>
      <c r="AV40" s="146">
        <v>42.5</v>
      </c>
      <c r="AW40" s="146">
        <v>18.7</v>
      </c>
      <c r="AX40" s="146">
        <v>2</v>
      </c>
      <c r="AY40" s="146">
        <v>26.9</v>
      </c>
      <c r="AZ40" s="193">
        <v>8.9</v>
      </c>
      <c r="BA40" s="191">
        <v>41.1</v>
      </c>
      <c r="BB40" s="191">
        <v>23.1</v>
      </c>
      <c r="BC40" s="191">
        <v>2.4</v>
      </c>
      <c r="BD40" s="192">
        <v>24.5</v>
      </c>
      <c r="BE40" s="193">
        <v>7.6</v>
      </c>
      <c r="BF40" s="194">
        <v>41.9</v>
      </c>
      <c r="BG40" s="194">
        <v>23.4</v>
      </c>
      <c r="BH40" s="194">
        <v>2.2999999999999998</v>
      </c>
      <c r="BI40" s="192">
        <v>24.8</v>
      </c>
      <c r="BJ40" s="193">
        <v>7.9</v>
      </c>
      <c r="BK40" s="194">
        <v>41.1</v>
      </c>
      <c r="BL40" s="194">
        <v>22.6</v>
      </c>
      <c r="BM40" s="194">
        <v>2.6</v>
      </c>
      <c r="BN40" s="192">
        <v>25.8</v>
      </c>
      <c r="BO40" s="193">
        <v>6.9</v>
      </c>
      <c r="BP40" s="194">
        <v>50</v>
      </c>
      <c r="BQ40" s="194">
        <v>24.9</v>
      </c>
      <c r="BR40" s="194">
        <v>2.7</v>
      </c>
      <c r="BS40" s="192">
        <v>15.5</v>
      </c>
      <c r="BT40" s="193">
        <v>6.5</v>
      </c>
      <c r="BU40" s="194">
        <v>50.7</v>
      </c>
      <c r="BV40" s="194">
        <v>22.7</v>
      </c>
      <c r="BW40" s="194">
        <v>3</v>
      </c>
      <c r="BX40" s="192">
        <v>17.100000000000001</v>
      </c>
      <c r="BY40" s="193">
        <v>6</v>
      </c>
      <c r="BZ40" s="194">
        <v>45.8</v>
      </c>
      <c r="CA40" s="194">
        <v>22.2</v>
      </c>
      <c r="CB40" s="194">
        <v>2.9</v>
      </c>
      <c r="CC40" s="192">
        <v>23.1</v>
      </c>
      <c r="CD40" s="193">
        <v>5.9</v>
      </c>
      <c r="CE40" s="194">
        <v>48.3</v>
      </c>
      <c r="CF40" s="194">
        <v>24</v>
      </c>
      <c r="CG40" s="194">
        <v>3.1</v>
      </c>
      <c r="CH40" s="293">
        <v>18.7</v>
      </c>
      <c r="CI40" s="193">
        <v>6.2</v>
      </c>
      <c r="CJ40" s="194">
        <v>49.7</v>
      </c>
      <c r="CK40" s="194">
        <v>24.9</v>
      </c>
      <c r="CL40" s="194">
        <v>2.9</v>
      </c>
      <c r="CM40" s="192">
        <v>16.3</v>
      </c>
      <c r="CN40" s="193">
        <v>6.1</v>
      </c>
      <c r="CO40" s="191">
        <v>53</v>
      </c>
      <c r="CP40" s="191">
        <v>25.6</v>
      </c>
      <c r="CQ40" s="191">
        <v>3.3</v>
      </c>
      <c r="CR40" s="192">
        <v>12</v>
      </c>
      <c r="CS40" s="146">
        <v>5.6</v>
      </c>
      <c r="CT40" s="146">
        <v>53.1</v>
      </c>
      <c r="CU40" s="146">
        <v>26.2</v>
      </c>
      <c r="CV40" s="146">
        <v>3.6</v>
      </c>
      <c r="CW40" s="162">
        <v>11.5</v>
      </c>
      <c r="CX40" s="146">
        <v>4.5</v>
      </c>
      <c r="CY40" s="146">
        <v>52</v>
      </c>
      <c r="CZ40" s="146">
        <v>30.4</v>
      </c>
      <c r="DA40" s="146">
        <v>4.3</v>
      </c>
      <c r="DB40" s="162">
        <v>8.8000000000000007</v>
      </c>
      <c r="DC40" s="146">
        <v>5.2</v>
      </c>
      <c r="DD40" s="146">
        <v>50.3</v>
      </c>
      <c r="DE40" s="146">
        <v>29.4</v>
      </c>
      <c r="DF40" s="146">
        <v>3.2</v>
      </c>
      <c r="DG40" s="162">
        <v>11.9</v>
      </c>
      <c r="DH40" s="630">
        <v>4.7</v>
      </c>
      <c r="DI40" s="630">
        <v>49.6</v>
      </c>
      <c r="DJ40" s="630">
        <v>28.7</v>
      </c>
      <c r="DK40" s="630">
        <v>2.9</v>
      </c>
      <c r="DL40" s="630">
        <v>14.1</v>
      </c>
    </row>
    <row r="41" spans="1:116" x14ac:dyDescent="0.25">
      <c r="A41" s="102" t="s">
        <v>29</v>
      </c>
      <c r="B41" s="193">
        <v>14</v>
      </c>
      <c r="C41" s="194">
        <v>38.6</v>
      </c>
      <c r="D41" s="194">
        <v>20.2</v>
      </c>
      <c r="E41" s="194">
        <v>1.6</v>
      </c>
      <c r="F41" s="192">
        <v>25.6</v>
      </c>
      <c r="G41" s="194">
        <v>12.3</v>
      </c>
      <c r="H41" s="194">
        <v>39.9</v>
      </c>
      <c r="I41" s="194">
        <v>21.8</v>
      </c>
      <c r="J41" s="194">
        <v>1.2</v>
      </c>
      <c r="K41" s="194">
        <v>24.8</v>
      </c>
      <c r="L41" s="193">
        <v>12.6</v>
      </c>
      <c r="M41" s="194">
        <v>39</v>
      </c>
      <c r="N41" s="194">
        <v>19.899999999999999</v>
      </c>
      <c r="O41" s="194">
        <v>1.2</v>
      </c>
      <c r="P41" s="192">
        <v>27.3</v>
      </c>
      <c r="Q41" s="194">
        <v>12.8</v>
      </c>
      <c r="R41" s="194">
        <v>40.1</v>
      </c>
      <c r="S41" s="194">
        <v>17.399999999999999</v>
      </c>
      <c r="T41" s="194">
        <v>2.2000000000000002</v>
      </c>
      <c r="U41" s="194">
        <v>27.5</v>
      </c>
      <c r="V41" s="193">
        <v>13.4</v>
      </c>
      <c r="W41" s="194">
        <v>41.7</v>
      </c>
      <c r="X41" s="194">
        <v>17.7</v>
      </c>
      <c r="Y41" s="194">
        <v>2</v>
      </c>
      <c r="Z41" s="192">
        <v>25.2</v>
      </c>
      <c r="AA41" s="146">
        <v>13.8</v>
      </c>
      <c r="AB41" s="146">
        <v>44.5</v>
      </c>
      <c r="AC41" s="146">
        <v>20.6</v>
      </c>
      <c r="AD41" s="146">
        <v>1.9</v>
      </c>
      <c r="AE41" s="146">
        <v>19.2</v>
      </c>
      <c r="AF41" s="190">
        <v>12.8</v>
      </c>
      <c r="AG41" s="264">
        <v>41.9</v>
      </c>
      <c r="AH41" s="264">
        <v>19.399999999999999</v>
      </c>
      <c r="AI41" s="264">
        <v>1.9</v>
      </c>
      <c r="AJ41" s="162">
        <v>24</v>
      </c>
      <c r="AK41" s="146">
        <v>10.8</v>
      </c>
      <c r="AL41" s="146">
        <v>44</v>
      </c>
      <c r="AM41" s="146">
        <v>18.399999999999999</v>
      </c>
      <c r="AN41" s="146">
        <v>2.1</v>
      </c>
      <c r="AO41" s="146">
        <v>24.7</v>
      </c>
      <c r="AP41" s="193">
        <v>10.7</v>
      </c>
      <c r="AQ41" s="191">
        <v>43</v>
      </c>
      <c r="AR41" s="191">
        <v>18.3</v>
      </c>
      <c r="AS41" s="191">
        <v>2.1</v>
      </c>
      <c r="AT41" s="192">
        <v>25.9</v>
      </c>
      <c r="AU41" s="290">
        <v>10</v>
      </c>
      <c r="AV41" s="146">
        <v>41.6</v>
      </c>
      <c r="AW41" s="146">
        <v>20.100000000000001</v>
      </c>
      <c r="AX41" s="146">
        <v>2.6</v>
      </c>
      <c r="AY41" s="146">
        <v>25.7</v>
      </c>
      <c r="AZ41" s="193">
        <v>8.9</v>
      </c>
      <c r="BA41" s="191">
        <v>42.7</v>
      </c>
      <c r="BB41" s="191">
        <v>25.9</v>
      </c>
      <c r="BC41" s="191">
        <v>2.7</v>
      </c>
      <c r="BD41" s="192">
        <v>19.8</v>
      </c>
      <c r="BE41" s="193">
        <v>8.3000000000000007</v>
      </c>
      <c r="BF41" s="194">
        <v>43.2</v>
      </c>
      <c r="BG41" s="194">
        <v>26.5</v>
      </c>
      <c r="BH41" s="194">
        <v>1.7</v>
      </c>
      <c r="BI41" s="192">
        <v>20.3</v>
      </c>
      <c r="BJ41" s="193">
        <v>7.4</v>
      </c>
      <c r="BK41" s="194">
        <v>44.9</v>
      </c>
      <c r="BL41" s="194">
        <v>26.5</v>
      </c>
      <c r="BM41" s="194">
        <v>2.2999999999999998</v>
      </c>
      <c r="BN41" s="192">
        <v>18.899999999999999</v>
      </c>
      <c r="BO41" s="193">
        <v>6.8</v>
      </c>
      <c r="BP41" s="194">
        <v>60</v>
      </c>
      <c r="BQ41" s="194">
        <v>27.4</v>
      </c>
      <c r="BR41" s="194">
        <v>2.2999999999999998</v>
      </c>
      <c r="BS41" s="192">
        <v>3.5</v>
      </c>
      <c r="BT41" s="193">
        <v>6</v>
      </c>
      <c r="BU41" s="194">
        <v>57.9</v>
      </c>
      <c r="BV41" s="194">
        <v>25.1</v>
      </c>
      <c r="BW41" s="194">
        <v>2.1</v>
      </c>
      <c r="BX41" s="192">
        <v>8.9</v>
      </c>
      <c r="BY41" s="193">
        <v>6.1</v>
      </c>
      <c r="BZ41" s="194">
        <v>54.4</v>
      </c>
      <c r="CA41" s="194">
        <v>24.4</v>
      </c>
      <c r="CB41" s="194">
        <v>2.5</v>
      </c>
      <c r="CC41" s="192">
        <v>12.6</v>
      </c>
      <c r="CD41" s="193">
        <v>5.9</v>
      </c>
      <c r="CE41" s="194">
        <v>54</v>
      </c>
      <c r="CF41" s="194">
        <v>26.3</v>
      </c>
      <c r="CG41" s="194">
        <v>2.5</v>
      </c>
      <c r="CH41" s="192">
        <v>11.3</v>
      </c>
      <c r="CI41" s="193">
        <v>5.6</v>
      </c>
      <c r="CJ41" s="194">
        <v>53.1</v>
      </c>
      <c r="CK41" s="194">
        <v>26.4</v>
      </c>
      <c r="CL41" s="194">
        <v>2.2000000000000002</v>
      </c>
      <c r="CM41" s="192">
        <v>12.7</v>
      </c>
      <c r="CN41" s="193">
        <v>5.6</v>
      </c>
      <c r="CO41" s="191">
        <v>56</v>
      </c>
      <c r="CP41" s="191">
        <v>26.6</v>
      </c>
      <c r="CQ41" s="191">
        <v>2.5</v>
      </c>
      <c r="CR41" s="192">
        <v>9.3000000000000007</v>
      </c>
      <c r="CS41" s="146">
        <v>5.3</v>
      </c>
      <c r="CT41" s="146">
        <v>56.6</v>
      </c>
      <c r="CU41" s="146">
        <v>26</v>
      </c>
      <c r="CV41" s="146">
        <v>2.5</v>
      </c>
      <c r="CW41" s="162">
        <v>9.6</v>
      </c>
      <c r="CX41" s="146">
        <v>4.4000000000000004</v>
      </c>
      <c r="CY41" s="146">
        <v>56</v>
      </c>
      <c r="CZ41" s="146">
        <v>28.6</v>
      </c>
      <c r="DA41" s="146">
        <v>2.6</v>
      </c>
      <c r="DB41" s="162">
        <v>8.4</v>
      </c>
      <c r="DC41" s="146">
        <v>5</v>
      </c>
      <c r="DD41" s="146">
        <v>54.9</v>
      </c>
      <c r="DE41" s="146">
        <v>28.3</v>
      </c>
      <c r="DF41" s="146">
        <v>1.9</v>
      </c>
      <c r="DG41" s="162">
        <v>9.9</v>
      </c>
      <c r="DH41" s="630">
        <v>5.5</v>
      </c>
      <c r="DI41" s="630">
        <v>53.6</v>
      </c>
      <c r="DJ41" s="630">
        <v>29</v>
      </c>
      <c r="DK41" s="630">
        <v>1.8</v>
      </c>
      <c r="DL41" s="630">
        <v>10.1</v>
      </c>
    </row>
    <row r="42" spans="1:116" x14ac:dyDescent="0.25">
      <c r="A42" s="102" t="s">
        <v>30</v>
      </c>
      <c r="B42" s="193">
        <v>11.2</v>
      </c>
      <c r="C42" s="194">
        <v>44.9</v>
      </c>
      <c r="D42" s="194">
        <v>11.7</v>
      </c>
      <c r="E42" s="194">
        <v>9.9</v>
      </c>
      <c r="F42" s="192">
        <v>22.3</v>
      </c>
      <c r="G42" s="194">
        <v>9.1</v>
      </c>
      <c r="H42" s="194">
        <v>48.5</v>
      </c>
      <c r="I42" s="194">
        <v>12.9</v>
      </c>
      <c r="J42" s="194">
        <v>9</v>
      </c>
      <c r="K42" s="194">
        <v>20.5</v>
      </c>
      <c r="L42" s="193">
        <v>7.5</v>
      </c>
      <c r="M42" s="194">
        <v>54.1</v>
      </c>
      <c r="N42" s="194">
        <v>13.3</v>
      </c>
      <c r="O42" s="194">
        <v>8.4</v>
      </c>
      <c r="P42" s="192">
        <v>16.7</v>
      </c>
      <c r="Q42" s="194">
        <v>6</v>
      </c>
      <c r="R42" s="194">
        <v>41.4</v>
      </c>
      <c r="S42" s="194">
        <v>13.3</v>
      </c>
      <c r="T42" s="194">
        <v>12.3</v>
      </c>
      <c r="U42" s="194">
        <v>27</v>
      </c>
      <c r="V42" s="193">
        <v>4.7</v>
      </c>
      <c r="W42" s="194">
        <v>39.9</v>
      </c>
      <c r="X42" s="194">
        <v>10.7</v>
      </c>
      <c r="Y42" s="194">
        <v>10.5</v>
      </c>
      <c r="Z42" s="192">
        <v>34.200000000000003</v>
      </c>
      <c r="AA42" s="146">
        <v>4</v>
      </c>
      <c r="AB42" s="146">
        <v>37.299999999999997</v>
      </c>
      <c r="AC42" s="146">
        <v>10.4</v>
      </c>
      <c r="AD42" s="146">
        <v>8.1</v>
      </c>
      <c r="AE42" s="146">
        <v>40.200000000000003</v>
      </c>
      <c r="AF42" s="190">
        <v>3.6</v>
      </c>
      <c r="AG42" s="264">
        <v>42.8</v>
      </c>
      <c r="AH42" s="264">
        <v>11</v>
      </c>
      <c r="AI42" s="264">
        <v>7.5</v>
      </c>
      <c r="AJ42" s="162">
        <v>35.1</v>
      </c>
      <c r="AK42" s="146">
        <v>3</v>
      </c>
      <c r="AL42" s="146">
        <v>49.1</v>
      </c>
      <c r="AM42" s="146">
        <v>11.7</v>
      </c>
      <c r="AN42" s="146">
        <v>8.6</v>
      </c>
      <c r="AO42" s="146">
        <v>27.6</v>
      </c>
      <c r="AP42" s="193">
        <v>3.3</v>
      </c>
      <c r="AQ42" s="191">
        <v>60.4</v>
      </c>
      <c r="AR42" s="191">
        <v>14.7</v>
      </c>
      <c r="AS42" s="191">
        <v>7.2</v>
      </c>
      <c r="AT42" s="192">
        <v>14.4</v>
      </c>
      <c r="AU42" s="290">
        <v>2.7</v>
      </c>
      <c r="AV42" s="146">
        <v>49.4</v>
      </c>
      <c r="AW42" s="146">
        <v>14.4</v>
      </c>
      <c r="AX42" s="146">
        <v>5.9</v>
      </c>
      <c r="AY42" s="146">
        <v>27.6</v>
      </c>
      <c r="AZ42" s="193">
        <v>2</v>
      </c>
      <c r="BA42" s="191">
        <v>48</v>
      </c>
      <c r="BB42" s="191">
        <v>16.5</v>
      </c>
      <c r="BC42" s="191">
        <v>6</v>
      </c>
      <c r="BD42" s="192">
        <v>27.5</v>
      </c>
      <c r="BE42" s="193">
        <v>2</v>
      </c>
      <c r="BF42" s="194">
        <v>49.4</v>
      </c>
      <c r="BG42" s="194">
        <v>17</v>
      </c>
      <c r="BH42" s="194">
        <v>6</v>
      </c>
      <c r="BI42" s="192">
        <v>25.6</v>
      </c>
      <c r="BJ42" s="193">
        <v>2</v>
      </c>
      <c r="BK42" s="194">
        <v>51.4</v>
      </c>
      <c r="BL42" s="194">
        <v>17.8</v>
      </c>
      <c r="BM42" s="194">
        <v>6.8</v>
      </c>
      <c r="BN42" s="192">
        <v>22</v>
      </c>
      <c r="BO42" s="193">
        <v>6.8</v>
      </c>
      <c r="BP42" s="194">
        <v>65.8</v>
      </c>
      <c r="BQ42" s="194">
        <v>18.3</v>
      </c>
      <c r="BR42" s="194">
        <v>6.5</v>
      </c>
      <c r="BS42" s="192">
        <v>2.6</v>
      </c>
      <c r="BT42" s="193">
        <v>6.6</v>
      </c>
      <c r="BU42" s="194">
        <v>66.900000000000006</v>
      </c>
      <c r="BV42" s="194">
        <v>17.2</v>
      </c>
      <c r="BW42" s="194">
        <v>6.4</v>
      </c>
      <c r="BX42" s="192">
        <v>2.9</v>
      </c>
      <c r="BY42" s="193">
        <v>6.8</v>
      </c>
      <c r="BZ42" s="194">
        <v>65.400000000000006</v>
      </c>
      <c r="CA42" s="194">
        <v>17.3</v>
      </c>
      <c r="CB42" s="194">
        <v>7</v>
      </c>
      <c r="CC42" s="192">
        <v>3.5</v>
      </c>
      <c r="CD42" s="193">
        <v>6.8</v>
      </c>
      <c r="CE42" s="194">
        <v>67.3</v>
      </c>
      <c r="CF42" s="194">
        <v>16.899999999999999</v>
      </c>
      <c r="CG42" s="194">
        <v>6.6</v>
      </c>
      <c r="CH42" s="192">
        <v>2.4</v>
      </c>
      <c r="CI42" s="193">
        <v>6.5</v>
      </c>
      <c r="CJ42" s="194">
        <v>65.900000000000006</v>
      </c>
      <c r="CK42" s="194">
        <v>16.600000000000001</v>
      </c>
      <c r="CL42" s="194">
        <v>8.6</v>
      </c>
      <c r="CM42" s="192">
        <v>2.4</v>
      </c>
      <c r="CN42" s="193">
        <v>6.3</v>
      </c>
      <c r="CO42" s="191">
        <v>65.900000000000006</v>
      </c>
      <c r="CP42" s="191">
        <v>16.100000000000001</v>
      </c>
      <c r="CQ42" s="191">
        <v>9</v>
      </c>
      <c r="CR42" s="192">
        <v>2.7</v>
      </c>
      <c r="CS42" s="146">
        <v>6.3</v>
      </c>
      <c r="CT42" s="146">
        <v>64.599999999999994</v>
      </c>
      <c r="CU42" s="146">
        <v>16.100000000000001</v>
      </c>
      <c r="CV42" s="146">
        <v>9.9</v>
      </c>
      <c r="CW42" s="162">
        <v>3.1</v>
      </c>
      <c r="CX42" s="146">
        <v>5.4</v>
      </c>
      <c r="CY42" s="146">
        <v>63.6</v>
      </c>
      <c r="CZ42" s="146">
        <v>18.2</v>
      </c>
      <c r="DA42" s="146">
        <v>10.3</v>
      </c>
      <c r="DB42" s="162">
        <v>2.5</v>
      </c>
      <c r="DC42" s="146">
        <v>5.8</v>
      </c>
      <c r="DD42" s="146">
        <v>64.8</v>
      </c>
      <c r="DE42" s="146">
        <v>16.8</v>
      </c>
      <c r="DF42" s="146">
        <v>9.6999999999999993</v>
      </c>
      <c r="DG42" s="162">
        <v>2.9</v>
      </c>
      <c r="DH42" s="630">
        <v>6.7</v>
      </c>
      <c r="DI42" s="630">
        <v>65</v>
      </c>
      <c r="DJ42" s="630">
        <v>15.2</v>
      </c>
      <c r="DK42" s="630">
        <v>8.8000000000000007</v>
      </c>
      <c r="DL42" s="630">
        <v>4.3</v>
      </c>
    </row>
    <row r="43" spans="1:116" ht="18" x14ac:dyDescent="0.25">
      <c r="A43" s="101" t="s">
        <v>354</v>
      </c>
      <c r="B43" s="286">
        <v>21.5</v>
      </c>
      <c r="C43" s="250">
        <v>32.799999999999997</v>
      </c>
      <c r="D43" s="250">
        <v>15.4</v>
      </c>
      <c r="E43" s="250">
        <v>3</v>
      </c>
      <c r="F43" s="251">
        <v>27.3</v>
      </c>
      <c r="G43" s="250">
        <v>18.5</v>
      </c>
      <c r="H43" s="250">
        <v>34.1</v>
      </c>
      <c r="I43" s="250">
        <v>16.7</v>
      </c>
      <c r="J43" s="250">
        <v>2.5</v>
      </c>
      <c r="K43" s="250">
        <v>28.2</v>
      </c>
      <c r="L43" s="286">
        <v>17.100000000000001</v>
      </c>
      <c r="M43" s="250">
        <v>35.4</v>
      </c>
      <c r="N43" s="250">
        <v>16.899999999999999</v>
      </c>
      <c r="O43" s="250">
        <v>2.2999999999999998</v>
      </c>
      <c r="P43" s="251">
        <v>28.3</v>
      </c>
      <c r="Q43" s="250">
        <v>18.5</v>
      </c>
      <c r="R43" s="250">
        <v>32.700000000000003</v>
      </c>
      <c r="S43" s="250">
        <v>16.100000000000001</v>
      </c>
      <c r="T43" s="250">
        <v>4</v>
      </c>
      <c r="U43" s="250">
        <v>28.7</v>
      </c>
      <c r="V43" s="286">
        <v>18.899999999999999</v>
      </c>
      <c r="W43" s="250">
        <v>33.4</v>
      </c>
      <c r="X43" s="250">
        <v>14.7</v>
      </c>
      <c r="Y43" s="250">
        <v>3.4</v>
      </c>
      <c r="Z43" s="251">
        <v>29.6</v>
      </c>
      <c r="AA43" s="167">
        <v>17.8</v>
      </c>
      <c r="AB43" s="167">
        <v>31.4</v>
      </c>
      <c r="AC43" s="167">
        <v>15</v>
      </c>
      <c r="AD43" s="167">
        <v>4.3</v>
      </c>
      <c r="AE43" s="167">
        <v>31.5</v>
      </c>
      <c r="AF43" s="289">
        <v>14.9</v>
      </c>
      <c r="AG43" s="163">
        <v>33.700000000000003</v>
      </c>
      <c r="AH43" s="163">
        <v>14.6</v>
      </c>
      <c r="AI43" s="163">
        <v>5.9</v>
      </c>
      <c r="AJ43" s="161">
        <v>30.9</v>
      </c>
      <c r="AK43" s="167">
        <v>13.7</v>
      </c>
      <c r="AL43" s="167">
        <v>33.799999999999997</v>
      </c>
      <c r="AM43" s="167">
        <v>13.9</v>
      </c>
      <c r="AN43" s="167">
        <v>6.3</v>
      </c>
      <c r="AO43" s="167">
        <v>32.299999999999997</v>
      </c>
      <c r="AP43" s="286">
        <v>14.2</v>
      </c>
      <c r="AQ43" s="287">
        <v>36.1</v>
      </c>
      <c r="AR43" s="287">
        <v>15</v>
      </c>
      <c r="AS43" s="287">
        <v>5.7</v>
      </c>
      <c r="AT43" s="251">
        <v>29</v>
      </c>
      <c r="AU43" s="288">
        <v>13.3</v>
      </c>
      <c r="AV43" s="167">
        <v>34.200000000000003</v>
      </c>
      <c r="AW43" s="167">
        <v>16.899999999999999</v>
      </c>
      <c r="AX43" s="167">
        <v>5</v>
      </c>
      <c r="AY43" s="167">
        <v>30.6</v>
      </c>
      <c r="AZ43" s="286">
        <v>12.7</v>
      </c>
      <c r="BA43" s="287">
        <v>31.4</v>
      </c>
      <c r="BB43" s="287">
        <v>19.2</v>
      </c>
      <c r="BC43" s="287">
        <v>4.5</v>
      </c>
      <c r="BD43" s="251">
        <v>32.200000000000003</v>
      </c>
      <c r="BE43" s="286">
        <v>12.7</v>
      </c>
      <c r="BF43" s="250">
        <v>31.2</v>
      </c>
      <c r="BG43" s="250">
        <v>19.399999999999999</v>
      </c>
      <c r="BH43" s="250">
        <v>2.8</v>
      </c>
      <c r="BI43" s="251">
        <v>33.9</v>
      </c>
      <c r="BJ43" s="286">
        <v>12.1</v>
      </c>
      <c r="BK43" s="250">
        <v>32.200000000000003</v>
      </c>
      <c r="BL43" s="250">
        <v>19.5</v>
      </c>
      <c r="BM43" s="250">
        <v>3.2</v>
      </c>
      <c r="BN43" s="251">
        <v>33</v>
      </c>
      <c r="BO43" s="286">
        <v>12.1</v>
      </c>
      <c r="BP43" s="250">
        <v>45.5</v>
      </c>
      <c r="BQ43" s="250">
        <v>19.5</v>
      </c>
      <c r="BR43" s="250">
        <v>2.9</v>
      </c>
      <c r="BS43" s="251">
        <v>20</v>
      </c>
      <c r="BT43" s="286">
        <v>11.8</v>
      </c>
      <c r="BU43" s="250">
        <v>44.2</v>
      </c>
      <c r="BV43" s="250">
        <v>18.5</v>
      </c>
      <c r="BW43" s="250">
        <v>3</v>
      </c>
      <c r="BX43" s="251">
        <v>22.5</v>
      </c>
      <c r="BY43" s="286">
        <v>9.8000000000000007</v>
      </c>
      <c r="BZ43" s="250">
        <v>42.2</v>
      </c>
      <c r="CA43" s="250">
        <v>18.600000000000001</v>
      </c>
      <c r="CB43" s="250">
        <v>3</v>
      </c>
      <c r="CC43" s="251">
        <v>26.4</v>
      </c>
      <c r="CD43" s="286">
        <v>9.6</v>
      </c>
      <c r="CE43" s="250">
        <v>43</v>
      </c>
      <c r="CF43" s="250">
        <v>19.5</v>
      </c>
      <c r="CG43" s="250">
        <v>2.8</v>
      </c>
      <c r="CH43" s="251">
        <v>25.1</v>
      </c>
      <c r="CI43" s="286">
        <v>9.1</v>
      </c>
      <c r="CJ43" s="250">
        <v>43.8</v>
      </c>
      <c r="CK43" s="250">
        <v>19.8</v>
      </c>
      <c r="CL43" s="250">
        <v>2.6</v>
      </c>
      <c r="CM43" s="251">
        <v>24.7</v>
      </c>
      <c r="CN43" s="286">
        <v>9</v>
      </c>
      <c r="CO43" s="287">
        <v>45.1</v>
      </c>
      <c r="CP43" s="287">
        <v>19.100000000000001</v>
      </c>
      <c r="CQ43" s="287">
        <v>2.6</v>
      </c>
      <c r="CR43" s="251">
        <v>24.2</v>
      </c>
      <c r="CS43" s="167">
        <v>8.8000000000000007</v>
      </c>
      <c r="CT43" s="167">
        <v>45.5</v>
      </c>
      <c r="CU43" s="167">
        <v>19.100000000000001</v>
      </c>
      <c r="CV43" s="167">
        <v>2.9</v>
      </c>
      <c r="CW43" s="161">
        <v>23.7</v>
      </c>
      <c r="CX43" s="167">
        <v>8</v>
      </c>
      <c r="CY43" s="167">
        <v>45.4</v>
      </c>
      <c r="CZ43" s="167">
        <v>22.1</v>
      </c>
      <c r="DA43" s="167">
        <v>3.1</v>
      </c>
      <c r="DB43" s="161">
        <v>21.4</v>
      </c>
      <c r="DC43" s="167">
        <v>8.8000000000000007</v>
      </c>
      <c r="DD43" s="167">
        <v>44.7</v>
      </c>
      <c r="DE43" s="167">
        <v>20.8</v>
      </c>
      <c r="DF43" s="167">
        <v>2.7</v>
      </c>
      <c r="DG43" s="161">
        <v>23</v>
      </c>
      <c r="DH43" s="629">
        <v>9.1999999999999993</v>
      </c>
      <c r="DI43" s="629">
        <v>44.6</v>
      </c>
      <c r="DJ43" s="629">
        <v>20.100000000000001</v>
      </c>
      <c r="DK43" s="629">
        <v>2.2999999999999998</v>
      </c>
      <c r="DL43" s="629">
        <v>23.8</v>
      </c>
    </row>
    <row r="44" spans="1:116" x14ac:dyDescent="0.25">
      <c r="A44" s="102" t="s">
        <v>31</v>
      </c>
      <c r="B44" s="193">
        <v>18.100000000000001</v>
      </c>
      <c r="C44" s="194">
        <v>28.1</v>
      </c>
      <c r="D44" s="194">
        <v>16.600000000000001</v>
      </c>
      <c r="E44" s="194">
        <v>2.8</v>
      </c>
      <c r="F44" s="192">
        <v>34.4</v>
      </c>
      <c r="G44" s="194">
        <v>13.8</v>
      </c>
      <c r="H44" s="194">
        <v>32</v>
      </c>
      <c r="I44" s="194">
        <v>21.2</v>
      </c>
      <c r="J44" s="194">
        <v>1.3</v>
      </c>
      <c r="K44" s="194">
        <v>31.7</v>
      </c>
      <c r="L44" s="193">
        <v>11.6</v>
      </c>
      <c r="M44" s="194">
        <v>34.299999999999997</v>
      </c>
      <c r="N44" s="194">
        <v>21</v>
      </c>
      <c r="O44" s="194">
        <v>1.4</v>
      </c>
      <c r="P44" s="192">
        <v>31.7</v>
      </c>
      <c r="Q44" s="194">
        <v>12.9</v>
      </c>
      <c r="R44" s="194">
        <v>36.4</v>
      </c>
      <c r="S44" s="194">
        <v>21.3</v>
      </c>
      <c r="T44" s="194">
        <v>7.2</v>
      </c>
      <c r="U44" s="194">
        <v>22.2</v>
      </c>
      <c r="V44" s="286">
        <v>14.1</v>
      </c>
      <c r="W44" s="194">
        <v>38</v>
      </c>
      <c r="X44" s="194">
        <v>20.9</v>
      </c>
      <c r="Y44" s="194">
        <v>4.4000000000000004</v>
      </c>
      <c r="Z44" s="192">
        <v>22.6</v>
      </c>
      <c r="AA44" s="146">
        <v>13</v>
      </c>
      <c r="AB44" s="146">
        <v>34.200000000000003</v>
      </c>
      <c r="AC44" s="146">
        <v>22.9</v>
      </c>
      <c r="AD44" s="146">
        <v>2.2000000000000002</v>
      </c>
      <c r="AE44" s="146">
        <v>27.7</v>
      </c>
      <c r="AF44" s="190">
        <v>13.2</v>
      </c>
      <c r="AG44" s="264">
        <v>35.5</v>
      </c>
      <c r="AH44" s="264">
        <v>21.4</v>
      </c>
      <c r="AI44" s="264">
        <v>3.4</v>
      </c>
      <c r="AJ44" s="162">
        <v>26.5</v>
      </c>
      <c r="AK44" s="146">
        <v>12.8</v>
      </c>
      <c r="AL44" s="146">
        <v>37.1</v>
      </c>
      <c r="AM44" s="146">
        <v>20.5</v>
      </c>
      <c r="AN44" s="146">
        <v>3.2</v>
      </c>
      <c r="AO44" s="146">
        <v>26.4</v>
      </c>
      <c r="AP44" s="193">
        <v>11.4</v>
      </c>
      <c r="AQ44" s="191">
        <v>34</v>
      </c>
      <c r="AR44" s="191">
        <v>20</v>
      </c>
      <c r="AS44" s="191">
        <v>1.6</v>
      </c>
      <c r="AT44" s="192">
        <v>33</v>
      </c>
      <c r="AU44" s="290">
        <v>8.8000000000000007</v>
      </c>
      <c r="AV44" s="146">
        <v>28.9</v>
      </c>
      <c r="AW44" s="146">
        <v>19.2</v>
      </c>
      <c r="AX44" s="146">
        <v>1.5</v>
      </c>
      <c r="AY44" s="146">
        <v>41.6</v>
      </c>
      <c r="AZ44" s="193">
        <v>8.1999999999999993</v>
      </c>
      <c r="BA44" s="191">
        <v>27.1</v>
      </c>
      <c r="BB44" s="191">
        <v>22.4</v>
      </c>
      <c r="BC44" s="191">
        <v>1.7</v>
      </c>
      <c r="BD44" s="192">
        <v>40.6</v>
      </c>
      <c r="BE44" s="193">
        <v>7.6</v>
      </c>
      <c r="BF44" s="194">
        <v>25.8</v>
      </c>
      <c r="BG44" s="194">
        <v>21.3</v>
      </c>
      <c r="BH44" s="194">
        <v>1.2</v>
      </c>
      <c r="BI44" s="192">
        <v>44.1</v>
      </c>
      <c r="BJ44" s="193">
        <v>5.7</v>
      </c>
      <c r="BK44" s="194">
        <v>25.8</v>
      </c>
      <c r="BL44" s="194">
        <v>20.3</v>
      </c>
      <c r="BM44" s="194">
        <v>1.7</v>
      </c>
      <c r="BN44" s="192">
        <v>46.5</v>
      </c>
      <c r="BO44" s="193">
        <v>11.3</v>
      </c>
      <c r="BP44" s="194">
        <v>35.5</v>
      </c>
      <c r="BQ44" s="194">
        <v>20.8</v>
      </c>
      <c r="BR44" s="194">
        <v>1.5</v>
      </c>
      <c r="BS44" s="192">
        <v>30.9</v>
      </c>
      <c r="BT44" s="193">
        <v>9.6999999999999993</v>
      </c>
      <c r="BU44" s="194">
        <v>31.8</v>
      </c>
      <c r="BV44" s="194">
        <v>18.3</v>
      </c>
      <c r="BW44" s="194">
        <v>1.6</v>
      </c>
      <c r="BX44" s="192">
        <v>38.6</v>
      </c>
      <c r="BY44" s="193">
        <v>9.8000000000000007</v>
      </c>
      <c r="BZ44" s="194">
        <v>32.1</v>
      </c>
      <c r="CA44" s="194">
        <v>19</v>
      </c>
      <c r="CB44" s="194">
        <v>1.7</v>
      </c>
      <c r="CC44" s="192">
        <v>37.4</v>
      </c>
      <c r="CD44" s="193">
        <v>8.6999999999999993</v>
      </c>
      <c r="CE44" s="194">
        <v>30.7</v>
      </c>
      <c r="CF44" s="194">
        <v>18.399999999999999</v>
      </c>
      <c r="CG44" s="194">
        <v>1.3</v>
      </c>
      <c r="CH44" s="192">
        <v>40.9</v>
      </c>
      <c r="CI44" s="193">
        <v>8.4</v>
      </c>
      <c r="CJ44" s="194">
        <v>30.2</v>
      </c>
      <c r="CK44" s="194">
        <v>18.5</v>
      </c>
      <c r="CL44" s="194">
        <v>1.3</v>
      </c>
      <c r="CM44" s="192">
        <v>41.6</v>
      </c>
      <c r="CN44" s="193">
        <v>8.1</v>
      </c>
      <c r="CO44" s="191">
        <v>31.2</v>
      </c>
      <c r="CP44" s="191">
        <v>17.8</v>
      </c>
      <c r="CQ44" s="191">
        <v>1.2</v>
      </c>
      <c r="CR44" s="192">
        <v>41.7</v>
      </c>
      <c r="CS44" s="146">
        <v>7.7</v>
      </c>
      <c r="CT44" s="146">
        <v>31.3</v>
      </c>
      <c r="CU44" s="146">
        <v>17.600000000000001</v>
      </c>
      <c r="CV44" s="146">
        <v>1.8</v>
      </c>
      <c r="CW44" s="162">
        <v>41.6</v>
      </c>
      <c r="CX44" s="146">
        <v>6</v>
      </c>
      <c r="CY44" s="146">
        <v>30.1</v>
      </c>
      <c r="CZ44" s="146">
        <v>20.3</v>
      </c>
      <c r="DA44" s="146">
        <v>2</v>
      </c>
      <c r="DB44" s="162">
        <v>41.6</v>
      </c>
      <c r="DC44" s="146">
        <v>6.4</v>
      </c>
      <c r="DD44" s="146">
        <v>29.4</v>
      </c>
      <c r="DE44" s="146">
        <v>18.3</v>
      </c>
      <c r="DF44" s="146">
        <v>1.3</v>
      </c>
      <c r="DG44" s="162">
        <v>44.6</v>
      </c>
      <c r="DH44" s="630">
        <v>7.4</v>
      </c>
      <c r="DI44" s="630">
        <v>29.1</v>
      </c>
      <c r="DJ44" s="630">
        <v>18.2</v>
      </c>
      <c r="DK44" s="630">
        <v>1.3</v>
      </c>
      <c r="DL44" s="630">
        <v>44</v>
      </c>
    </row>
    <row r="45" spans="1:116" x14ac:dyDescent="0.25">
      <c r="A45" s="102" t="s">
        <v>32</v>
      </c>
      <c r="B45" s="193">
        <v>15.1</v>
      </c>
      <c r="C45" s="194">
        <v>46.6</v>
      </c>
      <c r="D45" s="194">
        <v>19.3</v>
      </c>
      <c r="E45" s="194">
        <v>0.7</v>
      </c>
      <c r="F45" s="192">
        <v>18.3</v>
      </c>
      <c r="G45" s="194">
        <v>7.5</v>
      </c>
      <c r="H45" s="194">
        <v>36</v>
      </c>
      <c r="I45" s="194">
        <v>17.8</v>
      </c>
      <c r="J45" s="194">
        <v>0.6</v>
      </c>
      <c r="K45" s="194">
        <v>38.1</v>
      </c>
      <c r="L45" s="193">
        <v>6.1</v>
      </c>
      <c r="M45" s="194">
        <v>44.3</v>
      </c>
      <c r="N45" s="194">
        <v>21</v>
      </c>
      <c r="O45" s="194">
        <v>1.2</v>
      </c>
      <c r="P45" s="192">
        <v>27.4</v>
      </c>
      <c r="Q45" s="194">
        <v>6.3</v>
      </c>
      <c r="R45" s="194">
        <v>43.4</v>
      </c>
      <c r="S45" s="194">
        <v>23.7</v>
      </c>
      <c r="T45" s="194">
        <v>8.8000000000000007</v>
      </c>
      <c r="U45" s="194">
        <v>17.8</v>
      </c>
      <c r="V45" s="286">
        <v>7.9</v>
      </c>
      <c r="W45" s="194">
        <v>47.9</v>
      </c>
      <c r="X45" s="194">
        <v>22.5</v>
      </c>
      <c r="Y45" s="194">
        <v>4.3</v>
      </c>
      <c r="Z45" s="192">
        <v>17.399999999999999</v>
      </c>
      <c r="AA45" s="146">
        <v>8.4</v>
      </c>
      <c r="AB45" s="146">
        <v>56.6</v>
      </c>
      <c r="AC45" s="146">
        <v>28.4</v>
      </c>
      <c r="AD45" s="146">
        <v>2.7</v>
      </c>
      <c r="AE45" s="146">
        <v>3.9</v>
      </c>
      <c r="AF45" s="190">
        <v>7.1</v>
      </c>
      <c r="AG45" s="264">
        <v>47.3</v>
      </c>
      <c r="AH45" s="264">
        <v>22.8</v>
      </c>
      <c r="AI45" s="264">
        <v>3.5</v>
      </c>
      <c r="AJ45" s="162">
        <v>19.3</v>
      </c>
      <c r="AK45" s="146">
        <v>7</v>
      </c>
      <c r="AL45" s="146">
        <v>46.5</v>
      </c>
      <c r="AM45" s="146">
        <v>21.7</v>
      </c>
      <c r="AN45" s="146">
        <v>3.5</v>
      </c>
      <c r="AO45" s="146">
        <v>21.3</v>
      </c>
      <c r="AP45" s="193">
        <v>7.3</v>
      </c>
      <c r="AQ45" s="191">
        <v>45.4</v>
      </c>
      <c r="AR45" s="191">
        <v>23.6</v>
      </c>
      <c r="AS45" s="191">
        <v>3.2</v>
      </c>
      <c r="AT45" s="192">
        <v>20.5</v>
      </c>
      <c r="AU45" s="290">
        <v>6.6</v>
      </c>
      <c r="AV45" s="146">
        <v>41.7</v>
      </c>
      <c r="AW45" s="146">
        <v>23.6</v>
      </c>
      <c r="AX45" s="146">
        <v>2.4</v>
      </c>
      <c r="AY45" s="146">
        <v>25.7</v>
      </c>
      <c r="AZ45" s="193">
        <v>6.5</v>
      </c>
      <c r="BA45" s="191">
        <v>39.4</v>
      </c>
      <c r="BB45" s="191">
        <v>29.3</v>
      </c>
      <c r="BC45" s="191">
        <v>2.5</v>
      </c>
      <c r="BD45" s="192">
        <v>22.3</v>
      </c>
      <c r="BE45" s="193">
        <v>6.3</v>
      </c>
      <c r="BF45" s="194">
        <v>37.1</v>
      </c>
      <c r="BG45" s="194">
        <v>30.3</v>
      </c>
      <c r="BH45" s="194">
        <v>1.4</v>
      </c>
      <c r="BI45" s="192">
        <v>24.9</v>
      </c>
      <c r="BJ45" s="193">
        <v>5.7</v>
      </c>
      <c r="BK45" s="194">
        <v>38.5</v>
      </c>
      <c r="BL45" s="194">
        <v>30.6</v>
      </c>
      <c r="BM45" s="194">
        <v>1.8</v>
      </c>
      <c r="BN45" s="192">
        <v>23.4</v>
      </c>
      <c r="BO45" s="193">
        <v>12.8</v>
      </c>
      <c r="BP45" s="194">
        <v>53.1</v>
      </c>
      <c r="BQ45" s="194">
        <v>30.9</v>
      </c>
      <c r="BR45" s="194">
        <v>1.1000000000000001</v>
      </c>
      <c r="BS45" s="192">
        <v>2.1</v>
      </c>
      <c r="BT45" s="193">
        <v>13.2</v>
      </c>
      <c r="BU45" s="194">
        <v>54.6</v>
      </c>
      <c r="BV45" s="194">
        <v>28.2</v>
      </c>
      <c r="BW45" s="194">
        <v>1.1000000000000001</v>
      </c>
      <c r="BX45" s="192">
        <v>2.9</v>
      </c>
      <c r="BY45" s="193">
        <v>10.5</v>
      </c>
      <c r="BZ45" s="194">
        <v>49.3</v>
      </c>
      <c r="CA45" s="194">
        <v>27.3</v>
      </c>
      <c r="CB45" s="194">
        <v>1.2</v>
      </c>
      <c r="CC45" s="192">
        <v>11.7</v>
      </c>
      <c r="CD45" s="193">
        <v>11.3</v>
      </c>
      <c r="CE45" s="194">
        <v>50.9</v>
      </c>
      <c r="CF45" s="194">
        <v>28.2</v>
      </c>
      <c r="CG45" s="194">
        <v>1.2</v>
      </c>
      <c r="CH45" s="192">
        <v>8.4</v>
      </c>
      <c r="CI45" s="193">
        <v>11.7</v>
      </c>
      <c r="CJ45" s="194">
        <v>52.5</v>
      </c>
      <c r="CK45" s="194">
        <v>29.5</v>
      </c>
      <c r="CL45" s="194">
        <v>1</v>
      </c>
      <c r="CM45" s="192">
        <v>5.3</v>
      </c>
      <c r="CN45" s="193">
        <v>11.5</v>
      </c>
      <c r="CO45" s="191">
        <v>54.1</v>
      </c>
      <c r="CP45" s="191">
        <v>28.8</v>
      </c>
      <c r="CQ45" s="191">
        <v>1.1000000000000001</v>
      </c>
      <c r="CR45" s="192">
        <v>4.5</v>
      </c>
      <c r="CS45" s="146">
        <v>11.5</v>
      </c>
      <c r="CT45" s="146">
        <v>54.7</v>
      </c>
      <c r="CU45" s="146">
        <v>28.1</v>
      </c>
      <c r="CV45" s="146">
        <v>1.1000000000000001</v>
      </c>
      <c r="CW45" s="162">
        <v>4.5999999999999996</v>
      </c>
      <c r="CX45" s="146">
        <v>9.9</v>
      </c>
      <c r="CY45" s="146">
        <v>54.2</v>
      </c>
      <c r="CZ45" s="146">
        <v>33.5</v>
      </c>
      <c r="DA45" s="146">
        <v>0.9</v>
      </c>
      <c r="DB45" s="162">
        <v>1.5</v>
      </c>
      <c r="DC45" s="146">
        <v>11.4</v>
      </c>
      <c r="DD45" s="146">
        <v>52.4</v>
      </c>
      <c r="DE45" s="146">
        <v>34.299999999999997</v>
      </c>
      <c r="DF45" s="146">
        <v>0.9</v>
      </c>
      <c r="DG45" s="162">
        <v>1</v>
      </c>
      <c r="DH45" s="630">
        <v>11.9</v>
      </c>
      <c r="DI45" s="630">
        <v>51.2</v>
      </c>
      <c r="DJ45" s="630">
        <v>35.1</v>
      </c>
      <c r="DK45" s="630">
        <v>0.8</v>
      </c>
      <c r="DL45" s="630">
        <v>1</v>
      </c>
    </row>
    <row r="46" spans="1:116" x14ac:dyDescent="0.25">
      <c r="A46" s="102" t="s">
        <v>33</v>
      </c>
      <c r="B46" s="193"/>
      <c r="C46" s="194"/>
      <c r="D46" s="194"/>
      <c r="E46" s="194"/>
      <c r="F46" s="192"/>
      <c r="G46" s="250"/>
      <c r="H46" s="194"/>
      <c r="I46" s="194"/>
      <c r="J46" s="194"/>
      <c r="K46" s="194"/>
      <c r="L46" s="193"/>
      <c r="M46" s="194"/>
      <c r="N46" s="194"/>
      <c r="O46" s="194"/>
      <c r="P46" s="192"/>
      <c r="Q46" s="250"/>
      <c r="R46" s="194"/>
      <c r="S46" s="194"/>
      <c r="T46" s="194"/>
      <c r="U46" s="194"/>
      <c r="V46" s="286"/>
      <c r="W46" s="194"/>
      <c r="X46" s="194"/>
      <c r="Y46" s="194"/>
      <c r="Z46" s="192"/>
      <c r="AA46" s="146"/>
      <c r="AB46" s="146"/>
      <c r="AC46" s="146"/>
      <c r="AD46" s="146"/>
      <c r="AE46" s="146"/>
      <c r="AF46" s="190"/>
      <c r="AG46" s="264"/>
      <c r="AH46" s="264"/>
      <c r="AI46" s="264"/>
      <c r="AJ46" s="162"/>
      <c r="AK46" s="146"/>
      <c r="AL46" s="146"/>
      <c r="AM46" s="146"/>
      <c r="AN46" s="146"/>
      <c r="AO46" s="146"/>
      <c r="AP46" s="193"/>
      <c r="AQ46" s="191"/>
      <c r="AR46" s="191"/>
      <c r="AS46" s="191"/>
      <c r="AT46" s="192"/>
      <c r="AU46" s="290"/>
      <c r="AV46" s="146"/>
      <c r="AW46" s="146"/>
      <c r="AX46" s="146"/>
      <c r="AY46" s="146"/>
      <c r="AZ46" s="193"/>
      <c r="BA46" s="191"/>
      <c r="BB46" s="191"/>
      <c r="BC46" s="191"/>
      <c r="BD46" s="192"/>
      <c r="BE46" s="286"/>
      <c r="BF46" s="250"/>
      <c r="BG46" s="250"/>
      <c r="BH46" s="250"/>
      <c r="BI46" s="251"/>
      <c r="BJ46" s="193"/>
      <c r="BK46" s="194"/>
      <c r="BL46" s="194"/>
      <c r="BM46" s="194"/>
      <c r="BN46" s="192"/>
      <c r="BO46" s="193"/>
      <c r="BP46" s="194"/>
      <c r="BQ46" s="194"/>
      <c r="BR46" s="194"/>
      <c r="BS46" s="192"/>
      <c r="BT46" s="193"/>
      <c r="BU46" s="194"/>
      <c r="BV46" s="194"/>
      <c r="BW46" s="194"/>
      <c r="BX46" s="192"/>
      <c r="BY46" s="193">
        <v>9.1</v>
      </c>
      <c r="BZ46" s="194">
        <v>45.2</v>
      </c>
      <c r="CA46" s="194">
        <v>25.3</v>
      </c>
      <c r="CB46" s="194">
        <v>1.2</v>
      </c>
      <c r="CC46" s="192">
        <v>19.2</v>
      </c>
      <c r="CD46" s="193">
        <v>8.8000000000000007</v>
      </c>
      <c r="CE46" s="194">
        <v>48.4</v>
      </c>
      <c r="CF46" s="194">
        <v>27.6</v>
      </c>
      <c r="CG46" s="194">
        <v>1.7</v>
      </c>
      <c r="CH46" s="192">
        <v>13.5</v>
      </c>
      <c r="CI46" s="193">
        <v>6.4</v>
      </c>
      <c r="CJ46" s="194">
        <v>47.3</v>
      </c>
      <c r="CK46" s="194">
        <v>26.5</v>
      </c>
      <c r="CL46" s="194">
        <v>1.7</v>
      </c>
      <c r="CM46" s="192">
        <v>18.100000000000001</v>
      </c>
      <c r="CN46" s="193">
        <v>6.2</v>
      </c>
      <c r="CO46" s="191">
        <v>48.6</v>
      </c>
      <c r="CP46" s="191">
        <v>25</v>
      </c>
      <c r="CQ46" s="191">
        <v>1.8</v>
      </c>
      <c r="CR46" s="192">
        <v>18.399999999999999</v>
      </c>
      <c r="CS46" s="146">
        <v>6.3</v>
      </c>
      <c r="CT46" s="146">
        <v>51.1</v>
      </c>
      <c r="CU46" s="146">
        <v>25.5</v>
      </c>
      <c r="CV46" s="146">
        <v>2.2000000000000002</v>
      </c>
      <c r="CW46" s="162">
        <v>14.9</v>
      </c>
      <c r="CX46" s="146">
        <v>5.9</v>
      </c>
      <c r="CY46" s="146">
        <v>50.6</v>
      </c>
      <c r="CZ46" s="146">
        <v>29.9</v>
      </c>
      <c r="DA46" s="146">
        <v>2.1</v>
      </c>
      <c r="DB46" s="162">
        <v>11.5</v>
      </c>
      <c r="DC46" s="146">
        <v>7.5</v>
      </c>
      <c r="DD46" s="146">
        <v>49</v>
      </c>
      <c r="DE46" s="146">
        <v>27.5</v>
      </c>
      <c r="DF46" s="146">
        <v>2</v>
      </c>
      <c r="DG46" s="162">
        <v>14</v>
      </c>
      <c r="DH46" s="630">
        <v>7.4</v>
      </c>
      <c r="DI46" s="630">
        <v>48.7</v>
      </c>
      <c r="DJ46" s="630">
        <v>27.4</v>
      </c>
      <c r="DK46" s="630">
        <v>1.7</v>
      </c>
      <c r="DL46" s="630">
        <v>14.8</v>
      </c>
    </row>
    <row r="47" spans="1:116" x14ac:dyDescent="0.25">
      <c r="A47" s="102" t="s">
        <v>34</v>
      </c>
      <c r="B47" s="193">
        <v>17</v>
      </c>
      <c r="C47" s="194">
        <v>36.5</v>
      </c>
      <c r="D47" s="194">
        <v>15.2</v>
      </c>
      <c r="E47" s="194">
        <v>3.6</v>
      </c>
      <c r="F47" s="192">
        <v>27.7</v>
      </c>
      <c r="G47" s="194">
        <v>13.5</v>
      </c>
      <c r="H47" s="194">
        <v>38.4</v>
      </c>
      <c r="I47" s="194">
        <v>15.9</v>
      </c>
      <c r="J47" s="194">
        <v>3.6</v>
      </c>
      <c r="K47" s="194">
        <v>28.6</v>
      </c>
      <c r="L47" s="193">
        <v>12.4</v>
      </c>
      <c r="M47" s="194">
        <v>39.5</v>
      </c>
      <c r="N47" s="194">
        <v>15.8</v>
      </c>
      <c r="O47" s="194">
        <v>2.8</v>
      </c>
      <c r="P47" s="192">
        <v>29.5</v>
      </c>
      <c r="Q47" s="194">
        <v>12.8</v>
      </c>
      <c r="R47" s="194">
        <v>36.9</v>
      </c>
      <c r="S47" s="194">
        <v>15.2</v>
      </c>
      <c r="T47" s="194">
        <v>4.3</v>
      </c>
      <c r="U47" s="194">
        <v>30.8</v>
      </c>
      <c r="V47" s="286">
        <v>13.4</v>
      </c>
      <c r="W47" s="194">
        <v>40.4</v>
      </c>
      <c r="X47" s="194">
        <v>14.8</v>
      </c>
      <c r="Y47" s="194">
        <v>4.4000000000000004</v>
      </c>
      <c r="Z47" s="192">
        <v>27</v>
      </c>
      <c r="AA47" s="146">
        <v>13.8</v>
      </c>
      <c r="AB47" s="146">
        <v>37.799999999999997</v>
      </c>
      <c r="AC47" s="146">
        <v>15.5</v>
      </c>
      <c r="AD47" s="146">
        <v>7.5</v>
      </c>
      <c r="AE47" s="146">
        <v>25.4</v>
      </c>
      <c r="AF47" s="190">
        <v>15.1</v>
      </c>
      <c r="AG47" s="264">
        <v>35.9</v>
      </c>
      <c r="AH47" s="264">
        <v>14.1</v>
      </c>
      <c r="AI47" s="264">
        <v>8.6999999999999993</v>
      </c>
      <c r="AJ47" s="162">
        <v>26.2</v>
      </c>
      <c r="AK47" s="146">
        <v>14.5</v>
      </c>
      <c r="AL47" s="146">
        <v>34.299999999999997</v>
      </c>
      <c r="AM47" s="146">
        <v>13</v>
      </c>
      <c r="AN47" s="146">
        <v>8.3000000000000007</v>
      </c>
      <c r="AO47" s="146">
        <v>29.9</v>
      </c>
      <c r="AP47" s="193">
        <v>14.9</v>
      </c>
      <c r="AQ47" s="191">
        <v>35.5</v>
      </c>
      <c r="AR47" s="191">
        <v>14.3</v>
      </c>
      <c r="AS47" s="191">
        <v>8.4</v>
      </c>
      <c r="AT47" s="192">
        <v>26.9</v>
      </c>
      <c r="AU47" s="290">
        <v>14.3</v>
      </c>
      <c r="AV47" s="146">
        <v>34.200000000000003</v>
      </c>
      <c r="AW47" s="146">
        <v>15.3</v>
      </c>
      <c r="AX47" s="146">
        <v>6</v>
      </c>
      <c r="AY47" s="146">
        <v>30.2</v>
      </c>
      <c r="AZ47" s="193">
        <v>13.8</v>
      </c>
      <c r="BA47" s="191">
        <v>30.1</v>
      </c>
      <c r="BB47" s="191">
        <v>16.600000000000001</v>
      </c>
      <c r="BC47" s="191">
        <v>5.0999999999999996</v>
      </c>
      <c r="BD47" s="192">
        <v>34.4</v>
      </c>
      <c r="BE47" s="193">
        <v>13.6</v>
      </c>
      <c r="BF47" s="194">
        <v>29.9</v>
      </c>
      <c r="BG47" s="194">
        <v>16.5</v>
      </c>
      <c r="BH47" s="194">
        <v>3.4</v>
      </c>
      <c r="BI47" s="192">
        <v>36.6</v>
      </c>
      <c r="BJ47" s="193">
        <v>12.7</v>
      </c>
      <c r="BK47" s="194">
        <v>30.8</v>
      </c>
      <c r="BL47" s="194">
        <v>16.600000000000001</v>
      </c>
      <c r="BM47" s="194">
        <v>3.8</v>
      </c>
      <c r="BN47" s="192">
        <v>36.1</v>
      </c>
      <c r="BO47" s="193">
        <v>11</v>
      </c>
      <c r="BP47" s="194">
        <v>42.6</v>
      </c>
      <c r="BQ47" s="194">
        <v>16.3</v>
      </c>
      <c r="BR47" s="194">
        <v>3.2</v>
      </c>
      <c r="BS47" s="192">
        <v>26.9</v>
      </c>
      <c r="BT47" s="193">
        <v>10.9</v>
      </c>
      <c r="BU47" s="194">
        <v>41.4</v>
      </c>
      <c r="BV47" s="194">
        <v>15.5</v>
      </c>
      <c r="BW47" s="194">
        <v>3.1</v>
      </c>
      <c r="BX47" s="192">
        <v>29.1</v>
      </c>
      <c r="BY47" s="193">
        <v>10.6</v>
      </c>
      <c r="BZ47" s="194">
        <v>38.1</v>
      </c>
      <c r="CA47" s="194">
        <v>15</v>
      </c>
      <c r="CB47" s="194">
        <v>3.2</v>
      </c>
      <c r="CC47" s="192">
        <v>33.1</v>
      </c>
      <c r="CD47" s="193">
        <v>10.199999999999999</v>
      </c>
      <c r="CE47" s="194">
        <v>38.1</v>
      </c>
      <c r="CF47" s="194">
        <v>15.7</v>
      </c>
      <c r="CG47" s="194">
        <v>2.8</v>
      </c>
      <c r="CH47" s="192">
        <v>33.200000000000003</v>
      </c>
      <c r="CI47" s="193">
        <v>9.8000000000000007</v>
      </c>
      <c r="CJ47" s="194">
        <v>38.9</v>
      </c>
      <c r="CK47" s="194">
        <v>16.3</v>
      </c>
      <c r="CL47" s="194">
        <v>2.6</v>
      </c>
      <c r="CM47" s="192">
        <v>32.4</v>
      </c>
      <c r="CN47" s="193">
        <v>9.8000000000000007</v>
      </c>
      <c r="CO47" s="191">
        <v>40.5</v>
      </c>
      <c r="CP47" s="191">
        <v>15.9</v>
      </c>
      <c r="CQ47" s="191">
        <v>2.6</v>
      </c>
      <c r="CR47" s="192">
        <v>31.2</v>
      </c>
      <c r="CS47" s="146">
        <v>9.5</v>
      </c>
      <c r="CT47" s="146">
        <v>40.799999999999997</v>
      </c>
      <c r="CU47" s="146">
        <v>16</v>
      </c>
      <c r="CV47" s="146">
        <v>2.8</v>
      </c>
      <c r="CW47" s="162">
        <v>30.9</v>
      </c>
      <c r="CX47" s="146">
        <v>8.8000000000000007</v>
      </c>
      <c r="CY47" s="146">
        <v>40.5</v>
      </c>
      <c r="CZ47" s="146">
        <v>18.5</v>
      </c>
      <c r="DA47" s="146">
        <v>2.9</v>
      </c>
      <c r="DB47" s="162">
        <v>29.3</v>
      </c>
      <c r="DC47" s="146">
        <v>9.8000000000000007</v>
      </c>
      <c r="DD47" s="146">
        <v>40</v>
      </c>
      <c r="DE47" s="146">
        <v>17</v>
      </c>
      <c r="DF47" s="146">
        <v>2.4</v>
      </c>
      <c r="DG47" s="162">
        <v>30.8</v>
      </c>
      <c r="DH47" s="630">
        <v>10.8</v>
      </c>
      <c r="DI47" s="630">
        <v>40.700000000000003</v>
      </c>
      <c r="DJ47" s="630">
        <v>16.7</v>
      </c>
      <c r="DK47" s="630">
        <v>2.1</v>
      </c>
      <c r="DL47" s="630">
        <v>29.7</v>
      </c>
    </row>
    <row r="48" spans="1:116" x14ac:dyDescent="0.25">
      <c r="A48" s="102" t="s">
        <v>35</v>
      </c>
      <c r="B48" s="193">
        <v>20.2</v>
      </c>
      <c r="C48" s="194">
        <v>38</v>
      </c>
      <c r="D48" s="194">
        <v>11.8</v>
      </c>
      <c r="E48" s="194">
        <v>2.1</v>
      </c>
      <c r="F48" s="192">
        <v>27.9</v>
      </c>
      <c r="G48" s="194">
        <v>15.1</v>
      </c>
      <c r="H48" s="194">
        <v>40.799999999999997</v>
      </c>
      <c r="I48" s="194">
        <v>12.9</v>
      </c>
      <c r="J48" s="194">
        <v>1.4</v>
      </c>
      <c r="K48" s="194">
        <v>29.8</v>
      </c>
      <c r="L48" s="193">
        <v>14.6</v>
      </c>
      <c r="M48" s="194">
        <v>41.6</v>
      </c>
      <c r="N48" s="194">
        <v>13.4</v>
      </c>
      <c r="O48" s="194">
        <v>1.6</v>
      </c>
      <c r="P48" s="192">
        <v>28.8</v>
      </c>
      <c r="Q48" s="194">
        <v>15.4</v>
      </c>
      <c r="R48" s="194">
        <v>41.1</v>
      </c>
      <c r="S48" s="194">
        <v>13.7</v>
      </c>
      <c r="T48" s="194">
        <v>5.8</v>
      </c>
      <c r="U48" s="194">
        <v>24</v>
      </c>
      <c r="V48" s="193">
        <v>15.9</v>
      </c>
      <c r="W48" s="194">
        <v>43.7</v>
      </c>
      <c r="X48" s="194">
        <v>13</v>
      </c>
      <c r="Y48" s="194">
        <v>4.2</v>
      </c>
      <c r="Z48" s="192">
        <v>23.2</v>
      </c>
      <c r="AA48" s="146">
        <v>14.5</v>
      </c>
      <c r="AB48" s="146">
        <v>43</v>
      </c>
      <c r="AC48" s="146">
        <v>13.8</v>
      </c>
      <c r="AD48" s="146">
        <v>3.9</v>
      </c>
      <c r="AE48" s="146">
        <v>24.8</v>
      </c>
      <c r="AF48" s="190">
        <v>12.4</v>
      </c>
      <c r="AG48" s="264">
        <v>41.6</v>
      </c>
      <c r="AH48" s="264">
        <v>13.4</v>
      </c>
      <c r="AI48" s="264">
        <v>4.7</v>
      </c>
      <c r="AJ48" s="162">
        <v>27.9</v>
      </c>
      <c r="AK48" s="146">
        <v>12.9</v>
      </c>
      <c r="AL48" s="146">
        <v>41.7</v>
      </c>
      <c r="AM48" s="146">
        <v>12.3</v>
      </c>
      <c r="AN48" s="146">
        <v>5.0999999999999996</v>
      </c>
      <c r="AO48" s="146">
        <v>28</v>
      </c>
      <c r="AP48" s="193">
        <v>15.1</v>
      </c>
      <c r="AQ48" s="191">
        <v>40.5</v>
      </c>
      <c r="AR48" s="191">
        <v>12.8</v>
      </c>
      <c r="AS48" s="191">
        <v>3.6</v>
      </c>
      <c r="AT48" s="192">
        <v>28</v>
      </c>
      <c r="AU48" s="290">
        <v>12.7</v>
      </c>
      <c r="AV48" s="146">
        <v>37.6</v>
      </c>
      <c r="AW48" s="146">
        <v>14.6</v>
      </c>
      <c r="AX48" s="146">
        <v>7.7</v>
      </c>
      <c r="AY48" s="146">
        <v>27.4</v>
      </c>
      <c r="AZ48" s="193">
        <v>12</v>
      </c>
      <c r="BA48" s="191">
        <v>35.200000000000003</v>
      </c>
      <c r="BB48" s="191">
        <v>17.399999999999999</v>
      </c>
      <c r="BC48" s="191">
        <v>5.0999999999999996</v>
      </c>
      <c r="BD48" s="192">
        <v>30.3</v>
      </c>
      <c r="BE48" s="193">
        <v>11.8</v>
      </c>
      <c r="BF48" s="194">
        <v>34.5</v>
      </c>
      <c r="BG48" s="194">
        <v>17.7</v>
      </c>
      <c r="BH48" s="194">
        <v>1.7</v>
      </c>
      <c r="BI48" s="192">
        <v>34.299999999999997</v>
      </c>
      <c r="BJ48" s="193">
        <v>12.7</v>
      </c>
      <c r="BK48" s="194">
        <v>36.200000000000003</v>
      </c>
      <c r="BL48" s="194">
        <v>18.100000000000001</v>
      </c>
      <c r="BM48" s="194">
        <v>1.9</v>
      </c>
      <c r="BN48" s="192">
        <v>31.1</v>
      </c>
      <c r="BO48" s="193">
        <v>9.8000000000000007</v>
      </c>
      <c r="BP48" s="194">
        <v>48.7</v>
      </c>
      <c r="BQ48" s="194">
        <v>18.5</v>
      </c>
      <c r="BR48" s="194">
        <v>1.8</v>
      </c>
      <c r="BS48" s="192">
        <v>21.2</v>
      </c>
      <c r="BT48" s="193">
        <v>9.6999999999999993</v>
      </c>
      <c r="BU48" s="194">
        <v>46</v>
      </c>
      <c r="BV48" s="194">
        <v>17.600000000000001</v>
      </c>
      <c r="BW48" s="194">
        <v>2</v>
      </c>
      <c r="BX48" s="192">
        <v>24.7</v>
      </c>
      <c r="BY48" s="193">
        <v>6.8</v>
      </c>
      <c r="BZ48" s="194">
        <v>45.7</v>
      </c>
      <c r="CA48" s="194">
        <v>17.5</v>
      </c>
      <c r="CB48" s="194">
        <v>2.2999999999999998</v>
      </c>
      <c r="CC48" s="192">
        <v>27.7</v>
      </c>
      <c r="CD48" s="193">
        <v>7.1</v>
      </c>
      <c r="CE48" s="194">
        <v>49.1</v>
      </c>
      <c r="CF48" s="194">
        <v>19.600000000000001</v>
      </c>
      <c r="CG48" s="194">
        <v>2.2999999999999998</v>
      </c>
      <c r="CH48" s="192">
        <v>21.9</v>
      </c>
      <c r="CI48" s="193">
        <v>6.9</v>
      </c>
      <c r="CJ48" s="194">
        <v>51</v>
      </c>
      <c r="CK48" s="194">
        <v>20.3</v>
      </c>
      <c r="CL48" s="194">
        <v>2.2000000000000002</v>
      </c>
      <c r="CM48" s="192">
        <v>19.600000000000001</v>
      </c>
      <c r="CN48" s="193">
        <v>6.5</v>
      </c>
      <c r="CO48" s="191">
        <v>51.8</v>
      </c>
      <c r="CP48" s="191">
        <v>19.899999999999999</v>
      </c>
      <c r="CQ48" s="191">
        <v>2</v>
      </c>
      <c r="CR48" s="192">
        <v>19.8</v>
      </c>
      <c r="CS48" s="146">
        <v>6.3</v>
      </c>
      <c r="CT48" s="146">
        <v>52.2</v>
      </c>
      <c r="CU48" s="146">
        <v>20.3</v>
      </c>
      <c r="CV48" s="146">
        <v>2.2000000000000002</v>
      </c>
      <c r="CW48" s="162">
        <v>19</v>
      </c>
      <c r="CX48" s="146">
        <v>5.6</v>
      </c>
      <c r="CY48" s="146">
        <v>53.3</v>
      </c>
      <c r="CZ48" s="146">
        <v>25.8</v>
      </c>
      <c r="DA48" s="146">
        <v>2</v>
      </c>
      <c r="DB48" s="162">
        <v>13.3</v>
      </c>
      <c r="DC48" s="146">
        <v>5.4</v>
      </c>
      <c r="DD48" s="146">
        <v>52.5</v>
      </c>
      <c r="DE48" s="146">
        <v>25.7</v>
      </c>
      <c r="DF48" s="146">
        <v>1.5</v>
      </c>
      <c r="DG48" s="162">
        <v>14.9</v>
      </c>
      <c r="DH48" s="630">
        <v>5.5</v>
      </c>
      <c r="DI48" s="630">
        <v>51.4</v>
      </c>
      <c r="DJ48" s="630">
        <v>25.3</v>
      </c>
      <c r="DK48" s="630">
        <v>1.5</v>
      </c>
      <c r="DL48" s="630">
        <v>16.3</v>
      </c>
    </row>
    <row r="49" spans="1:116" x14ac:dyDescent="0.25">
      <c r="A49" s="102" t="s">
        <v>36</v>
      </c>
      <c r="B49" s="193">
        <v>18.5</v>
      </c>
      <c r="C49" s="194">
        <v>38</v>
      </c>
      <c r="D49" s="194">
        <v>15.8</v>
      </c>
      <c r="E49" s="194">
        <v>4.9000000000000004</v>
      </c>
      <c r="F49" s="192">
        <v>22.8</v>
      </c>
      <c r="G49" s="194">
        <v>14.6</v>
      </c>
      <c r="H49" s="194">
        <v>37.5</v>
      </c>
      <c r="I49" s="194">
        <v>16.2</v>
      </c>
      <c r="J49" s="194">
        <v>3.7</v>
      </c>
      <c r="K49" s="194">
        <v>28</v>
      </c>
      <c r="L49" s="193">
        <v>15.4</v>
      </c>
      <c r="M49" s="194">
        <v>36.6</v>
      </c>
      <c r="N49" s="194">
        <v>15.9</v>
      </c>
      <c r="O49" s="194">
        <v>3.1</v>
      </c>
      <c r="P49" s="192">
        <v>29</v>
      </c>
      <c r="Q49" s="194">
        <v>16.5</v>
      </c>
      <c r="R49" s="194">
        <v>35.200000000000003</v>
      </c>
      <c r="S49" s="194">
        <v>15.3</v>
      </c>
      <c r="T49" s="194">
        <v>3.6</v>
      </c>
      <c r="U49" s="194">
        <v>29.4</v>
      </c>
      <c r="V49" s="193">
        <v>16.8</v>
      </c>
      <c r="W49" s="194">
        <v>35.200000000000003</v>
      </c>
      <c r="X49" s="194">
        <v>14.6</v>
      </c>
      <c r="Y49" s="194">
        <v>3.9</v>
      </c>
      <c r="Z49" s="192">
        <v>29.5</v>
      </c>
      <c r="AA49" s="146">
        <v>15.8</v>
      </c>
      <c r="AB49" s="146">
        <v>33.700000000000003</v>
      </c>
      <c r="AC49" s="146">
        <v>14.9</v>
      </c>
      <c r="AD49" s="146">
        <v>3.9</v>
      </c>
      <c r="AE49" s="146">
        <v>31.7</v>
      </c>
      <c r="AF49" s="190">
        <v>16.7</v>
      </c>
      <c r="AG49" s="264">
        <v>31</v>
      </c>
      <c r="AH49" s="264">
        <v>13.6</v>
      </c>
      <c r="AI49" s="264">
        <v>4.5</v>
      </c>
      <c r="AJ49" s="162">
        <v>34.200000000000003</v>
      </c>
      <c r="AK49" s="146">
        <v>17.3</v>
      </c>
      <c r="AL49" s="146">
        <v>33.5</v>
      </c>
      <c r="AM49" s="146">
        <v>13.8</v>
      </c>
      <c r="AN49" s="146">
        <v>6.1</v>
      </c>
      <c r="AO49" s="146">
        <v>29.3</v>
      </c>
      <c r="AP49" s="193">
        <v>18.3</v>
      </c>
      <c r="AQ49" s="191">
        <v>41.6</v>
      </c>
      <c r="AR49" s="191">
        <v>15.7</v>
      </c>
      <c r="AS49" s="191">
        <v>6.9</v>
      </c>
      <c r="AT49" s="192">
        <v>17.5</v>
      </c>
      <c r="AU49" s="290">
        <v>17.100000000000001</v>
      </c>
      <c r="AV49" s="146">
        <v>34.9</v>
      </c>
      <c r="AW49" s="146">
        <v>18.3</v>
      </c>
      <c r="AX49" s="146">
        <v>6.2</v>
      </c>
      <c r="AY49" s="146">
        <v>23.5</v>
      </c>
      <c r="AZ49" s="193">
        <v>15.9</v>
      </c>
      <c r="BA49" s="191">
        <v>33.9</v>
      </c>
      <c r="BB49" s="191">
        <v>21.9</v>
      </c>
      <c r="BC49" s="191">
        <v>5.5</v>
      </c>
      <c r="BD49" s="192">
        <v>22.8</v>
      </c>
      <c r="BE49" s="193">
        <v>16</v>
      </c>
      <c r="BF49" s="194">
        <v>33.4</v>
      </c>
      <c r="BG49" s="194">
        <v>22.8</v>
      </c>
      <c r="BH49" s="194">
        <v>2.7</v>
      </c>
      <c r="BI49" s="192">
        <v>25.1</v>
      </c>
      <c r="BJ49" s="193">
        <v>15.2</v>
      </c>
      <c r="BK49" s="194">
        <v>35.4</v>
      </c>
      <c r="BL49" s="194">
        <v>23.2</v>
      </c>
      <c r="BM49" s="194">
        <v>2.7</v>
      </c>
      <c r="BN49" s="192">
        <v>23.5</v>
      </c>
      <c r="BO49" s="193">
        <v>16.2</v>
      </c>
      <c r="BP49" s="194">
        <v>44</v>
      </c>
      <c r="BQ49" s="194">
        <v>23.7</v>
      </c>
      <c r="BR49" s="194">
        <v>2.6</v>
      </c>
      <c r="BS49" s="192">
        <v>13.5</v>
      </c>
      <c r="BT49" s="193">
        <v>15.5</v>
      </c>
      <c r="BU49" s="194">
        <v>44.9</v>
      </c>
      <c r="BV49" s="194">
        <v>23.6</v>
      </c>
      <c r="BW49" s="194">
        <v>2.9</v>
      </c>
      <c r="BX49" s="192">
        <v>13.1</v>
      </c>
      <c r="BY49" s="193">
        <v>6.7</v>
      </c>
      <c r="BZ49" s="194">
        <v>45.7</v>
      </c>
      <c r="CA49" s="194">
        <v>22.8</v>
      </c>
      <c r="CB49" s="194">
        <v>3.4</v>
      </c>
      <c r="CC49" s="192">
        <v>21.4</v>
      </c>
      <c r="CD49" s="193">
        <v>6</v>
      </c>
      <c r="CE49" s="194">
        <v>47.5</v>
      </c>
      <c r="CF49" s="194">
        <v>24.7</v>
      </c>
      <c r="CG49" s="194">
        <v>3.3</v>
      </c>
      <c r="CH49" s="192">
        <v>18.5</v>
      </c>
      <c r="CI49" s="193">
        <v>5.7</v>
      </c>
      <c r="CJ49" s="194">
        <v>46.8</v>
      </c>
      <c r="CK49" s="194">
        <v>25</v>
      </c>
      <c r="CL49" s="194">
        <v>3</v>
      </c>
      <c r="CM49" s="192">
        <v>19.5</v>
      </c>
      <c r="CN49" s="193">
        <v>5.6</v>
      </c>
      <c r="CO49" s="191">
        <v>48.5</v>
      </c>
      <c r="CP49" s="191">
        <v>24.3</v>
      </c>
      <c r="CQ49" s="191">
        <v>3.3</v>
      </c>
      <c r="CR49" s="192">
        <v>18.3</v>
      </c>
      <c r="CS49" s="146">
        <v>5.8</v>
      </c>
      <c r="CT49" s="146">
        <v>47.7</v>
      </c>
      <c r="CU49" s="146">
        <v>24.2</v>
      </c>
      <c r="CV49" s="146">
        <v>3.5</v>
      </c>
      <c r="CW49" s="162">
        <v>18.8</v>
      </c>
      <c r="CX49" s="146">
        <v>4.9000000000000004</v>
      </c>
      <c r="CY49" s="146">
        <v>47.5</v>
      </c>
      <c r="CZ49" s="146">
        <v>27.2</v>
      </c>
      <c r="DA49" s="146">
        <v>4.3</v>
      </c>
      <c r="DB49" s="162">
        <v>16.100000000000001</v>
      </c>
      <c r="DC49" s="146">
        <v>5.4</v>
      </c>
      <c r="DD49" s="146">
        <v>46.7</v>
      </c>
      <c r="DE49" s="146">
        <v>26.5</v>
      </c>
      <c r="DF49" s="146">
        <v>4</v>
      </c>
      <c r="DG49" s="162">
        <v>17.399999999999999</v>
      </c>
      <c r="DH49" s="630">
        <v>5</v>
      </c>
      <c r="DI49" s="630">
        <v>45</v>
      </c>
      <c r="DJ49" s="630">
        <v>24.8</v>
      </c>
      <c r="DK49" s="630">
        <v>3.2</v>
      </c>
      <c r="DL49" s="630">
        <v>22</v>
      </c>
    </row>
    <row r="50" spans="1:116" x14ac:dyDescent="0.25">
      <c r="A50" s="102" t="s">
        <v>37</v>
      </c>
      <c r="B50" s="193">
        <v>25.5</v>
      </c>
      <c r="C50" s="194">
        <v>29.1</v>
      </c>
      <c r="D50" s="194">
        <v>15</v>
      </c>
      <c r="E50" s="194">
        <v>3</v>
      </c>
      <c r="F50" s="192">
        <v>27.4</v>
      </c>
      <c r="G50" s="194">
        <v>22.9</v>
      </c>
      <c r="H50" s="194">
        <v>31.1</v>
      </c>
      <c r="I50" s="194">
        <v>16.8</v>
      </c>
      <c r="J50" s="194">
        <v>2.2000000000000002</v>
      </c>
      <c r="K50" s="194">
        <v>27</v>
      </c>
      <c r="L50" s="193">
        <v>21.1</v>
      </c>
      <c r="M50" s="194">
        <v>32.1</v>
      </c>
      <c r="N50" s="194">
        <v>16.899999999999999</v>
      </c>
      <c r="O50" s="194">
        <v>2.4</v>
      </c>
      <c r="P50" s="192">
        <v>27.5</v>
      </c>
      <c r="Q50" s="194">
        <v>24.9</v>
      </c>
      <c r="R50" s="194">
        <v>28.3</v>
      </c>
      <c r="S50" s="194">
        <v>16.2</v>
      </c>
      <c r="T50" s="194">
        <v>4.4000000000000004</v>
      </c>
      <c r="U50" s="194">
        <v>26.2</v>
      </c>
      <c r="V50" s="193">
        <v>27</v>
      </c>
      <c r="W50" s="194">
        <v>29.6</v>
      </c>
      <c r="X50" s="194">
        <v>14.7</v>
      </c>
      <c r="Y50" s="194">
        <v>3.3</v>
      </c>
      <c r="Z50" s="192">
        <v>25.4</v>
      </c>
      <c r="AA50" s="146">
        <v>22.2</v>
      </c>
      <c r="AB50" s="146">
        <v>28.6</v>
      </c>
      <c r="AC50" s="146">
        <v>14.7</v>
      </c>
      <c r="AD50" s="146">
        <v>4.2</v>
      </c>
      <c r="AE50" s="146">
        <v>30.3</v>
      </c>
      <c r="AF50" s="190">
        <v>14.4</v>
      </c>
      <c r="AG50" s="264">
        <v>30.7</v>
      </c>
      <c r="AH50" s="264">
        <v>15.2</v>
      </c>
      <c r="AI50" s="264">
        <v>4.0999999999999996</v>
      </c>
      <c r="AJ50" s="162">
        <v>35.6</v>
      </c>
      <c r="AK50" s="146">
        <v>11.1</v>
      </c>
      <c r="AL50" s="146">
        <v>31.2</v>
      </c>
      <c r="AM50" s="146">
        <v>14.6</v>
      </c>
      <c r="AN50" s="146">
        <v>4.3</v>
      </c>
      <c r="AO50" s="146">
        <v>38.799999999999997</v>
      </c>
      <c r="AP50" s="193">
        <v>11.5</v>
      </c>
      <c r="AQ50" s="191">
        <v>32.5</v>
      </c>
      <c r="AR50" s="191">
        <v>15.3</v>
      </c>
      <c r="AS50" s="191">
        <v>2.6</v>
      </c>
      <c r="AT50" s="192">
        <v>38.1</v>
      </c>
      <c r="AU50" s="290">
        <v>10.5</v>
      </c>
      <c r="AV50" s="146">
        <v>33.1</v>
      </c>
      <c r="AW50" s="146">
        <v>18.100000000000001</v>
      </c>
      <c r="AX50" s="146">
        <v>2.9</v>
      </c>
      <c r="AY50" s="146">
        <v>35.4</v>
      </c>
      <c r="AZ50" s="193">
        <v>10.1</v>
      </c>
      <c r="BA50" s="191">
        <v>31</v>
      </c>
      <c r="BB50" s="191">
        <v>21.2</v>
      </c>
      <c r="BC50" s="191">
        <v>3.1</v>
      </c>
      <c r="BD50" s="192">
        <v>34.6</v>
      </c>
      <c r="BE50" s="193">
        <v>10.3</v>
      </c>
      <c r="BF50" s="194">
        <v>31.5</v>
      </c>
      <c r="BG50" s="194">
        <v>21.4</v>
      </c>
      <c r="BH50" s="194">
        <v>2.6</v>
      </c>
      <c r="BI50" s="192">
        <v>34.200000000000003</v>
      </c>
      <c r="BJ50" s="193">
        <v>10.3</v>
      </c>
      <c r="BK50" s="194">
        <v>32.200000000000003</v>
      </c>
      <c r="BL50" s="194">
        <v>21.4</v>
      </c>
      <c r="BM50" s="194">
        <v>3</v>
      </c>
      <c r="BN50" s="192">
        <v>33.1</v>
      </c>
      <c r="BO50" s="193">
        <v>12.3</v>
      </c>
      <c r="BP50" s="194">
        <v>50.6</v>
      </c>
      <c r="BQ50" s="194">
        <v>22</v>
      </c>
      <c r="BR50" s="194">
        <v>2.8</v>
      </c>
      <c r="BS50" s="192">
        <v>12.3</v>
      </c>
      <c r="BT50" s="193">
        <v>11.7</v>
      </c>
      <c r="BU50" s="194">
        <v>49.3</v>
      </c>
      <c r="BV50" s="194">
        <v>20.5</v>
      </c>
      <c r="BW50" s="194">
        <v>3.1</v>
      </c>
      <c r="BX50" s="192">
        <v>15.4</v>
      </c>
      <c r="BY50" s="193">
        <v>11.4</v>
      </c>
      <c r="BZ50" s="194">
        <v>45.5</v>
      </c>
      <c r="CA50" s="194">
        <v>19.8</v>
      </c>
      <c r="CB50" s="194">
        <v>3.2</v>
      </c>
      <c r="CC50" s="192">
        <v>20.100000000000001</v>
      </c>
      <c r="CD50" s="193">
        <v>11.4</v>
      </c>
      <c r="CE50" s="194">
        <v>46.3</v>
      </c>
      <c r="CF50" s="194">
        <v>20.399999999999999</v>
      </c>
      <c r="CG50" s="194">
        <v>3.2</v>
      </c>
      <c r="CH50" s="192">
        <v>18.7</v>
      </c>
      <c r="CI50" s="193">
        <v>11.2</v>
      </c>
      <c r="CJ50" s="194">
        <v>47.9</v>
      </c>
      <c r="CK50" s="194">
        <v>20.399999999999999</v>
      </c>
      <c r="CL50" s="194">
        <v>2.9</v>
      </c>
      <c r="CM50" s="192">
        <v>17.600000000000001</v>
      </c>
      <c r="CN50" s="193">
        <v>11.1</v>
      </c>
      <c r="CO50" s="191">
        <v>48.8</v>
      </c>
      <c r="CP50" s="191">
        <v>19.399999999999999</v>
      </c>
      <c r="CQ50" s="191">
        <v>2.9</v>
      </c>
      <c r="CR50" s="192">
        <v>17.8</v>
      </c>
      <c r="CS50" s="146">
        <v>11</v>
      </c>
      <c r="CT50" s="146">
        <v>49.1</v>
      </c>
      <c r="CU50" s="146">
        <v>19.2</v>
      </c>
      <c r="CV50" s="146">
        <v>3.3</v>
      </c>
      <c r="CW50" s="162">
        <v>17.399999999999999</v>
      </c>
      <c r="CX50" s="146">
        <v>9.9</v>
      </c>
      <c r="CY50" s="146">
        <v>49.1</v>
      </c>
      <c r="CZ50" s="146">
        <v>22.1</v>
      </c>
      <c r="DA50" s="146">
        <v>3.9</v>
      </c>
      <c r="DB50" s="162">
        <v>15</v>
      </c>
      <c r="DC50" s="146">
        <v>10.6</v>
      </c>
      <c r="DD50" s="146">
        <v>49.5</v>
      </c>
      <c r="DE50" s="146">
        <v>21.1</v>
      </c>
      <c r="DF50" s="146">
        <v>3.2</v>
      </c>
      <c r="DG50" s="162">
        <v>15.6</v>
      </c>
      <c r="DH50" s="630">
        <v>10.4</v>
      </c>
      <c r="DI50" s="630">
        <v>49.1</v>
      </c>
      <c r="DJ50" s="630">
        <v>20.2</v>
      </c>
      <c r="DK50" s="630">
        <v>2.7</v>
      </c>
      <c r="DL50" s="630">
        <v>17.600000000000001</v>
      </c>
    </row>
    <row r="51" spans="1:116" x14ac:dyDescent="0.25">
      <c r="A51" s="102" t="s">
        <v>38</v>
      </c>
      <c r="B51" s="193"/>
      <c r="C51" s="194"/>
      <c r="D51" s="194"/>
      <c r="E51" s="194"/>
      <c r="F51" s="192"/>
      <c r="G51" s="250"/>
      <c r="H51" s="194"/>
      <c r="I51" s="194"/>
      <c r="J51" s="194"/>
      <c r="K51" s="194"/>
      <c r="L51" s="286"/>
      <c r="M51" s="194"/>
      <c r="N51" s="194"/>
      <c r="O51" s="194"/>
      <c r="P51" s="192"/>
      <c r="Q51" s="250"/>
      <c r="R51" s="194"/>
      <c r="S51" s="194"/>
      <c r="T51" s="194"/>
      <c r="U51" s="194"/>
      <c r="V51" s="286"/>
      <c r="W51" s="194"/>
      <c r="X51" s="194"/>
      <c r="Y51" s="194"/>
      <c r="Z51" s="192"/>
      <c r="AA51" s="146"/>
      <c r="AB51" s="146"/>
      <c r="AC51" s="146"/>
      <c r="AD51" s="146"/>
      <c r="AE51" s="146"/>
      <c r="AF51" s="190"/>
      <c r="AG51" s="264"/>
      <c r="AH51" s="264"/>
      <c r="AI51" s="264"/>
      <c r="AJ51" s="162"/>
      <c r="AK51" s="167"/>
      <c r="AL51" s="146"/>
      <c r="AM51" s="146"/>
      <c r="AN51" s="146"/>
      <c r="AO51" s="146"/>
      <c r="AP51" s="193"/>
      <c r="AQ51" s="191"/>
      <c r="AR51" s="191"/>
      <c r="AS51" s="191"/>
      <c r="AT51" s="192"/>
      <c r="AU51" s="290"/>
      <c r="AV51" s="146"/>
      <c r="AW51" s="146"/>
      <c r="AX51" s="146"/>
      <c r="AY51" s="146"/>
      <c r="AZ51" s="193"/>
      <c r="BA51" s="191"/>
      <c r="BB51" s="191"/>
      <c r="BC51" s="191"/>
      <c r="BD51" s="192"/>
      <c r="BE51" s="286"/>
      <c r="BF51" s="250"/>
      <c r="BG51" s="250"/>
      <c r="BH51" s="250"/>
      <c r="BI51" s="251"/>
      <c r="BJ51" s="193"/>
      <c r="BK51" s="194"/>
      <c r="BL51" s="194"/>
      <c r="BM51" s="194"/>
      <c r="BN51" s="192"/>
      <c r="BO51" s="193"/>
      <c r="BP51" s="194"/>
      <c r="BQ51" s="194"/>
      <c r="BR51" s="194"/>
      <c r="BS51" s="192"/>
      <c r="BT51" s="193"/>
      <c r="BU51" s="194"/>
      <c r="BV51" s="194"/>
      <c r="BW51" s="194"/>
      <c r="BX51" s="192"/>
      <c r="BY51" s="193">
        <v>4.9000000000000004</v>
      </c>
      <c r="BZ51" s="194">
        <v>48.9</v>
      </c>
      <c r="CA51" s="194">
        <v>22.5</v>
      </c>
      <c r="CB51" s="194">
        <v>1.4</v>
      </c>
      <c r="CC51" s="192">
        <v>22.3</v>
      </c>
      <c r="CD51" s="193">
        <v>4.5</v>
      </c>
      <c r="CE51" s="194">
        <v>50.5</v>
      </c>
      <c r="CF51" s="194">
        <v>20.100000000000001</v>
      </c>
      <c r="CG51" s="194">
        <v>1.3</v>
      </c>
      <c r="CH51" s="192">
        <v>23.6</v>
      </c>
      <c r="CI51" s="193">
        <v>5.0999999999999996</v>
      </c>
      <c r="CJ51" s="194">
        <v>51.9</v>
      </c>
      <c r="CK51" s="194">
        <v>19.5</v>
      </c>
      <c r="CL51" s="194">
        <v>1.4</v>
      </c>
      <c r="CM51" s="192">
        <v>22.1</v>
      </c>
      <c r="CN51" s="193">
        <v>5</v>
      </c>
      <c r="CO51" s="191">
        <v>52.7</v>
      </c>
      <c r="CP51" s="191">
        <v>19.3</v>
      </c>
      <c r="CQ51" s="191">
        <v>1.6</v>
      </c>
      <c r="CR51" s="192">
        <v>21.4</v>
      </c>
      <c r="CS51" s="146">
        <v>5</v>
      </c>
      <c r="CT51" s="146">
        <v>54.4</v>
      </c>
      <c r="CU51" s="146">
        <v>19.5</v>
      </c>
      <c r="CV51" s="146">
        <v>2.2000000000000002</v>
      </c>
      <c r="CW51" s="162">
        <v>18.899999999999999</v>
      </c>
      <c r="CX51" s="146">
        <v>3.8</v>
      </c>
      <c r="CY51" s="146">
        <v>56</v>
      </c>
      <c r="CZ51" s="146">
        <v>21.1</v>
      </c>
      <c r="DA51" s="146">
        <v>2.2000000000000002</v>
      </c>
      <c r="DB51" s="162">
        <v>16.899999999999999</v>
      </c>
      <c r="DC51" s="146">
        <v>4.5</v>
      </c>
      <c r="DD51" s="146">
        <v>51.5</v>
      </c>
      <c r="DE51" s="146">
        <v>19.100000000000001</v>
      </c>
      <c r="DF51" s="146">
        <v>2.2000000000000002</v>
      </c>
      <c r="DG51" s="162">
        <v>22.7</v>
      </c>
      <c r="DH51" s="630">
        <v>4.5</v>
      </c>
      <c r="DI51" s="630">
        <v>50.2</v>
      </c>
      <c r="DJ51" s="630">
        <v>18.600000000000001</v>
      </c>
      <c r="DK51" s="630">
        <v>1.8</v>
      </c>
      <c r="DL51" s="630">
        <v>24.9</v>
      </c>
    </row>
    <row r="52" spans="1:116" ht="18" x14ac:dyDescent="0.25">
      <c r="A52" s="101" t="s">
        <v>136</v>
      </c>
      <c r="B52" s="286"/>
      <c r="C52" s="250"/>
      <c r="D52" s="250"/>
      <c r="E52" s="250"/>
      <c r="F52" s="251"/>
      <c r="G52" s="250"/>
      <c r="H52" s="250"/>
      <c r="I52" s="250"/>
      <c r="J52" s="250"/>
      <c r="K52" s="250"/>
      <c r="L52" s="286"/>
      <c r="M52" s="250"/>
      <c r="N52" s="250"/>
      <c r="O52" s="250"/>
      <c r="P52" s="251"/>
      <c r="Q52" s="250"/>
      <c r="R52" s="250"/>
      <c r="S52" s="250"/>
      <c r="T52" s="250"/>
      <c r="U52" s="250"/>
      <c r="V52" s="286"/>
      <c r="W52" s="250"/>
      <c r="X52" s="250"/>
      <c r="Y52" s="250"/>
      <c r="Z52" s="251"/>
      <c r="AA52" s="167"/>
      <c r="AB52" s="167"/>
      <c r="AC52" s="167"/>
      <c r="AD52" s="167"/>
      <c r="AE52" s="167"/>
      <c r="AF52" s="289"/>
      <c r="AG52" s="163"/>
      <c r="AH52" s="163"/>
      <c r="AI52" s="163"/>
      <c r="AJ52" s="161"/>
      <c r="AK52" s="167">
        <v>19.600000000000001</v>
      </c>
      <c r="AL52" s="167">
        <v>24.7</v>
      </c>
      <c r="AM52" s="167">
        <v>13</v>
      </c>
      <c r="AN52" s="167">
        <v>2.2000000000000002</v>
      </c>
      <c r="AO52" s="167">
        <v>40.5</v>
      </c>
      <c r="AP52" s="286">
        <v>19.3</v>
      </c>
      <c r="AQ52" s="287">
        <v>23.9</v>
      </c>
      <c r="AR52" s="287">
        <v>13.5</v>
      </c>
      <c r="AS52" s="287">
        <v>1.8</v>
      </c>
      <c r="AT52" s="251">
        <v>41.5</v>
      </c>
      <c r="AU52" s="288">
        <v>19</v>
      </c>
      <c r="AV52" s="167">
        <v>22.5</v>
      </c>
      <c r="AW52" s="167">
        <v>15</v>
      </c>
      <c r="AX52" s="167">
        <v>1.7</v>
      </c>
      <c r="AY52" s="167">
        <v>41.8</v>
      </c>
      <c r="AZ52" s="286">
        <v>17.100000000000001</v>
      </c>
      <c r="BA52" s="287">
        <v>21.4</v>
      </c>
      <c r="BB52" s="287">
        <v>18.5</v>
      </c>
      <c r="BC52" s="287">
        <v>1.8</v>
      </c>
      <c r="BD52" s="251">
        <v>41.2</v>
      </c>
      <c r="BE52" s="286">
        <v>17.600000000000001</v>
      </c>
      <c r="BF52" s="250">
        <v>20.5</v>
      </c>
      <c r="BG52" s="250">
        <v>18.600000000000001</v>
      </c>
      <c r="BH52" s="250">
        <v>1.4</v>
      </c>
      <c r="BI52" s="251">
        <v>41.9</v>
      </c>
      <c r="BJ52" s="286">
        <v>17.5</v>
      </c>
      <c r="BK52" s="250">
        <v>22.3</v>
      </c>
      <c r="BL52" s="250">
        <v>18.2</v>
      </c>
      <c r="BM52" s="250">
        <v>1</v>
      </c>
      <c r="BN52" s="251">
        <v>41</v>
      </c>
      <c r="BO52" s="286">
        <v>9.3000000000000007</v>
      </c>
      <c r="BP52" s="250">
        <v>31.2</v>
      </c>
      <c r="BQ52" s="250">
        <v>18.7</v>
      </c>
      <c r="BR52" s="250">
        <v>1</v>
      </c>
      <c r="BS52" s="251">
        <v>39.799999999999997</v>
      </c>
      <c r="BT52" s="286">
        <v>9.1</v>
      </c>
      <c r="BU52" s="250">
        <v>32.6</v>
      </c>
      <c r="BV52" s="250">
        <v>17.7</v>
      </c>
      <c r="BW52" s="250">
        <v>1</v>
      </c>
      <c r="BX52" s="251">
        <v>39.6</v>
      </c>
      <c r="BY52" s="286">
        <v>8</v>
      </c>
      <c r="BZ52" s="250">
        <v>30.3</v>
      </c>
      <c r="CA52" s="250">
        <v>17.3</v>
      </c>
      <c r="CB52" s="250">
        <v>1.2</v>
      </c>
      <c r="CC52" s="251">
        <v>43.2</v>
      </c>
      <c r="CD52" s="286">
        <v>8.1999999999999993</v>
      </c>
      <c r="CE52" s="250">
        <v>31.1</v>
      </c>
      <c r="CF52" s="250">
        <v>19.2</v>
      </c>
      <c r="CG52" s="250">
        <v>1.2</v>
      </c>
      <c r="CH52" s="251">
        <v>40.299999999999997</v>
      </c>
      <c r="CI52" s="286">
        <v>8.5</v>
      </c>
      <c r="CJ52" s="250">
        <v>30.9</v>
      </c>
      <c r="CK52" s="250">
        <v>19.8</v>
      </c>
      <c r="CL52" s="250">
        <v>1.1000000000000001</v>
      </c>
      <c r="CM52" s="251">
        <v>39.700000000000003</v>
      </c>
      <c r="CN52" s="286">
        <v>8.1</v>
      </c>
      <c r="CO52" s="287">
        <v>33</v>
      </c>
      <c r="CP52" s="287">
        <v>20</v>
      </c>
      <c r="CQ52" s="287">
        <v>1</v>
      </c>
      <c r="CR52" s="251">
        <v>37.9</v>
      </c>
      <c r="CS52" s="167">
        <v>7.9</v>
      </c>
      <c r="CT52" s="167">
        <v>33.299999999999997</v>
      </c>
      <c r="CU52" s="167">
        <v>20.2</v>
      </c>
      <c r="CV52" s="167">
        <v>1.1000000000000001</v>
      </c>
      <c r="CW52" s="161">
        <v>37.5</v>
      </c>
      <c r="CX52" s="167">
        <v>7.3</v>
      </c>
      <c r="CY52" s="167">
        <v>34.299999999999997</v>
      </c>
      <c r="CZ52" s="167">
        <v>24.7</v>
      </c>
      <c r="DA52" s="167">
        <v>1.1000000000000001</v>
      </c>
      <c r="DB52" s="161">
        <v>32.6</v>
      </c>
      <c r="DC52" s="167">
        <v>7.7</v>
      </c>
      <c r="DD52" s="167">
        <v>33.5</v>
      </c>
      <c r="DE52" s="167">
        <v>24.5</v>
      </c>
      <c r="DF52" s="167">
        <v>1</v>
      </c>
      <c r="DG52" s="161">
        <v>33.299999999999997</v>
      </c>
      <c r="DH52" s="629">
        <v>8</v>
      </c>
      <c r="DI52" s="629">
        <v>32.5</v>
      </c>
      <c r="DJ52" s="629">
        <v>25.7</v>
      </c>
      <c r="DK52" s="629">
        <v>0.8</v>
      </c>
      <c r="DL52" s="629">
        <v>33</v>
      </c>
    </row>
    <row r="53" spans="1:116" x14ac:dyDescent="0.25">
      <c r="A53" s="102" t="s">
        <v>39</v>
      </c>
      <c r="B53" s="193">
        <v>24.9</v>
      </c>
      <c r="C53" s="194">
        <v>23.6</v>
      </c>
      <c r="D53" s="194">
        <v>16.899999999999999</v>
      </c>
      <c r="E53" s="194">
        <v>0.5</v>
      </c>
      <c r="F53" s="192">
        <v>34.1</v>
      </c>
      <c r="G53" s="194">
        <v>22.6</v>
      </c>
      <c r="H53" s="194">
        <v>22</v>
      </c>
      <c r="I53" s="194">
        <v>17.3</v>
      </c>
      <c r="J53" s="194">
        <v>0.4</v>
      </c>
      <c r="K53" s="194">
        <v>37.700000000000003</v>
      </c>
      <c r="L53" s="193">
        <v>22.4</v>
      </c>
      <c r="M53" s="194">
        <v>27.4</v>
      </c>
      <c r="N53" s="194">
        <v>17.7</v>
      </c>
      <c r="O53" s="194">
        <v>0.4</v>
      </c>
      <c r="P53" s="192">
        <v>32.1</v>
      </c>
      <c r="Q53" s="194">
        <v>22.5</v>
      </c>
      <c r="R53" s="194">
        <v>22.3</v>
      </c>
      <c r="S53" s="194">
        <v>15</v>
      </c>
      <c r="T53" s="194">
        <v>0.8</v>
      </c>
      <c r="U53" s="194">
        <v>39.4</v>
      </c>
      <c r="V53" s="193">
        <v>19.3</v>
      </c>
      <c r="W53" s="194">
        <v>17.7</v>
      </c>
      <c r="X53" s="194">
        <v>11.7</v>
      </c>
      <c r="Y53" s="194">
        <v>0.4</v>
      </c>
      <c r="Z53" s="192">
        <v>50.9</v>
      </c>
      <c r="AA53" s="146">
        <v>23.4</v>
      </c>
      <c r="AB53" s="146">
        <v>15.1</v>
      </c>
      <c r="AC53" s="146">
        <v>10.9</v>
      </c>
      <c r="AD53" s="146">
        <v>0.6</v>
      </c>
      <c r="AE53" s="146">
        <v>50</v>
      </c>
      <c r="AF53" s="190">
        <v>26.4</v>
      </c>
      <c r="AG53" s="264">
        <v>13.8</v>
      </c>
      <c r="AH53" s="264">
        <v>10.4</v>
      </c>
      <c r="AI53" s="264">
        <v>0.7</v>
      </c>
      <c r="AJ53" s="162">
        <v>48.7</v>
      </c>
      <c r="AK53" s="146">
        <v>23.9</v>
      </c>
      <c r="AL53" s="146">
        <v>14.1</v>
      </c>
      <c r="AM53" s="146">
        <v>10.1</v>
      </c>
      <c r="AN53" s="146">
        <v>0.8</v>
      </c>
      <c r="AO53" s="146">
        <v>51.1</v>
      </c>
      <c r="AP53" s="193">
        <v>22.7</v>
      </c>
      <c r="AQ53" s="191">
        <v>12.8</v>
      </c>
      <c r="AR53" s="191">
        <v>9.8000000000000007</v>
      </c>
      <c r="AS53" s="191">
        <v>0.6</v>
      </c>
      <c r="AT53" s="192">
        <v>54.1</v>
      </c>
      <c r="AU53" s="290">
        <v>23.9</v>
      </c>
      <c r="AV53" s="146">
        <v>11.4</v>
      </c>
      <c r="AW53" s="146">
        <v>10.199999999999999</v>
      </c>
      <c r="AX53" s="146">
        <v>0.6</v>
      </c>
      <c r="AY53" s="146">
        <v>53.9</v>
      </c>
      <c r="AZ53" s="193">
        <v>22.9</v>
      </c>
      <c r="BA53" s="191">
        <v>10.6</v>
      </c>
      <c r="BB53" s="191">
        <v>11.7</v>
      </c>
      <c r="BC53" s="191">
        <v>0.5</v>
      </c>
      <c r="BD53" s="192">
        <v>54.3</v>
      </c>
      <c r="BE53" s="193">
        <v>22.6</v>
      </c>
      <c r="BF53" s="194">
        <v>9.8000000000000007</v>
      </c>
      <c r="BG53" s="194">
        <v>11.9</v>
      </c>
      <c r="BH53" s="194">
        <v>1.4</v>
      </c>
      <c r="BI53" s="192">
        <v>54.3</v>
      </c>
      <c r="BJ53" s="193">
        <v>23.3</v>
      </c>
      <c r="BK53" s="194">
        <v>10.8</v>
      </c>
      <c r="BL53" s="194">
        <v>12</v>
      </c>
      <c r="BM53" s="194">
        <v>0.4</v>
      </c>
      <c r="BN53" s="192">
        <v>53.5</v>
      </c>
      <c r="BO53" s="193">
        <v>10.3</v>
      </c>
      <c r="BP53" s="194">
        <v>18.2</v>
      </c>
      <c r="BQ53" s="194">
        <v>12.3</v>
      </c>
      <c r="BR53" s="194">
        <v>0.4</v>
      </c>
      <c r="BS53" s="192">
        <v>58.8</v>
      </c>
      <c r="BT53" s="193">
        <v>7.7</v>
      </c>
      <c r="BU53" s="194">
        <v>19.8</v>
      </c>
      <c r="BV53" s="194">
        <v>11.4</v>
      </c>
      <c r="BW53" s="194">
        <v>0.3</v>
      </c>
      <c r="BX53" s="192">
        <v>60.8</v>
      </c>
      <c r="BY53" s="193">
        <v>6.1</v>
      </c>
      <c r="BZ53" s="194">
        <v>17.3</v>
      </c>
      <c r="CA53" s="194">
        <v>11.1</v>
      </c>
      <c r="CB53" s="194">
        <v>0.4</v>
      </c>
      <c r="CC53" s="192">
        <v>65.099999999999994</v>
      </c>
      <c r="CD53" s="193">
        <v>6.7</v>
      </c>
      <c r="CE53" s="291">
        <v>18.899999999999999</v>
      </c>
      <c r="CF53" s="194">
        <v>12.9</v>
      </c>
      <c r="CG53" s="194">
        <v>0.4</v>
      </c>
      <c r="CH53" s="192">
        <v>61.1</v>
      </c>
      <c r="CI53" s="193">
        <v>7</v>
      </c>
      <c r="CJ53" s="194">
        <v>19.2</v>
      </c>
      <c r="CK53" s="194">
        <v>13.6</v>
      </c>
      <c r="CL53" s="194">
        <v>0.3</v>
      </c>
      <c r="CM53" s="192">
        <v>59.9</v>
      </c>
      <c r="CN53" s="193">
        <v>5.6</v>
      </c>
      <c r="CO53" s="191">
        <v>21.1</v>
      </c>
      <c r="CP53" s="191">
        <v>14.2</v>
      </c>
      <c r="CQ53" s="191">
        <v>0.4</v>
      </c>
      <c r="CR53" s="192">
        <v>58.7</v>
      </c>
      <c r="CS53" s="146">
        <v>5.4</v>
      </c>
      <c r="CT53" s="146">
        <v>20.9</v>
      </c>
      <c r="CU53" s="146">
        <v>14.1</v>
      </c>
      <c r="CV53" s="146">
        <v>0.4</v>
      </c>
      <c r="CW53" s="162">
        <v>59.2</v>
      </c>
      <c r="CX53" s="146">
        <v>5.0999999999999996</v>
      </c>
      <c r="CY53" s="146">
        <v>22</v>
      </c>
      <c r="CZ53" s="146">
        <v>18</v>
      </c>
      <c r="DA53" s="146">
        <v>0.4</v>
      </c>
      <c r="DB53" s="162">
        <v>54.5</v>
      </c>
      <c r="DC53" s="146">
        <v>5.0999999999999996</v>
      </c>
      <c r="DD53" s="146">
        <v>21.2</v>
      </c>
      <c r="DE53" s="146">
        <v>17.399999999999999</v>
      </c>
      <c r="DF53" s="146">
        <v>0.3</v>
      </c>
      <c r="DG53" s="162">
        <v>56</v>
      </c>
      <c r="DH53" s="630">
        <v>5.8</v>
      </c>
      <c r="DI53" s="630">
        <v>20.3</v>
      </c>
      <c r="DJ53" s="630">
        <v>19.899999999999999</v>
      </c>
      <c r="DK53" s="630">
        <v>0.3</v>
      </c>
      <c r="DL53" s="630">
        <v>53.7</v>
      </c>
    </row>
    <row r="54" spans="1:116" x14ac:dyDescent="0.25">
      <c r="A54" s="102" t="s">
        <v>104</v>
      </c>
      <c r="B54" s="193">
        <v>19.8</v>
      </c>
      <c r="C54" s="194">
        <v>28.2</v>
      </c>
      <c r="D54" s="194">
        <v>25.9</v>
      </c>
      <c r="E54" s="194">
        <v>0.2</v>
      </c>
      <c r="F54" s="192">
        <v>25.9</v>
      </c>
      <c r="G54" s="194">
        <v>26.2</v>
      </c>
      <c r="H54" s="194">
        <v>21.4</v>
      </c>
      <c r="I54" s="194">
        <v>18.5</v>
      </c>
      <c r="J54" s="194">
        <v>0.1</v>
      </c>
      <c r="K54" s="194">
        <v>33.799999999999997</v>
      </c>
      <c r="L54" s="193">
        <v>25.1</v>
      </c>
      <c r="M54" s="194">
        <v>26.2</v>
      </c>
      <c r="N54" s="194">
        <v>17.8</v>
      </c>
      <c r="O54" s="194">
        <v>0.7</v>
      </c>
      <c r="P54" s="192">
        <v>30.2</v>
      </c>
      <c r="Q54" s="194">
        <v>15.9</v>
      </c>
      <c r="R54" s="194">
        <v>33.700000000000003</v>
      </c>
      <c r="S54" s="194">
        <v>18.2</v>
      </c>
      <c r="T54" s="194">
        <v>0.4</v>
      </c>
      <c r="U54" s="194">
        <v>31.8</v>
      </c>
      <c r="V54" s="193">
        <v>14</v>
      </c>
      <c r="W54" s="194">
        <v>28.1</v>
      </c>
      <c r="X54" s="194">
        <v>18</v>
      </c>
      <c r="Y54" s="194">
        <v>0.5</v>
      </c>
      <c r="Z54" s="192">
        <v>39.4</v>
      </c>
      <c r="AA54" s="146">
        <v>12.9</v>
      </c>
      <c r="AB54" s="146">
        <v>26</v>
      </c>
      <c r="AC54" s="146">
        <v>18.7</v>
      </c>
      <c r="AD54" s="146">
        <v>0.2</v>
      </c>
      <c r="AE54" s="146">
        <v>42.2</v>
      </c>
      <c r="AF54" s="190">
        <v>15</v>
      </c>
      <c r="AG54" s="264">
        <v>26.1</v>
      </c>
      <c r="AH54" s="264">
        <v>15.5</v>
      </c>
      <c r="AI54" s="264">
        <v>0.3</v>
      </c>
      <c r="AJ54" s="162">
        <v>43.1</v>
      </c>
      <c r="AK54" s="146">
        <v>18.5</v>
      </c>
      <c r="AL54" s="146">
        <v>24.7</v>
      </c>
      <c r="AM54" s="146">
        <v>17.2</v>
      </c>
      <c r="AN54" s="146">
        <v>0.3</v>
      </c>
      <c r="AO54" s="146">
        <v>39.299999999999997</v>
      </c>
      <c r="AP54" s="193">
        <v>13</v>
      </c>
      <c r="AQ54" s="191">
        <v>21.1</v>
      </c>
      <c r="AR54" s="191">
        <v>16.5</v>
      </c>
      <c r="AS54" s="191">
        <v>0.5</v>
      </c>
      <c r="AT54" s="192">
        <v>48.9</v>
      </c>
      <c r="AU54" s="290">
        <v>8.8000000000000007</v>
      </c>
      <c r="AV54" s="146">
        <v>20.9</v>
      </c>
      <c r="AW54" s="146">
        <v>20.7</v>
      </c>
      <c r="AX54" s="146">
        <v>0.5</v>
      </c>
      <c r="AY54" s="146">
        <v>49.1</v>
      </c>
      <c r="AZ54" s="193">
        <v>7.9</v>
      </c>
      <c r="BA54" s="191">
        <v>18.8</v>
      </c>
      <c r="BB54" s="191">
        <v>29.2</v>
      </c>
      <c r="BC54" s="191">
        <v>0.5</v>
      </c>
      <c r="BD54" s="192">
        <v>43.6</v>
      </c>
      <c r="BE54" s="193">
        <v>10.1</v>
      </c>
      <c r="BF54" s="194">
        <v>16.7</v>
      </c>
      <c r="BG54" s="194">
        <v>27.2</v>
      </c>
      <c r="BH54" s="194">
        <v>0.4</v>
      </c>
      <c r="BI54" s="192">
        <v>45.6</v>
      </c>
      <c r="BJ54" s="193">
        <v>9.1999999999999993</v>
      </c>
      <c r="BK54" s="194">
        <v>22.1</v>
      </c>
      <c r="BL54" s="194">
        <v>26</v>
      </c>
      <c r="BM54" s="194">
        <v>0.4</v>
      </c>
      <c r="BN54" s="192">
        <v>42.3</v>
      </c>
      <c r="BO54" s="193">
        <v>4.4000000000000004</v>
      </c>
      <c r="BP54" s="194">
        <v>23.4</v>
      </c>
      <c r="BQ54" s="194">
        <v>25.6</v>
      </c>
      <c r="BR54" s="194">
        <v>0.4</v>
      </c>
      <c r="BS54" s="192">
        <v>46.2</v>
      </c>
      <c r="BT54" s="193">
        <v>4.0999999999999996</v>
      </c>
      <c r="BU54" s="194">
        <v>22.6</v>
      </c>
      <c r="BV54" s="194">
        <v>25.2</v>
      </c>
      <c r="BW54" s="194">
        <v>0.3</v>
      </c>
      <c r="BX54" s="192">
        <v>47.8</v>
      </c>
      <c r="BY54" s="193">
        <v>1</v>
      </c>
      <c r="BZ54" s="194">
        <v>28.6</v>
      </c>
      <c r="CA54" s="194">
        <v>27.7</v>
      </c>
      <c r="CB54" s="194">
        <v>0.4</v>
      </c>
      <c r="CC54" s="192">
        <v>42.3</v>
      </c>
      <c r="CD54" s="193">
        <v>1</v>
      </c>
      <c r="CE54" s="291">
        <v>26.8</v>
      </c>
      <c r="CF54" s="194">
        <v>29.8</v>
      </c>
      <c r="CG54" s="194">
        <v>0.3</v>
      </c>
      <c r="CH54" s="192">
        <v>42.1</v>
      </c>
      <c r="CI54" s="193">
        <v>1.1000000000000001</v>
      </c>
      <c r="CJ54" s="194">
        <v>27.8</v>
      </c>
      <c r="CK54" s="194">
        <v>30.9</v>
      </c>
      <c r="CL54" s="194">
        <v>0.3</v>
      </c>
      <c r="CM54" s="192">
        <v>39.9</v>
      </c>
      <c r="CN54" s="193">
        <v>1.1000000000000001</v>
      </c>
      <c r="CO54" s="191">
        <v>30.5</v>
      </c>
      <c r="CP54" s="191">
        <v>27.9</v>
      </c>
      <c r="CQ54" s="191">
        <v>0.3</v>
      </c>
      <c r="CR54" s="192">
        <v>40.200000000000003</v>
      </c>
      <c r="CS54" s="146">
        <v>1</v>
      </c>
      <c r="CT54" s="146">
        <v>32.1</v>
      </c>
      <c r="CU54" s="146">
        <v>29.3</v>
      </c>
      <c r="CV54" s="146">
        <v>0.3</v>
      </c>
      <c r="CW54" s="162">
        <v>37.299999999999997</v>
      </c>
      <c r="CX54" s="146">
        <v>0.8</v>
      </c>
      <c r="CY54" s="146">
        <v>33.4</v>
      </c>
      <c r="CZ54" s="146">
        <v>37.6</v>
      </c>
      <c r="DA54" s="146">
        <v>0.2</v>
      </c>
      <c r="DB54" s="162">
        <v>28</v>
      </c>
      <c r="DC54" s="146">
        <v>0.8</v>
      </c>
      <c r="DD54" s="146">
        <v>33.1</v>
      </c>
      <c r="DE54" s="146">
        <v>38</v>
      </c>
      <c r="DF54" s="146">
        <v>0.2</v>
      </c>
      <c r="DG54" s="162">
        <v>27.9</v>
      </c>
      <c r="DH54" s="630">
        <v>0.9</v>
      </c>
      <c r="DI54" s="630">
        <v>32</v>
      </c>
      <c r="DJ54" s="630">
        <v>39.799999999999997</v>
      </c>
      <c r="DK54" s="630">
        <v>0.2</v>
      </c>
      <c r="DL54" s="630">
        <v>27.1</v>
      </c>
    </row>
    <row r="55" spans="1:116" ht="19.5" x14ac:dyDescent="0.25">
      <c r="A55" s="102" t="s">
        <v>41</v>
      </c>
      <c r="B55" s="193">
        <v>21.1</v>
      </c>
      <c r="C55" s="194">
        <v>29</v>
      </c>
      <c r="D55" s="194">
        <v>15.4</v>
      </c>
      <c r="E55" s="194">
        <v>1.9</v>
      </c>
      <c r="F55" s="192">
        <v>32.6</v>
      </c>
      <c r="G55" s="194">
        <v>20</v>
      </c>
      <c r="H55" s="194">
        <v>26.8</v>
      </c>
      <c r="I55" s="194">
        <v>16</v>
      </c>
      <c r="J55" s="194">
        <v>1.6</v>
      </c>
      <c r="K55" s="194">
        <v>35.6</v>
      </c>
      <c r="L55" s="193">
        <v>17.899999999999999</v>
      </c>
      <c r="M55" s="194">
        <v>26</v>
      </c>
      <c r="N55" s="194">
        <v>15.3</v>
      </c>
      <c r="O55" s="194">
        <v>1</v>
      </c>
      <c r="P55" s="192">
        <v>39.799999999999997</v>
      </c>
      <c r="Q55" s="194">
        <v>21.2</v>
      </c>
      <c r="R55" s="194">
        <v>25.2</v>
      </c>
      <c r="S55" s="194">
        <v>15.1</v>
      </c>
      <c r="T55" s="194">
        <v>3.5</v>
      </c>
      <c r="U55" s="194">
        <v>35</v>
      </c>
      <c r="V55" s="193">
        <v>21.4</v>
      </c>
      <c r="W55" s="194">
        <v>25.5</v>
      </c>
      <c r="X55" s="194">
        <v>14.6</v>
      </c>
      <c r="Y55" s="194">
        <v>3</v>
      </c>
      <c r="Z55" s="192">
        <v>35.5</v>
      </c>
      <c r="AA55" s="146">
        <v>20.3</v>
      </c>
      <c r="AB55" s="146">
        <v>23.8</v>
      </c>
      <c r="AC55" s="146">
        <v>15</v>
      </c>
      <c r="AD55" s="146">
        <v>1.5</v>
      </c>
      <c r="AE55" s="146">
        <v>39.4</v>
      </c>
      <c r="AF55" s="190">
        <v>21.5</v>
      </c>
      <c r="AG55" s="264">
        <v>24.3</v>
      </c>
      <c r="AH55" s="264">
        <v>14.1</v>
      </c>
      <c r="AI55" s="264">
        <v>2.2999999999999998</v>
      </c>
      <c r="AJ55" s="162">
        <v>37.799999999999997</v>
      </c>
      <c r="AK55" s="146">
        <v>21.6</v>
      </c>
      <c r="AL55" s="146">
        <v>23.4</v>
      </c>
      <c r="AM55" s="146">
        <v>12.5</v>
      </c>
      <c r="AN55" s="146">
        <v>2.2999999999999998</v>
      </c>
      <c r="AO55" s="146">
        <v>40.200000000000003</v>
      </c>
      <c r="AP55" s="193">
        <v>27.9</v>
      </c>
      <c r="AQ55" s="191">
        <v>21.1</v>
      </c>
      <c r="AR55" s="191">
        <v>12.6</v>
      </c>
      <c r="AS55" s="191">
        <v>1.5</v>
      </c>
      <c r="AT55" s="192">
        <v>36.9</v>
      </c>
      <c r="AU55" s="290">
        <v>24.2</v>
      </c>
      <c r="AV55" s="146">
        <v>21.8</v>
      </c>
      <c r="AW55" s="146">
        <v>14.7</v>
      </c>
      <c r="AX55" s="146">
        <v>1.3</v>
      </c>
      <c r="AY55" s="146">
        <v>38</v>
      </c>
      <c r="AZ55" s="193">
        <v>21.2</v>
      </c>
      <c r="BA55" s="191">
        <v>20.9</v>
      </c>
      <c r="BB55" s="191">
        <v>18</v>
      </c>
      <c r="BC55" s="191">
        <v>1.6</v>
      </c>
      <c r="BD55" s="192">
        <v>38.299999999999997</v>
      </c>
      <c r="BE55" s="193">
        <v>20.5</v>
      </c>
      <c r="BF55" s="194">
        <v>21.8</v>
      </c>
      <c r="BG55" s="194">
        <v>19.2</v>
      </c>
      <c r="BH55" s="194">
        <v>1.3</v>
      </c>
      <c r="BI55" s="192">
        <v>37.200000000000003</v>
      </c>
      <c r="BJ55" s="193">
        <v>19</v>
      </c>
      <c r="BK55" s="194">
        <v>24.2</v>
      </c>
      <c r="BL55" s="194">
        <v>18.5</v>
      </c>
      <c r="BM55" s="194">
        <v>1.1000000000000001</v>
      </c>
      <c r="BN55" s="192">
        <v>37.200000000000003</v>
      </c>
      <c r="BO55" s="193">
        <v>13.5</v>
      </c>
      <c r="BP55" s="194">
        <v>30.8</v>
      </c>
      <c r="BQ55" s="194">
        <v>19.2</v>
      </c>
      <c r="BR55" s="194">
        <v>1</v>
      </c>
      <c r="BS55" s="192">
        <v>35.5</v>
      </c>
      <c r="BT55" s="193">
        <v>18.7</v>
      </c>
      <c r="BU55" s="194">
        <v>31.7</v>
      </c>
      <c r="BV55" s="194">
        <v>17.899999999999999</v>
      </c>
      <c r="BW55" s="194">
        <v>1</v>
      </c>
      <c r="BX55" s="192">
        <v>30.7</v>
      </c>
      <c r="BY55" s="193">
        <v>13.6</v>
      </c>
      <c r="BZ55" s="194">
        <v>25.6</v>
      </c>
      <c r="CA55" s="194">
        <v>16.7</v>
      </c>
      <c r="CB55" s="194">
        <v>1.2</v>
      </c>
      <c r="CC55" s="192">
        <v>42.9</v>
      </c>
      <c r="CD55" s="193">
        <v>14.3</v>
      </c>
      <c r="CE55" s="291">
        <v>24.7</v>
      </c>
      <c r="CF55" s="194">
        <v>18.100000000000001</v>
      </c>
      <c r="CG55" s="194">
        <v>1.1000000000000001</v>
      </c>
      <c r="CH55" s="192">
        <v>41.8</v>
      </c>
      <c r="CI55" s="193">
        <v>15.8</v>
      </c>
      <c r="CJ55" s="194">
        <v>24.7</v>
      </c>
      <c r="CK55" s="194">
        <v>18.8</v>
      </c>
      <c r="CL55" s="194">
        <v>0.9</v>
      </c>
      <c r="CM55" s="192">
        <v>39.799999999999997</v>
      </c>
      <c r="CN55" s="193">
        <v>16</v>
      </c>
      <c r="CO55" s="191">
        <v>25.9</v>
      </c>
      <c r="CP55" s="191">
        <v>18.3</v>
      </c>
      <c r="CQ55" s="191">
        <v>0.9</v>
      </c>
      <c r="CR55" s="192">
        <v>38.9</v>
      </c>
      <c r="CS55" s="146">
        <v>16</v>
      </c>
      <c r="CT55" s="146">
        <v>27.5</v>
      </c>
      <c r="CU55" s="146">
        <v>18.8</v>
      </c>
      <c r="CV55" s="146">
        <v>1</v>
      </c>
      <c r="CW55" s="162">
        <v>36.700000000000003</v>
      </c>
      <c r="CX55" s="146">
        <v>15.5</v>
      </c>
      <c r="CY55" s="146">
        <v>28.3</v>
      </c>
      <c r="CZ55" s="146">
        <v>24.5</v>
      </c>
      <c r="DA55" s="146">
        <v>0.9</v>
      </c>
      <c r="DB55" s="162">
        <v>30.8</v>
      </c>
      <c r="DC55" s="146">
        <v>20.5</v>
      </c>
      <c r="DD55" s="146">
        <v>26</v>
      </c>
      <c r="DE55" s="146">
        <v>22</v>
      </c>
      <c r="DF55" s="146">
        <v>0.9</v>
      </c>
      <c r="DG55" s="162">
        <v>30.6</v>
      </c>
      <c r="DH55" s="630">
        <v>17.8</v>
      </c>
      <c r="DI55" s="630">
        <v>23.8</v>
      </c>
      <c r="DJ55" s="630">
        <v>22.1</v>
      </c>
      <c r="DK55" s="630">
        <v>0.8</v>
      </c>
      <c r="DL55" s="630">
        <v>35.5</v>
      </c>
    </row>
    <row r="56" spans="1:116" ht="19.5" x14ac:dyDescent="0.25">
      <c r="A56" s="102" t="s">
        <v>245</v>
      </c>
      <c r="B56" s="193">
        <v>23.2</v>
      </c>
      <c r="C56" s="194">
        <v>28.2</v>
      </c>
      <c r="D56" s="194">
        <v>22.5</v>
      </c>
      <c r="E56" s="194">
        <v>1.6</v>
      </c>
      <c r="F56" s="192">
        <v>24.5</v>
      </c>
      <c r="G56" s="194">
        <v>19.899999999999999</v>
      </c>
      <c r="H56" s="194">
        <v>30.3</v>
      </c>
      <c r="I56" s="194">
        <v>23.9</v>
      </c>
      <c r="J56" s="194">
        <v>1.4</v>
      </c>
      <c r="K56" s="194">
        <v>24.5</v>
      </c>
      <c r="L56" s="193">
        <v>18.5</v>
      </c>
      <c r="M56" s="194">
        <v>29.7</v>
      </c>
      <c r="N56" s="194">
        <v>21.7</v>
      </c>
      <c r="O56" s="194">
        <v>1.2</v>
      </c>
      <c r="P56" s="192">
        <v>28.9</v>
      </c>
      <c r="Q56" s="194">
        <v>18.399999999999999</v>
      </c>
      <c r="R56" s="194">
        <v>27.8</v>
      </c>
      <c r="S56" s="194">
        <v>19.7</v>
      </c>
      <c r="T56" s="194">
        <v>2.2999999999999998</v>
      </c>
      <c r="U56" s="194">
        <v>31.8</v>
      </c>
      <c r="V56" s="193">
        <v>19</v>
      </c>
      <c r="W56" s="194">
        <v>26.7</v>
      </c>
      <c r="X56" s="194">
        <v>18.600000000000001</v>
      </c>
      <c r="Y56" s="194">
        <v>2.5</v>
      </c>
      <c r="Z56" s="192">
        <v>33.200000000000003</v>
      </c>
      <c r="AA56" s="146">
        <v>19.899999999999999</v>
      </c>
      <c r="AB56" s="146">
        <v>26.7</v>
      </c>
      <c r="AC56" s="146">
        <v>19.600000000000001</v>
      </c>
      <c r="AD56" s="146">
        <v>2.1</v>
      </c>
      <c r="AE56" s="146">
        <v>31.7</v>
      </c>
      <c r="AF56" s="190">
        <v>20</v>
      </c>
      <c r="AG56" s="264">
        <v>26.2</v>
      </c>
      <c r="AH56" s="264">
        <v>18.2</v>
      </c>
      <c r="AI56" s="264">
        <v>2.2000000000000002</v>
      </c>
      <c r="AJ56" s="162">
        <v>33.4</v>
      </c>
      <c r="AK56" s="167">
        <v>18.5</v>
      </c>
      <c r="AL56" s="146">
        <v>27.2</v>
      </c>
      <c r="AM56" s="146">
        <v>16.2</v>
      </c>
      <c r="AN56" s="146">
        <v>1.7</v>
      </c>
      <c r="AO56" s="146">
        <v>36.4</v>
      </c>
      <c r="AP56" s="193">
        <v>16.3</v>
      </c>
      <c r="AQ56" s="191">
        <v>26.7</v>
      </c>
      <c r="AR56" s="191">
        <v>17.3</v>
      </c>
      <c r="AS56" s="191">
        <v>2.6</v>
      </c>
      <c r="AT56" s="192">
        <v>37.1</v>
      </c>
      <c r="AU56" s="290">
        <v>15</v>
      </c>
      <c r="AV56" s="146">
        <v>25.2</v>
      </c>
      <c r="AW56" s="146">
        <v>18.2</v>
      </c>
      <c r="AX56" s="146">
        <v>3.3</v>
      </c>
      <c r="AY56" s="146">
        <v>38.299999999999997</v>
      </c>
      <c r="AZ56" s="193">
        <v>13.3</v>
      </c>
      <c r="BA56" s="191">
        <v>24.7</v>
      </c>
      <c r="BB56" s="191">
        <v>22.8</v>
      </c>
      <c r="BC56" s="191">
        <v>2.8</v>
      </c>
      <c r="BD56" s="192">
        <v>36.4</v>
      </c>
      <c r="BE56" s="193">
        <v>13.9</v>
      </c>
      <c r="BF56" s="194">
        <v>24.8</v>
      </c>
      <c r="BG56" s="194">
        <v>23.6</v>
      </c>
      <c r="BH56" s="194">
        <v>1</v>
      </c>
      <c r="BI56" s="192">
        <v>36.700000000000003</v>
      </c>
      <c r="BJ56" s="193">
        <v>14.9</v>
      </c>
      <c r="BK56" s="194">
        <v>27.1</v>
      </c>
      <c r="BL56" s="194">
        <v>22.4</v>
      </c>
      <c r="BM56" s="194">
        <v>1.1000000000000001</v>
      </c>
      <c r="BN56" s="192">
        <v>34.5</v>
      </c>
      <c r="BO56" s="193">
        <v>13.2</v>
      </c>
      <c r="BP56" s="194">
        <v>37.5</v>
      </c>
      <c r="BQ56" s="194">
        <v>25</v>
      </c>
      <c r="BR56" s="194">
        <v>0.8</v>
      </c>
      <c r="BS56" s="192">
        <v>23.5</v>
      </c>
      <c r="BT56" s="193">
        <v>12.3</v>
      </c>
      <c r="BU56" s="194">
        <v>35.700000000000003</v>
      </c>
      <c r="BV56" s="194">
        <v>22.5</v>
      </c>
      <c r="BW56" s="194">
        <v>0.7</v>
      </c>
      <c r="BX56" s="192">
        <v>28.8</v>
      </c>
      <c r="BY56" s="193">
        <v>12.4</v>
      </c>
      <c r="BZ56" s="194">
        <v>33.200000000000003</v>
      </c>
      <c r="CA56" s="194">
        <v>22</v>
      </c>
      <c r="CB56" s="194">
        <v>1</v>
      </c>
      <c r="CC56" s="192">
        <v>31.4</v>
      </c>
      <c r="CD56" s="193">
        <v>13.1</v>
      </c>
      <c r="CE56" s="291">
        <v>34.9</v>
      </c>
      <c r="CF56" s="194">
        <v>25.1</v>
      </c>
      <c r="CG56" s="194">
        <v>1.5</v>
      </c>
      <c r="CH56" s="192">
        <v>25.4</v>
      </c>
      <c r="CI56" s="193">
        <v>13.3</v>
      </c>
      <c r="CJ56" s="194">
        <v>36.799999999999997</v>
      </c>
      <c r="CK56" s="194">
        <v>26.7</v>
      </c>
      <c r="CL56" s="194">
        <v>1.7</v>
      </c>
      <c r="CM56" s="192">
        <v>21.5</v>
      </c>
      <c r="CN56" s="193">
        <v>13.9</v>
      </c>
      <c r="CO56" s="191">
        <v>40.1</v>
      </c>
      <c r="CP56" s="191">
        <v>26.6</v>
      </c>
      <c r="CQ56" s="191">
        <v>0.9</v>
      </c>
      <c r="CR56" s="192">
        <v>18.5</v>
      </c>
      <c r="CS56" s="146">
        <v>13.7</v>
      </c>
      <c r="CT56" s="146">
        <v>39.6</v>
      </c>
      <c r="CU56" s="146">
        <v>27.2</v>
      </c>
      <c r="CV56" s="146">
        <v>0.8</v>
      </c>
      <c r="CW56" s="162">
        <v>18.7</v>
      </c>
      <c r="CX56" s="146">
        <v>11.9</v>
      </c>
      <c r="CY56" s="146">
        <v>39.6</v>
      </c>
      <c r="CZ56" s="146">
        <v>32.5</v>
      </c>
      <c r="DA56" s="146">
        <v>0.8</v>
      </c>
      <c r="DB56" s="162">
        <v>15.2</v>
      </c>
      <c r="DC56" s="146">
        <v>12</v>
      </c>
      <c r="DD56" s="146">
        <v>39.6</v>
      </c>
      <c r="DE56" s="146">
        <v>33.299999999999997</v>
      </c>
      <c r="DF56" s="146">
        <v>0.6</v>
      </c>
      <c r="DG56" s="162">
        <v>14.5</v>
      </c>
      <c r="DH56" s="630">
        <v>11.4</v>
      </c>
      <c r="DI56" s="630">
        <v>38.4</v>
      </c>
      <c r="DJ56" s="630">
        <v>34.799999999999997</v>
      </c>
      <c r="DK56" s="630">
        <v>0.5</v>
      </c>
      <c r="DL56" s="630">
        <v>14.9</v>
      </c>
    </row>
    <row r="57" spans="1:116" ht="19.5" x14ac:dyDescent="0.25">
      <c r="A57" s="102" t="s">
        <v>234</v>
      </c>
      <c r="B57" s="193">
        <v>33.799999999999997</v>
      </c>
      <c r="C57" s="194">
        <v>28.5</v>
      </c>
      <c r="D57" s="194">
        <v>15.3</v>
      </c>
      <c r="E57" s="194">
        <v>1.4</v>
      </c>
      <c r="F57" s="192">
        <v>21</v>
      </c>
      <c r="G57" s="194">
        <v>32.299999999999997</v>
      </c>
      <c r="H57" s="194">
        <v>32.1</v>
      </c>
      <c r="I57" s="194">
        <v>21</v>
      </c>
      <c r="J57" s="194">
        <v>1.1000000000000001</v>
      </c>
      <c r="K57" s="194">
        <v>13.5</v>
      </c>
      <c r="L57" s="193">
        <v>24.3</v>
      </c>
      <c r="M57" s="194">
        <v>41.6</v>
      </c>
      <c r="N57" s="194">
        <v>24.2</v>
      </c>
      <c r="O57" s="194">
        <v>1.6</v>
      </c>
      <c r="P57" s="192">
        <v>8.3000000000000007</v>
      </c>
      <c r="Q57" s="194">
        <v>24.4</v>
      </c>
      <c r="R57" s="194">
        <v>34.200000000000003</v>
      </c>
      <c r="S57" s="194">
        <v>21.3</v>
      </c>
      <c r="T57" s="194">
        <v>3.7</v>
      </c>
      <c r="U57" s="194">
        <v>16.399999999999999</v>
      </c>
      <c r="V57" s="193">
        <v>19.8</v>
      </c>
      <c r="W57" s="194">
        <v>31.5</v>
      </c>
      <c r="X57" s="194">
        <v>16.5</v>
      </c>
      <c r="Y57" s="194">
        <v>3.1</v>
      </c>
      <c r="Z57" s="192">
        <v>29.1</v>
      </c>
      <c r="AA57" s="146">
        <v>22.9</v>
      </c>
      <c r="AB57" s="146">
        <v>33.1</v>
      </c>
      <c r="AC57" s="146">
        <v>18.600000000000001</v>
      </c>
      <c r="AD57" s="146">
        <v>1.5</v>
      </c>
      <c r="AE57" s="146">
        <v>23.9</v>
      </c>
      <c r="AF57" s="190">
        <v>22.4</v>
      </c>
      <c r="AG57" s="264">
        <v>31.1</v>
      </c>
      <c r="AH57" s="264">
        <v>17.2</v>
      </c>
      <c r="AI57" s="264">
        <v>2.1</v>
      </c>
      <c r="AJ57" s="162">
        <v>27.2</v>
      </c>
      <c r="AK57" s="167">
        <v>24.4</v>
      </c>
      <c r="AL57" s="146">
        <v>30.4</v>
      </c>
      <c r="AM57" s="146">
        <v>16.100000000000001</v>
      </c>
      <c r="AN57" s="146">
        <v>2.2999999999999998</v>
      </c>
      <c r="AO57" s="146">
        <v>26.8</v>
      </c>
      <c r="AP57" s="193">
        <v>18.899999999999999</v>
      </c>
      <c r="AQ57" s="191">
        <v>29.3</v>
      </c>
      <c r="AR57" s="191">
        <v>16.399999999999999</v>
      </c>
      <c r="AS57" s="191">
        <v>2.2999999999999998</v>
      </c>
      <c r="AT57" s="192">
        <v>33.1</v>
      </c>
      <c r="AU57" s="290">
        <v>19.2</v>
      </c>
      <c r="AV57" s="146">
        <v>32.299999999999997</v>
      </c>
      <c r="AW57" s="146">
        <v>21.5</v>
      </c>
      <c r="AX57" s="146">
        <v>2.2999999999999998</v>
      </c>
      <c r="AY57" s="146">
        <v>24.7</v>
      </c>
      <c r="AZ57" s="193">
        <v>19.5</v>
      </c>
      <c r="BA57" s="191">
        <v>25.7</v>
      </c>
      <c r="BB57" s="191">
        <v>21.8</v>
      </c>
      <c r="BC57" s="191">
        <v>1.9</v>
      </c>
      <c r="BD57" s="192">
        <v>31.1</v>
      </c>
      <c r="BE57" s="193">
        <v>22.1</v>
      </c>
      <c r="BF57" s="194">
        <v>26.6</v>
      </c>
      <c r="BG57" s="194">
        <v>24</v>
      </c>
      <c r="BH57" s="194">
        <v>1.3</v>
      </c>
      <c r="BI57" s="192">
        <v>26</v>
      </c>
      <c r="BJ57" s="193">
        <v>21.6</v>
      </c>
      <c r="BK57" s="194">
        <v>28.8</v>
      </c>
      <c r="BL57" s="194">
        <v>23.1</v>
      </c>
      <c r="BM57" s="194">
        <v>1.3</v>
      </c>
      <c r="BN57" s="192">
        <v>25.2</v>
      </c>
      <c r="BO57" s="193">
        <v>8.6999999999999993</v>
      </c>
      <c r="BP57" s="194">
        <v>44.5</v>
      </c>
      <c r="BQ57" s="194">
        <v>23.4</v>
      </c>
      <c r="BR57" s="194">
        <v>1.2</v>
      </c>
      <c r="BS57" s="192">
        <v>22.2</v>
      </c>
      <c r="BT57" s="193">
        <v>8.6</v>
      </c>
      <c r="BU57" s="194">
        <v>42.2</v>
      </c>
      <c r="BV57" s="194">
        <v>22.1</v>
      </c>
      <c r="BW57" s="194">
        <v>0.9</v>
      </c>
      <c r="BX57" s="192">
        <v>26.2</v>
      </c>
      <c r="BY57" s="193">
        <v>7.5</v>
      </c>
      <c r="BZ57" s="194">
        <v>38.4</v>
      </c>
      <c r="CA57" s="194">
        <v>21.2</v>
      </c>
      <c r="CB57" s="194">
        <v>1.3</v>
      </c>
      <c r="CC57" s="192">
        <v>31.6</v>
      </c>
      <c r="CD57" s="193">
        <v>7.6</v>
      </c>
      <c r="CE57" s="291">
        <v>38</v>
      </c>
      <c r="CF57" s="194">
        <v>21.9</v>
      </c>
      <c r="CG57" s="194">
        <v>1.3</v>
      </c>
      <c r="CH57" s="192">
        <v>31.2</v>
      </c>
      <c r="CI57" s="193">
        <v>8.6999999999999993</v>
      </c>
      <c r="CJ57" s="194">
        <v>39.5</v>
      </c>
      <c r="CK57" s="194">
        <v>22.8</v>
      </c>
      <c r="CL57" s="194">
        <v>1.1000000000000001</v>
      </c>
      <c r="CM57" s="192">
        <v>27.9</v>
      </c>
      <c r="CN57" s="193">
        <v>8.5</v>
      </c>
      <c r="CO57" s="191">
        <v>41.2</v>
      </c>
      <c r="CP57" s="191">
        <v>23</v>
      </c>
      <c r="CQ57" s="191">
        <v>1.1000000000000001</v>
      </c>
      <c r="CR57" s="192">
        <v>26.2</v>
      </c>
      <c r="CS57" s="146">
        <v>7.9</v>
      </c>
      <c r="CT57" s="146">
        <v>40.700000000000003</v>
      </c>
      <c r="CU57" s="146">
        <v>23.1</v>
      </c>
      <c r="CV57" s="146">
        <v>1.3</v>
      </c>
      <c r="CW57" s="162">
        <v>27</v>
      </c>
      <c r="CX57" s="146">
        <v>7</v>
      </c>
      <c r="CY57" s="146">
        <v>43</v>
      </c>
      <c r="CZ57" s="146">
        <v>28.8</v>
      </c>
      <c r="DA57" s="146">
        <v>1.1000000000000001</v>
      </c>
      <c r="DB57" s="162">
        <v>20.100000000000001</v>
      </c>
      <c r="DC57" s="146">
        <v>7.4</v>
      </c>
      <c r="DD57" s="146">
        <v>43.6</v>
      </c>
      <c r="DE57" s="146">
        <v>28.6</v>
      </c>
      <c r="DF57" s="146">
        <v>0.9</v>
      </c>
      <c r="DG57" s="162">
        <v>19.5</v>
      </c>
      <c r="DH57" s="630">
        <v>7.6</v>
      </c>
      <c r="DI57" s="630">
        <v>43</v>
      </c>
      <c r="DJ57" s="630">
        <v>28.5</v>
      </c>
      <c r="DK57" s="630">
        <v>0.8</v>
      </c>
      <c r="DL57" s="630">
        <v>20.100000000000001</v>
      </c>
    </row>
    <row r="58" spans="1:116" x14ac:dyDescent="0.25">
      <c r="A58" s="102" t="s">
        <v>97</v>
      </c>
      <c r="B58" s="193"/>
      <c r="C58" s="194"/>
      <c r="D58" s="194"/>
      <c r="E58" s="194"/>
      <c r="F58" s="192"/>
      <c r="G58" s="194"/>
      <c r="H58" s="194"/>
      <c r="I58" s="194"/>
      <c r="J58" s="194"/>
      <c r="K58" s="194"/>
      <c r="L58" s="193"/>
      <c r="M58" s="194"/>
      <c r="N58" s="194"/>
      <c r="O58" s="194"/>
      <c r="P58" s="192"/>
      <c r="Q58" s="250"/>
      <c r="R58" s="194"/>
      <c r="S58" s="194"/>
      <c r="T58" s="194"/>
      <c r="U58" s="194"/>
      <c r="V58" s="193"/>
      <c r="W58" s="194"/>
      <c r="X58" s="194"/>
      <c r="Y58" s="194"/>
      <c r="Z58" s="192"/>
      <c r="AA58" s="146"/>
      <c r="AB58" s="146"/>
      <c r="AC58" s="146"/>
      <c r="AD58" s="146"/>
      <c r="AE58" s="146"/>
      <c r="AF58" s="190"/>
      <c r="AG58" s="264"/>
      <c r="AH58" s="264"/>
      <c r="AI58" s="264"/>
      <c r="AJ58" s="162"/>
      <c r="AK58" s="167"/>
      <c r="AL58" s="146"/>
      <c r="AM58" s="146"/>
      <c r="AN58" s="146"/>
      <c r="AO58" s="146"/>
      <c r="AP58" s="193"/>
      <c r="AQ58" s="191"/>
      <c r="AR58" s="191"/>
      <c r="AS58" s="191"/>
      <c r="AT58" s="192"/>
      <c r="AU58" s="290"/>
      <c r="AV58" s="146"/>
      <c r="AW58" s="146"/>
      <c r="AX58" s="146"/>
      <c r="AY58" s="146"/>
      <c r="AZ58" s="193">
        <v>8.1</v>
      </c>
      <c r="BA58" s="191">
        <v>25.4</v>
      </c>
      <c r="BB58" s="191">
        <v>27.8</v>
      </c>
      <c r="BC58" s="191">
        <v>0.3</v>
      </c>
      <c r="BD58" s="192">
        <v>38.4</v>
      </c>
      <c r="BE58" s="193">
        <v>7.9</v>
      </c>
      <c r="BF58" s="194">
        <v>22.4</v>
      </c>
      <c r="BG58" s="194">
        <v>23.9</v>
      </c>
      <c r="BH58" s="194">
        <v>0.1</v>
      </c>
      <c r="BI58" s="192">
        <v>45.7</v>
      </c>
      <c r="BJ58" s="193">
        <v>8.1999999999999993</v>
      </c>
      <c r="BK58" s="194">
        <v>27.9</v>
      </c>
      <c r="BL58" s="194">
        <v>24.2</v>
      </c>
      <c r="BM58" s="194">
        <v>0.2</v>
      </c>
      <c r="BN58" s="192">
        <v>39.5</v>
      </c>
      <c r="BO58" s="193">
        <v>4</v>
      </c>
      <c r="BP58" s="194">
        <v>30.5</v>
      </c>
      <c r="BQ58" s="194">
        <v>24.5</v>
      </c>
      <c r="BR58" s="194">
        <v>0.2</v>
      </c>
      <c r="BS58" s="192">
        <v>40.799999999999997</v>
      </c>
      <c r="BT58" s="193">
        <v>7</v>
      </c>
      <c r="BU58" s="194">
        <v>29</v>
      </c>
      <c r="BV58" s="194">
        <v>23.6</v>
      </c>
      <c r="BW58" s="194">
        <v>0.1</v>
      </c>
      <c r="BX58" s="192">
        <v>40.299999999999997</v>
      </c>
      <c r="BY58" s="193">
        <v>7</v>
      </c>
      <c r="BZ58" s="194">
        <v>27.5</v>
      </c>
      <c r="CA58" s="194">
        <v>21.3</v>
      </c>
      <c r="CB58" s="194">
        <v>0.2</v>
      </c>
      <c r="CC58" s="192">
        <v>44</v>
      </c>
      <c r="CD58" s="193">
        <v>6.9</v>
      </c>
      <c r="CE58" s="291">
        <v>27.7</v>
      </c>
      <c r="CF58" s="194">
        <v>23.4</v>
      </c>
      <c r="CG58" s="194">
        <v>0.2</v>
      </c>
      <c r="CH58" s="192">
        <v>41.8</v>
      </c>
      <c r="CI58" s="193">
        <v>7.5</v>
      </c>
      <c r="CJ58" s="194">
        <v>28.2</v>
      </c>
      <c r="CK58" s="194">
        <v>25.7</v>
      </c>
      <c r="CL58" s="194">
        <v>0.2</v>
      </c>
      <c r="CM58" s="192">
        <v>38.4</v>
      </c>
      <c r="CN58" s="193">
        <v>7.2</v>
      </c>
      <c r="CO58" s="191">
        <v>29.6</v>
      </c>
      <c r="CP58" s="191">
        <v>25.4</v>
      </c>
      <c r="CQ58" s="191">
        <v>0.2</v>
      </c>
      <c r="CR58" s="192">
        <v>37.6</v>
      </c>
      <c r="CS58" s="146">
        <v>7.1</v>
      </c>
      <c r="CT58" s="146">
        <v>30.1</v>
      </c>
      <c r="CU58" s="146">
        <v>26.8</v>
      </c>
      <c r="CV58" s="146">
        <v>0.2</v>
      </c>
      <c r="CW58" s="162">
        <v>35.799999999999997</v>
      </c>
      <c r="CX58" s="146">
        <v>6.7</v>
      </c>
      <c r="CY58" s="146">
        <v>30.5</v>
      </c>
      <c r="CZ58" s="146">
        <v>31.7</v>
      </c>
      <c r="DA58" s="146">
        <v>0.2</v>
      </c>
      <c r="DB58" s="162">
        <v>30.9</v>
      </c>
      <c r="DC58" s="146">
        <v>6.8</v>
      </c>
      <c r="DD58" s="146">
        <v>30.1</v>
      </c>
      <c r="DE58" s="146">
        <v>31.8</v>
      </c>
      <c r="DF58" s="146">
        <v>0.2</v>
      </c>
      <c r="DG58" s="162">
        <v>31.1</v>
      </c>
      <c r="DH58" s="630">
        <v>6.5</v>
      </c>
      <c r="DI58" s="630">
        <v>28.5</v>
      </c>
      <c r="DJ58" s="630">
        <v>34</v>
      </c>
      <c r="DK58" s="630">
        <v>0.2</v>
      </c>
      <c r="DL58" s="630">
        <v>30.8</v>
      </c>
    </row>
    <row r="59" spans="1:116" x14ac:dyDescent="0.25">
      <c r="A59" s="102" t="s">
        <v>45</v>
      </c>
      <c r="B59" s="193">
        <v>23.5</v>
      </c>
      <c r="C59" s="194">
        <v>31</v>
      </c>
      <c r="D59" s="194">
        <v>14.8</v>
      </c>
      <c r="E59" s="194">
        <v>2.9</v>
      </c>
      <c r="F59" s="192">
        <v>27.8</v>
      </c>
      <c r="G59" s="194">
        <v>21.6</v>
      </c>
      <c r="H59" s="194">
        <v>34.1</v>
      </c>
      <c r="I59" s="194">
        <v>17.899999999999999</v>
      </c>
      <c r="J59" s="194">
        <v>2.7</v>
      </c>
      <c r="K59" s="194">
        <v>23.7</v>
      </c>
      <c r="L59" s="193">
        <v>18.8</v>
      </c>
      <c r="M59" s="194">
        <v>35.9</v>
      </c>
      <c r="N59" s="194">
        <v>18.5</v>
      </c>
      <c r="O59" s="194">
        <v>2.7</v>
      </c>
      <c r="P59" s="192">
        <v>24.1</v>
      </c>
      <c r="Q59" s="194">
        <v>18.600000000000001</v>
      </c>
      <c r="R59" s="194">
        <v>33.4</v>
      </c>
      <c r="S59" s="194">
        <v>17.8</v>
      </c>
      <c r="T59" s="194">
        <v>3.8</v>
      </c>
      <c r="U59" s="194">
        <v>26.4</v>
      </c>
      <c r="V59" s="193">
        <v>17.3</v>
      </c>
      <c r="W59" s="194">
        <v>34.9</v>
      </c>
      <c r="X59" s="194">
        <v>15.4</v>
      </c>
      <c r="Y59" s="194">
        <v>3.5</v>
      </c>
      <c r="Z59" s="192">
        <v>28.9</v>
      </c>
      <c r="AA59" s="264">
        <v>15.6</v>
      </c>
      <c r="AB59" s="264">
        <v>31.7</v>
      </c>
      <c r="AC59" s="264">
        <v>15.3</v>
      </c>
      <c r="AD59" s="264">
        <v>4</v>
      </c>
      <c r="AE59" s="264">
        <v>33.4</v>
      </c>
      <c r="AF59" s="190">
        <v>14.5</v>
      </c>
      <c r="AG59" s="264">
        <v>32.200000000000003</v>
      </c>
      <c r="AH59" s="264">
        <v>14.8</v>
      </c>
      <c r="AI59" s="264">
        <v>3.8</v>
      </c>
      <c r="AJ59" s="162">
        <v>34.700000000000003</v>
      </c>
      <c r="AK59" s="146">
        <v>14</v>
      </c>
      <c r="AL59" s="264">
        <v>33.4</v>
      </c>
      <c r="AM59" s="264">
        <v>14.4</v>
      </c>
      <c r="AN59" s="264">
        <v>3.7</v>
      </c>
      <c r="AO59" s="264">
        <v>34.5</v>
      </c>
      <c r="AP59" s="193">
        <v>14.2</v>
      </c>
      <c r="AQ59" s="194">
        <v>35.299999999999997</v>
      </c>
      <c r="AR59" s="194">
        <v>16.2</v>
      </c>
      <c r="AS59" s="194">
        <v>3</v>
      </c>
      <c r="AT59" s="192">
        <v>31.3</v>
      </c>
      <c r="AU59" s="290">
        <v>13.2</v>
      </c>
      <c r="AV59" s="264">
        <v>33.6</v>
      </c>
      <c r="AW59" s="264">
        <v>18.399999999999999</v>
      </c>
      <c r="AX59" s="264">
        <v>2.8</v>
      </c>
      <c r="AY59" s="264">
        <v>32</v>
      </c>
      <c r="AZ59" s="193">
        <v>13.3</v>
      </c>
      <c r="BA59" s="194">
        <v>31.8</v>
      </c>
      <c r="BB59" s="194">
        <v>20.399999999999999</v>
      </c>
      <c r="BC59" s="194">
        <v>4</v>
      </c>
      <c r="BD59" s="192">
        <v>30.5</v>
      </c>
      <c r="BE59" s="193">
        <v>14.9</v>
      </c>
      <c r="BF59" s="194">
        <v>31.7</v>
      </c>
      <c r="BG59" s="194">
        <v>21.7</v>
      </c>
      <c r="BH59" s="194">
        <v>2.1</v>
      </c>
      <c r="BI59" s="192">
        <v>29.6</v>
      </c>
      <c r="BJ59" s="193">
        <v>13.9</v>
      </c>
      <c r="BK59" s="194">
        <v>31.9</v>
      </c>
      <c r="BL59" s="194">
        <v>20.7</v>
      </c>
      <c r="BM59" s="194">
        <v>2.2999999999999998</v>
      </c>
      <c r="BN59" s="192">
        <v>31.2</v>
      </c>
      <c r="BO59" s="193">
        <v>9.5</v>
      </c>
      <c r="BP59" s="194">
        <v>44.5</v>
      </c>
      <c r="BQ59" s="194">
        <v>21.1</v>
      </c>
      <c r="BR59" s="194">
        <v>2.2000000000000002</v>
      </c>
      <c r="BS59" s="192">
        <v>22.7</v>
      </c>
      <c r="BT59" s="193">
        <v>9.6</v>
      </c>
      <c r="BU59" s="194">
        <v>48.4</v>
      </c>
      <c r="BV59" s="194">
        <v>20</v>
      </c>
      <c r="BW59" s="194">
        <v>2.4</v>
      </c>
      <c r="BX59" s="192">
        <v>19.600000000000001</v>
      </c>
      <c r="BY59" s="193">
        <v>10</v>
      </c>
      <c r="BZ59" s="194">
        <v>48.4</v>
      </c>
      <c r="CA59" s="194">
        <v>20.6</v>
      </c>
      <c r="CB59" s="194">
        <v>2.9</v>
      </c>
      <c r="CC59" s="192">
        <v>18.100000000000001</v>
      </c>
      <c r="CD59" s="193">
        <v>9.6</v>
      </c>
      <c r="CE59" s="291">
        <v>49.1</v>
      </c>
      <c r="CF59" s="194">
        <v>22.4</v>
      </c>
      <c r="CG59" s="194">
        <v>3</v>
      </c>
      <c r="CH59" s="192">
        <v>15.9</v>
      </c>
      <c r="CI59" s="193">
        <v>9.3000000000000007</v>
      </c>
      <c r="CJ59" s="194">
        <v>46.4</v>
      </c>
      <c r="CK59" s="194">
        <v>22</v>
      </c>
      <c r="CL59" s="194">
        <v>2.6</v>
      </c>
      <c r="CM59" s="192">
        <v>19.7</v>
      </c>
      <c r="CN59" s="193">
        <v>9.4</v>
      </c>
      <c r="CO59" s="191">
        <v>48.5</v>
      </c>
      <c r="CP59" s="191">
        <v>22.3</v>
      </c>
      <c r="CQ59" s="191">
        <v>2.2999999999999998</v>
      </c>
      <c r="CR59" s="192">
        <v>17.5</v>
      </c>
      <c r="CS59" s="146">
        <v>9.4</v>
      </c>
      <c r="CT59" s="146">
        <v>49.4</v>
      </c>
      <c r="CU59" s="146">
        <v>21.9</v>
      </c>
      <c r="CV59" s="146">
        <v>2.6</v>
      </c>
      <c r="CW59" s="162">
        <v>16.7</v>
      </c>
      <c r="CX59" s="146">
        <v>8.4</v>
      </c>
      <c r="CY59" s="146">
        <v>51</v>
      </c>
      <c r="CZ59" s="146">
        <v>25.8</v>
      </c>
      <c r="DA59" s="146">
        <v>2.7</v>
      </c>
      <c r="DB59" s="162">
        <v>12.1</v>
      </c>
      <c r="DC59" s="146">
        <v>8.1</v>
      </c>
      <c r="DD59" s="146">
        <v>50.7</v>
      </c>
      <c r="DE59" s="146">
        <v>26.7</v>
      </c>
      <c r="DF59" s="146">
        <v>2.2999999999999998</v>
      </c>
      <c r="DG59" s="162">
        <v>12.2</v>
      </c>
      <c r="DH59" s="630">
        <v>9.1</v>
      </c>
      <c r="DI59" s="630">
        <v>50.5</v>
      </c>
      <c r="DJ59" s="630">
        <v>26.1</v>
      </c>
      <c r="DK59" s="630">
        <v>2</v>
      </c>
      <c r="DL59" s="630">
        <v>12.3</v>
      </c>
    </row>
    <row r="60" spans="1:116" ht="18" x14ac:dyDescent="0.25">
      <c r="A60" s="101" t="s">
        <v>197</v>
      </c>
      <c r="B60" s="286">
        <v>17.899999999999999</v>
      </c>
      <c r="C60" s="250">
        <v>42.2</v>
      </c>
      <c r="D60" s="250">
        <v>14.1</v>
      </c>
      <c r="E60" s="250">
        <v>4.5</v>
      </c>
      <c r="F60" s="251">
        <v>21.3</v>
      </c>
      <c r="G60" s="250">
        <v>15</v>
      </c>
      <c r="H60" s="250">
        <v>44.1</v>
      </c>
      <c r="I60" s="250">
        <v>15.3</v>
      </c>
      <c r="J60" s="250">
        <v>3.8</v>
      </c>
      <c r="K60" s="250">
        <v>21.8</v>
      </c>
      <c r="L60" s="286">
        <v>13.7</v>
      </c>
      <c r="M60" s="250">
        <v>45.2</v>
      </c>
      <c r="N60" s="250">
        <v>15.7</v>
      </c>
      <c r="O60" s="250">
        <v>3.8</v>
      </c>
      <c r="P60" s="251">
        <v>21.6</v>
      </c>
      <c r="Q60" s="250">
        <v>14.6</v>
      </c>
      <c r="R60" s="250">
        <v>40.6</v>
      </c>
      <c r="S60" s="250">
        <v>15</v>
      </c>
      <c r="T60" s="250">
        <v>5.5</v>
      </c>
      <c r="U60" s="250">
        <v>24.3</v>
      </c>
      <c r="V60" s="286">
        <v>14.1</v>
      </c>
      <c r="W60" s="250">
        <v>42.2</v>
      </c>
      <c r="X60" s="250">
        <v>14.4</v>
      </c>
      <c r="Y60" s="250">
        <v>4.9000000000000004</v>
      </c>
      <c r="Z60" s="251">
        <v>24.4</v>
      </c>
      <c r="AA60" s="163">
        <v>13.5</v>
      </c>
      <c r="AB60" s="163">
        <v>39.700000000000003</v>
      </c>
      <c r="AC60" s="163">
        <v>14.4</v>
      </c>
      <c r="AD60" s="163">
        <v>4.7</v>
      </c>
      <c r="AE60" s="163">
        <v>27.7</v>
      </c>
      <c r="AF60" s="289">
        <v>12.5</v>
      </c>
      <c r="AG60" s="163">
        <v>38.6</v>
      </c>
      <c r="AH60" s="163">
        <v>13.6</v>
      </c>
      <c r="AI60" s="163">
        <v>5.2</v>
      </c>
      <c r="AJ60" s="161">
        <v>30.1</v>
      </c>
      <c r="AK60" s="167">
        <v>11.5</v>
      </c>
      <c r="AL60" s="163">
        <v>40.1</v>
      </c>
      <c r="AM60" s="163">
        <v>13.1</v>
      </c>
      <c r="AN60" s="163">
        <v>4.5999999999999996</v>
      </c>
      <c r="AO60" s="163">
        <v>30.7</v>
      </c>
      <c r="AP60" s="286">
        <v>10.8</v>
      </c>
      <c r="AQ60" s="250">
        <v>41</v>
      </c>
      <c r="AR60" s="250">
        <v>13.8</v>
      </c>
      <c r="AS60" s="250">
        <v>3.5</v>
      </c>
      <c r="AT60" s="251">
        <v>30.9</v>
      </c>
      <c r="AU60" s="288">
        <v>10.5</v>
      </c>
      <c r="AV60" s="163">
        <v>36.6</v>
      </c>
      <c r="AW60" s="163">
        <v>15.8</v>
      </c>
      <c r="AX60" s="163">
        <v>3.2</v>
      </c>
      <c r="AY60" s="163">
        <v>33.9</v>
      </c>
      <c r="AZ60" s="286">
        <v>9.6999999999999993</v>
      </c>
      <c r="BA60" s="250">
        <v>35.200000000000003</v>
      </c>
      <c r="BB60" s="250">
        <v>19.100000000000001</v>
      </c>
      <c r="BC60" s="250">
        <v>3.5</v>
      </c>
      <c r="BD60" s="251">
        <v>32.5</v>
      </c>
      <c r="BE60" s="286">
        <v>10.1</v>
      </c>
      <c r="BF60" s="250">
        <v>36</v>
      </c>
      <c r="BG60" s="250">
        <v>19.8</v>
      </c>
      <c r="BH60" s="250">
        <v>2.8</v>
      </c>
      <c r="BI60" s="251">
        <v>31.3</v>
      </c>
      <c r="BJ60" s="286">
        <v>9.9</v>
      </c>
      <c r="BK60" s="250">
        <v>36.4</v>
      </c>
      <c r="BL60" s="250">
        <v>19.600000000000001</v>
      </c>
      <c r="BM60" s="250">
        <v>3</v>
      </c>
      <c r="BN60" s="251">
        <v>31.1</v>
      </c>
      <c r="BO60" s="286">
        <v>6</v>
      </c>
      <c r="BP60" s="250">
        <v>48.4</v>
      </c>
      <c r="BQ60" s="250">
        <v>20.2</v>
      </c>
      <c r="BR60" s="250">
        <v>2.8</v>
      </c>
      <c r="BS60" s="251">
        <v>22.6</v>
      </c>
      <c r="BT60" s="286">
        <v>6.1</v>
      </c>
      <c r="BU60" s="250">
        <v>48.2</v>
      </c>
      <c r="BV60" s="250">
        <v>19.3</v>
      </c>
      <c r="BW60" s="250">
        <v>2.9</v>
      </c>
      <c r="BX60" s="251">
        <v>23.5</v>
      </c>
      <c r="BY60" s="286">
        <v>5.5</v>
      </c>
      <c r="BZ60" s="250">
        <v>46.2</v>
      </c>
      <c r="CA60" s="250">
        <v>19.2</v>
      </c>
      <c r="CB60" s="250">
        <v>3.2</v>
      </c>
      <c r="CC60" s="251">
        <v>25.9</v>
      </c>
      <c r="CD60" s="286">
        <v>5.6</v>
      </c>
      <c r="CE60" s="250">
        <v>48.7</v>
      </c>
      <c r="CF60" s="250">
        <v>20.8</v>
      </c>
      <c r="CG60" s="250">
        <v>3.4</v>
      </c>
      <c r="CH60" s="251">
        <v>21.5</v>
      </c>
      <c r="CI60" s="286">
        <v>5.6</v>
      </c>
      <c r="CJ60" s="250">
        <v>50.6</v>
      </c>
      <c r="CK60" s="250">
        <v>21.7</v>
      </c>
      <c r="CL60" s="250">
        <v>3.3</v>
      </c>
      <c r="CM60" s="251">
        <v>18.8</v>
      </c>
      <c r="CN60" s="286">
        <v>5.6</v>
      </c>
      <c r="CO60" s="287">
        <v>52.9</v>
      </c>
      <c r="CP60" s="287">
        <v>21.6</v>
      </c>
      <c r="CQ60" s="287">
        <v>3.5</v>
      </c>
      <c r="CR60" s="251">
        <v>16.399999999999999</v>
      </c>
      <c r="CS60" s="167">
        <v>5.6</v>
      </c>
      <c r="CT60" s="167">
        <v>53.1</v>
      </c>
      <c r="CU60" s="167">
        <v>21.4</v>
      </c>
      <c r="CV60" s="167">
        <v>3.9</v>
      </c>
      <c r="CW60" s="161">
        <v>16</v>
      </c>
      <c r="CX60" s="167">
        <v>4.5999999999999996</v>
      </c>
      <c r="CY60" s="167">
        <v>53.6</v>
      </c>
      <c r="CZ60" s="167">
        <v>25.2</v>
      </c>
      <c r="DA60" s="167">
        <v>4.0999999999999996</v>
      </c>
      <c r="DB60" s="161">
        <v>12.5</v>
      </c>
      <c r="DC60" s="167">
        <v>5.0999999999999996</v>
      </c>
      <c r="DD60" s="167">
        <v>54</v>
      </c>
      <c r="DE60" s="167">
        <v>24.7</v>
      </c>
      <c r="DF60" s="167">
        <v>3.8</v>
      </c>
      <c r="DG60" s="161">
        <v>12.4</v>
      </c>
      <c r="DH60" s="629">
        <v>5.4</v>
      </c>
      <c r="DI60" s="629">
        <v>53.9</v>
      </c>
      <c r="DJ60" s="629">
        <v>24.1</v>
      </c>
      <c r="DK60" s="629">
        <v>3.3</v>
      </c>
      <c r="DL60" s="629">
        <v>13.3</v>
      </c>
    </row>
    <row r="61" spans="1:116" x14ac:dyDescent="0.25">
      <c r="A61" s="102" t="s">
        <v>46</v>
      </c>
      <c r="B61" s="193">
        <v>12.1</v>
      </c>
      <c r="C61" s="194">
        <v>43.7</v>
      </c>
      <c r="D61" s="194">
        <v>13.1</v>
      </c>
      <c r="E61" s="194">
        <v>3.6</v>
      </c>
      <c r="F61" s="192">
        <v>27.5</v>
      </c>
      <c r="G61" s="194">
        <v>14.8</v>
      </c>
      <c r="H61" s="194">
        <v>44.9</v>
      </c>
      <c r="I61" s="194">
        <v>13.6</v>
      </c>
      <c r="J61" s="194">
        <v>3.9</v>
      </c>
      <c r="K61" s="194">
        <v>22.8</v>
      </c>
      <c r="L61" s="193">
        <v>13.7</v>
      </c>
      <c r="M61" s="194">
        <v>43.4</v>
      </c>
      <c r="N61" s="194">
        <v>13.6</v>
      </c>
      <c r="O61" s="194">
        <v>3.9</v>
      </c>
      <c r="P61" s="192">
        <v>25.4</v>
      </c>
      <c r="Q61" s="194">
        <v>15.6</v>
      </c>
      <c r="R61" s="194">
        <v>37.9</v>
      </c>
      <c r="S61" s="194">
        <v>12.2</v>
      </c>
      <c r="T61" s="194">
        <v>5.3</v>
      </c>
      <c r="U61" s="194">
        <v>29</v>
      </c>
      <c r="V61" s="193">
        <v>15.7</v>
      </c>
      <c r="W61" s="194">
        <v>38.200000000000003</v>
      </c>
      <c r="X61" s="194">
        <v>11.5</v>
      </c>
      <c r="Y61" s="194">
        <v>6.1</v>
      </c>
      <c r="Z61" s="192">
        <v>28.5</v>
      </c>
      <c r="AA61" s="146">
        <v>16.2</v>
      </c>
      <c r="AB61" s="146">
        <v>35.299999999999997</v>
      </c>
      <c r="AC61" s="146">
        <v>11.2</v>
      </c>
      <c r="AD61" s="146">
        <v>6.4</v>
      </c>
      <c r="AE61" s="146">
        <v>30.9</v>
      </c>
      <c r="AF61" s="190">
        <v>17.7</v>
      </c>
      <c r="AG61" s="264">
        <v>37</v>
      </c>
      <c r="AH61" s="264">
        <v>10.7</v>
      </c>
      <c r="AI61" s="264">
        <v>3.9</v>
      </c>
      <c r="AJ61" s="162">
        <v>30.7</v>
      </c>
      <c r="AK61" s="146">
        <v>17.8</v>
      </c>
      <c r="AL61" s="146">
        <v>38.200000000000003</v>
      </c>
      <c r="AM61" s="146">
        <v>10.199999999999999</v>
      </c>
      <c r="AN61" s="146">
        <v>3.4</v>
      </c>
      <c r="AO61" s="146">
        <v>30.4</v>
      </c>
      <c r="AP61" s="193">
        <v>13.5</v>
      </c>
      <c r="AQ61" s="191">
        <v>36.6</v>
      </c>
      <c r="AR61" s="191">
        <v>10.4</v>
      </c>
      <c r="AS61" s="191">
        <v>2</v>
      </c>
      <c r="AT61" s="192">
        <v>37.5</v>
      </c>
      <c r="AU61" s="290">
        <v>14.1</v>
      </c>
      <c r="AV61" s="146">
        <v>30.7</v>
      </c>
      <c r="AW61" s="146">
        <v>12.3</v>
      </c>
      <c r="AX61" s="146">
        <v>1.9</v>
      </c>
      <c r="AY61" s="146">
        <v>41</v>
      </c>
      <c r="AZ61" s="193">
        <v>12.7</v>
      </c>
      <c r="BA61" s="191">
        <v>29.7</v>
      </c>
      <c r="BB61" s="191">
        <v>15</v>
      </c>
      <c r="BC61" s="191">
        <v>2.2000000000000002</v>
      </c>
      <c r="BD61" s="192">
        <v>40.4</v>
      </c>
      <c r="BE61" s="193">
        <v>13.9</v>
      </c>
      <c r="BF61" s="194">
        <v>29.6</v>
      </c>
      <c r="BG61" s="194">
        <v>16</v>
      </c>
      <c r="BH61" s="194">
        <v>1.9</v>
      </c>
      <c r="BI61" s="192">
        <v>38.6</v>
      </c>
      <c r="BJ61" s="193">
        <v>14.1</v>
      </c>
      <c r="BK61" s="194">
        <v>30.3</v>
      </c>
      <c r="BL61" s="194">
        <v>16.399999999999999</v>
      </c>
      <c r="BM61" s="194">
        <v>2.1</v>
      </c>
      <c r="BN61" s="192">
        <v>37.1</v>
      </c>
      <c r="BO61" s="193">
        <v>5.4</v>
      </c>
      <c r="BP61" s="194">
        <v>40.299999999999997</v>
      </c>
      <c r="BQ61" s="194">
        <v>16.600000000000001</v>
      </c>
      <c r="BR61" s="194">
        <v>2.1</v>
      </c>
      <c r="BS61" s="192">
        <v>35.6</v>
      </c>
      <c r="BT61" s="193">
        <v>6.2</v>
      </c>
      <c r="BU61" s="194">
        <v>39.4</v>
      </c>
      <c r="BV61" s="194">
        <v>16</v>
      </c>
      <c r="BW61" s="194">
        <v>2.1</v>
      </c>
      <c r="BX61" s="192">
        <v>36.299999999999997</v>
      </c>
      <c r="BY61" s="193">
        <v>4.9000000000000004</v>
      </c>
      <c r="BZ61" s="194">
        <v>40.9</v>
      </c>
      <c r="CA61" s="194">
        <v>16.399999999999999</v>
      </c>
      <c r="CB61" s="194">
        <v>2.2999999999999998</v>
      </c>
      <c r="CC61" s="192">
        <v>35.5</v>
      </c>
      <c r="CD61" s="193">
        <v>4.7</v>
      </c>
      <c r="CE61" s="194">
        <v>41.9</v>
      </c>
      <c r="CF61" s="194">
        <v>17.5</v>
      </c>
      <c r="CG61" s="194">
        <v>2.2999999999999998</v>
      </c>
      <c r="CH61" s="192">
        <v>33.6</v>
      </c>
      <c r="CI61" s="193">
        <v>4.7</v>
      </c>
      <c r="CJ61" s="194">
        <v>42.7</v>
      </c>
      <c r="CK61" s="194">
        <v>18.5</v>
      </c>
      <c r="CL61" s="194">
        <v>2.1</v>
      </c>
      <c r="CM61" s="192">
        <v>32</v>
      </c>
      <c r="CN61" s="193">
        <v>4.8</v>
      </c>
      <c r="CO61" s="191">
        <v>45</v>
      </c>
      <c r="CP61" s="191">
        <v>18.7</v>
      </c>
      <c r="CQ61" s="191">
        <v>2.2999999999999998</v>
      </c>
      <c r="CR61" s="192">
        <v>29.2</v>
      </c>
      <c r="CS61" s="146">
        <v>4.9000000000000004</v>
      </c>
      <c r="CT61" s="146">
        <v>45.8</v>
      </c>
      <c r="CU61" s="146">
        <v>18.8</v>
      </c>
      <c r="CV61" s="146">
        <v>2.2999999999999998</v>
      </c>
      <c r="CW61" s="162">
        <v>28.2</v>
      </c>
      <c r="CX61" s="146">
        <v>3.6</v>
      </c>
      <c r="CY61" s="146">
        <v>47.3</v>
      </c>
      <c r="CZ61" s="146">
        <v>22.6</v>
      </c>
      <c r="DA61" s="146">
        <v>2.9</v>
      </c>
      <c r="DB61" s="162">
        <v>23.6</v>
      </c>
      <c r="DC61" s="146">
        <v>4</v>
      </c>
      <c r="DD61" s="146">
        <v>47.7</v>
      </c>
      <c r="DE61" s="146">
        <v>22.1</v>
      </c>
      <c r="DF61" s="146">
        <v>2.8</v>
      </c>
      <c r="DG61" s="162">
        <v>23.4</v>
      </c>
      <c r="DH61" s="630">
        <v>4</v>
      </c>
      <c r="DI61" s="630">
        <v>47.9</v>
      </c>
      <c r="DJ61" s="630">
        <v>22.3</v>
      </c>
      <c r="DK61" s="630">
        <v>2.2000000000000002</v>
      </c>
      <c r="DL61" s="630">
        <v>23.6</v>
      </c>
    </row>
    <row r="62" spans="1:116" x14ac:dyDescent="0.25">
      <c r="A62" s="102" t="s">
        <v>47</v>
      </c>
      <c r="B62" s="193">
        <v>14.7</v>
      </c>
      <c r="C62" s="194">
        <v>44.1</v>
      </c>
      <c r="D62" s="194">
        <v>19.899999999999999</v>
      </c>
      <c r="E62" s="194">
        <v>1.8</v>
      </c>
      <c r="F62" s="192">
        <v>19.5</v>
      </c>
      <c r="G62" s="194">
        <v>11.7</v>
      </c>
      <c r="H62" s="194">
        <v>46.7</v>
      </c>
      <c r="I62" s="194">
        <v>22.8</v>
      </c>
      <c r="J62" s="194">
        <v>1.3</v>
      </c>
      <c r="K62" s="194">
        <v>17.5</v>
      </c>
      <c r="L62" s="193">
        <v>10.199999999999999</v>
      </c>
      <c r="M62" s="194">
        <v>51.4</v>
      </c>
      <c r="N62" s="194">
        <v>24.5</v>
      </c>
      <c r="O62" s="194">
        <v>1.7</v>
      </c>
      <c r="P62" s="192">
        <v>12.2</v>
      </c>
      <c r="Q62" s="194">
        <v>9.6999999999999993</v>
      </c>
      <c r="R62" s="194">
        <v>52.5</v>
      </c>
      <c r="S62" s="194">
        <v>23.1</v>
      </c>
      <c r="T62" s="194">
        <v>2.6</v>
      </c>
      <c r="U62" s="194">
        <v>12.1</v>
      </c>
      <c r="V62" s="193">
        <v>10.6</v>
      </c>
      <c r="W62" s="194">
        <v>56.1</v>
      </c>
      <c r="X62" s="194">
        <v>25.2</v>
      </c>
      <c r="Y62" s="194">
        <v>2.7</v>
      </c>
      <c r="Z62" s="192">
        <v>5.4</v>
      </c>
      <c r="AA62" s="146">
        <v>8.9</v>
      </c>
      <c r="AB62" s="146">
        <v>51.7</v>
      </c>
      <c r="AC62" s="146">
        <v>24</v>
      </c>
      <c r="AD62" s="146">
        <v>3.4</v>
      </c>
      <c r="AE62" s="146">
        <v>12</v>
      </c>
      <c r="AF62" s="190">
        <v>9</v>
      </c>
      <c r="AG62" s="264">
        <v>45.8</v>
      </c>
      <c r="AH62" s="264">
        <v>20</v>
      </c>
      <c r="AI62" s="264">
        <v>3.5</v>
      </c>
      <c r="AJ62" s="162">
        <v>21.7</v>
      </c>
      <c r="AK62" s="146">
        <v>8.8000000000000007</v>
      </c>
      <c r="AL62" s="146">
        <v>49.1</v>
      </c>
      <c r="AM62" s="146">
        <v>19.100000000000001</v>
      </c>
      <c r="AN62" s="146">
        <v>4.0999999999999996</v>
      </c>
      <c r="AO62" s="146">
        <v>18.899999999999999</v>
      </c>
      <c r="AP62" s="193">
        <v>8.6999999999999993</v>
      </c>
      <c r="AQ62" s="191">
        <v>47.8</v>
      </c>
      <c r="AR62" s="191">
        <v>20.100000000000001</v>
      </c>
      <c r="AS62" s="191">
        <v>3.6</v>
      </c>
      <c r="AT62" s="192">
        <v>19.8</v>
      </c>
      <c r="AU62" s="290">
        <v>7.9</v>
      </c>
      <c r="AV62" s="146">
        <v>41.8</v>
      </c>
      <c r="AW62" s="146">
        <v>21.9</v>
      </c>
      <c r="AX62" s="146">
        <v>4</v>
      </c>
      <c r="AY62" s="146">
        <v>24.4</v>
      </c>
      <c r="AZ62" s="193">
        <v>7.4</v>
      </c>
      <c r="BA62" s="191">
        <v>39.9</v>
      </c>
      <c r="BB62" s="191">
        <v>26.9</v>
      </c>
      <c r="BC62" s="191">
        <v>5.2</v>
      </c>
      <c r="BD62" s="192">
        <v>20.6</v>
      </c>
      <c r="BE62" s="193">
        <v>9.4</v>
      </c>
      <c r="BF62" s="194">
        <v>40.700000000000003</v>
      </c>
      <c r="BG62" s="194">
        <v>28.3</v>
      </c>
      <c r="BH62" s="194">
        <v>2.5</v>
      </c>
      <c r="BI62" s="192">
        <v>19.100000000000001</v>
      </c>
      <c r="BJ62" s="193">
        <v>9.1999999999999993</v>
      </c>
      <c r="BK62" s="194">
        <v>42.6</v>
      </c>
      <c r="BL62" s="194">
        <v>28.5</v>
      </c>
      <c r="BM62" s="194">
        <v>3.2</v>
      </c>
      <c r="BN62" s="192">
        <v>16.5</v>
      </c>
      <c r="BO62" s="193">
        <v>6.3</v>
      </c>
      <c r="BP62" s="194">
        <v>60.2</v>
      </c>
      <c r="BQ62" s="194">
        <v>28.2</v>
      </c>
      <c r="BR62" s="194">
        <v>2.7</v>
      </c>
      <c r="BS62" s="192">
        <v>2.6</v>
      </c>
      <c r="BT62" s="193">
        <v>6.4</v>
      </c>
      <c r="BU62" s="194">
        <v>61.4</v>
      </c>
      <c r="BV62" s="194">
        <v>26.6</v>
      </c>
      <c r="BW62" s="194">
        <v>2.7</v>
      </c>
      <c r="BX62" s="192">
        <v>2.9</v>
      </c>
      <c r="BY62" s="193">
        <v>6.1</v>
      </c>
      <c r="BZ62" s="194">
        <v>56.8</v>
      </c>
      <c r="CA62" s="194">
        <v>26.1</v>
      </c>
      <c r="CB62" s="194">
        <v>3.2</v>
      </c>
      <c r="CC62" s="192">
        <v>7.8</v>
      </c>
      <c r="CD62" s="193">
        <v>5.8</v>
      </c>
      <c r="CE62" s="194">
        <v>56</v>
      </c>
      <c r="CF62" s="194">
        <v>26.7</v>
      </c>
      <c r="CG62" s="194">
        <v>3.3</v>
      </c>
      <c r="CH62" s="192">
        <v>8.1999999999999993</v>
      </c>
      <c r="CI62" s="193">
        <v>5.9</v>
      </c>
      <c r="CJ62" s="194">
        <v>56.3</v>
      </c>
      <c r="CK62" s="194">
        <v>28.2</v>
      </c>
      <c r="CL62" s="194">
        <v>2.7</v>
      </c>
      <c r="CM62" s="192">
        <v>6.9</v>
      </c>
      <c r="CN62" s="193">
        <v>5.8</v>
      </c>
      <c r="CO62" s="191">
        <v>57.5</v>
      </c>
      <c r="CP62" s="191">
        <v>29.1</v>
      </c>
      <c r="CQ62" s="191">
        <v>2.7</v>
      </c>
      <c r="CR62" s="192">
        <v>4.9000000000000004</v>
      </c>
      <c r="CS62" s="146">
        <v>5.9</v>
      </c>
      <c r="CT62" s="146">
        <v>57.4</v>
      </c>
      <c r="CU62" s="146">
        <v>28</v>
      </c>
      <c r="CV62" s="146">
        <v>3.3</v>
      </c>
      <c r="CW62" s="162">
        <v>5.4</v>
      </c>
      <c r="CX62" s="146">
        <v>4.5</v>
      </c>
      <c r="CY62" s="146">
        <v>56.9</v>
      </c>
      <c r="CZ62" s="146">
        <v>31.9</v>
      </c>
      <c r="DA62" s="146">
        <v>2.7</v>
      </c>
      <c r="DB62" s="162">
        <v>4</v>
      </c>
      <c r="DC62" s="146">
        <v>4.9000000000000004</v>
      </c>
      <c r="DD62" s="146">
        <v>56.4</v>
      </c>
      <c r="DE62" s="146">
        <v>32.200000000000003</v>
      </c>
      <c r="DF62" s="146">
        <v>2.6</v>
      </c>
      <c r="DG62" s="162">
        <v>3.9</v>
      </c>
      <c r="DH62" s="630">
        <v>4.5</v>
      </c>
      <c r="DI62" s="630">
        <v>56.9</v>
      </c>
      <c r="DJ62" s="630">
        <v>32.700000000000003</v>
      </c>
      <c r="DK62" s="630">
        <v>2.2999999999999998</v>
      </c>
      <c r="DL62" s="630">
        <v>3.6</v>
      </c>
    </row>
    <row r="63" spans="1:116" x14ac:dyDescent="0.25">
      <c r="A63" s="102" t="s">
        <v>48</v>
      </c>
      <c r="B63" s="193">
        <v>18</v>
      </c>
      <c r="C63" s="194">
        <v>41.8</v>
      </c>
      <c r="D63" s="194">
        <v>20.2</v>
      </c>
      <c r="E63" s="194">
        <v>2.2999999999999998</v>
      </c>
      <c r="F63" s="192">
        <v>17.7</v>
      </c>
      <c r="G63" s="194">
        <v>13.5</v>
      </c>
      <c r="H63" s="194">
        <v>41.9</v>
      </c>
      <c r="I63" s="194">
        <v>22.2</v>
      </c>
      <c r="J63" s="194">
        <v>1.5</v>
      </c>
      <c r="K63" s="194">
        <v>20.9</v>
      </c>
      <c r="L63" s="193">
        <v>11.5</v>
      </c>
      <c r="M63" s="194">
        <v>46.6</v>
      </c>
      <c r="N63" s="194">
        <v>22.9</v>
      </c>
      <c r="O63" s="194">
        <v>1.8</v>
      </c>
      <c r="P63" s="192">
        <v>17.2</v>
      </c>
      <c r="Q63" s="194">
        <v>11.3</v>
      </c>
      <c r="R63" s="194">
        <v>45.2</v>
      </c>
      <c r="S63" s="194">
        <v>20.8</v>
      </c>
      <c r="T63" s="194">
        <v>3.8</v>
      </c>
      <c r="U63" s="194">
        <v>18.899999999999999</v>
      </c>
      <c r="V63" s="193">
        <v>10.7</v>
      </c>
      <c r="W63" s="194">
        <v>48</v>
      </c>
      <c r="X63" s="194">
        <v>20.5</v>
      </c>
      <c r="Y63" s="194">
        <v>4.2</v>
      </c>
      <c r="Z63" s="192">
        <v>16.600000000000001</v>
      </c>
      <c r="AA63" s="146">
        <v>9.9</v>
      </c>
      <c r="AB63" s="146">
        <v>46.1</v>
      </c>
      <c r="AC63" s="146">
        <v>21.9</v>
      </c>
      <c r="AD63" s="146">
        <v>4</v>
      </c>
      <c r="AE63" s="146">
        <v>18.100000000000001</v>
      </c>
      <c r="AF63" s="190">
        <v>9.8000000000000007</v>
      </c>
      <c r="AG63" s="264">
        <v>48.2</v>
      </c>
      <c r="AH63" s="264">
        <v>22.3</v>
      </c>
      <c r="AI63" s="264">
        <v>4</v>
      </c>
      <c r="AJ63" s="162">
        <v>15.7</v>
      </c>
      <c r="AK63" s="146">
        <v>9.1</v>
      </c>
      <c r="AL63" s="146">
        <v>48.9</v>
      </c>
      <c r="AM63" s="146">
        <v>20.6</v>
      </c>
      <c r="AN63" s="146">
        <v>5</v>
      </c>
      <c r="AO63" s="146">
        <v>16.399999999999999</v>
      </c>
      <c r="AP63" s="193">
        <v>8.5</v>
      </c>
      <c r="AQ63" s="191">
        <v>47.2</v>
      </c>
      <c r="AR63" s="191">
        <v>20</v>
      </c>
      <c r="AS63" s="191">
        <v>4.9000000000000004</v>
      </c>
      <c r="AT63" s="192">
        <v>19.399999999999999</v>
      </c>
      <c r="AU63" s="290">
        <v>9</v>
      </c>
      <c r="AV63" s="146">
        <v>40.799999999999997</v>
      </c>
      <c r="AW63" s="146">
        <v>22.3</v>
      </c>
      <c r="AX63" s="146">
        <v>5.9</v>
      </c>
      <c r="AY63" s="146">
        <v>22</v>
      </c>
      <c r="AZ63" s="193">
        <v>8</v>
      </c>
      <c r="BA63" s="191">
        <v>36.700000000000003</v>
      </c>
      <c r="BB63" s="191">
        <v>25.4</v>
      </c>
      <c r="BC63" s="191">
        <v>6.3</v>
      </c>
      <c r="BD63" s="192">
        <v>23.6</v>
      </c>
      <c r="BE63" s="193">
        <v>8.9</v>
      </c>
      <c r="BF63" s="194">
        <v>37.9</v>
      </c>
      <c r="BG63" s="194">
        <v>27.5</v>
      </c>
      <c r="BH63" s="194">
        <v>2.1</v>
      </c>
      <c r="BI63" s="192">
        <v>23.6</v>
      </c>
      <c r="BJ63" s="193">
        <v>9</v>
      </c>
      <c r="BK63" s="194">
        <v>40.5</v>
      </c>
      <c r="BL63" s="194">
        <v>28.6</v>
      </c>
      <c r="BM63" s="194">
        <v>2.6</v>
      </c>
      <c r="BN63" s="192">
        <v>19.3</v>
      </c>
      <c r="BO63" s="193">
        <v>10.3</v>
      </c>
      <c r="BP63" s="194">
        <v>51.4</v>
      </c>
      <c r="BQ63" s="194">
        <v>29.7</v>
      </c>
      <c r="BR63" s="194">
        <v>2.6</v>
      </c>
      <c r="BS63" s="192">
        <v>6</v>
      </c>
      <c r="BT63" s="193">
        <v>11</v>
      </c>
      <c r="BU63" s="194">
        <v>50.4</v>
      </c>
      <c r="BV63" s="194">
        <v>26.9</v>
      </c>
      <c r="BW63" s="194">
        <v>2.7</v>
      </c>
      <c r="BX63" s="192">
        <v>9</v>
      </c>
      <c r="BY63" s="193">
        <v>11.7</v>
      </c>
      <c r="BZ63" s="194">
        <v>50.3</v>
      </c>
      <c r="CA63" s="194">
        <v>26.9</v>
      </c>
      <c r="CB63" s="291">
        <v>2.7</v>
      </c>
      <c r="CC63" s="192">
        <v>8.4</v>
      </c>
      <c r="CD63" s="193">
        <v>11.2</v>
      </c>
      <c r="CE63" s="194">
        <v>51.9</v>
      </c>
      <c r="CF63" s="194">
        <v>28</v>
      </c>
      <c r="CG63" s="194">
        <v>3</v>
      </c>
      <c r="CH63" s="192">
        <v>5.9</v>
      </c>
      <c r="CI63" s="193">
        <v>9.9</v>
      </c>
      <c r="CJ63" s="194">
        <v>52.5</v>
      </c>
      <c r="CK63" s="194">
        <v>29.8</v>
      </c>
      <c r="CL63" s="194">
        <v>3.1</v>
      </c>
      <c r="CM63" s="192">
        <v>4.7</v>
      </c>
      <c r="CN63" s="193">
        <v>10</v>
      </c>
      <c r="CO63" s="191">
        <v>56.2</v>
      </c>
      <c r="CP63" s="191">
        <v>29.4</v>
      </c>
      <c r="CQ63" s="191">
        <v>2.9</v>
      </c>
      <c r="CR63" s="192">
        <v>1.5</v>
      </c>
      <c r="CS63" s="146">
        <v>9.8000000000000007</v>
      </c>
      <c r="CT63" s="146">
        <v>56.5</v>
      </c>
      <c r="CU63" s="146">
        <v>29.2</v>
      </c>
      <c r="CV63" s="146">
        <v>3.1</v>
      </c>
      <c r="CW63" s="162">
        <v>1.4</v>
      </c>
      <c r="CX63" s="146">
        <v>7.4</v>
      </c>
      <c r="CY63" s="146">
        <v>55.4</v>
      </c>
      <c r="CZ63" s="146">
        <v>32.700000000000003</v>
      </c>
      <c r="DA63" s="146">
        <v>3.2</v>
      </c>
      <c r="DB63" s="162">
        <v>1.3</v>
      </c>
      <c r="DC63" s="146">
        <v>9.1999999999999993</v>
      </c>
      <c r="DD63" s="146">
        <v>54.6</v>
      </c>
      <c r="DE63" s="146">
        <v>31.8</v>
      </c>
      <c r="DF63" s="146">
        <v>2.9</v>
      </c>
      <c r="DG63" s="162">
        <v>1.5</v>
      </c>
      <c r="DH63" s="630">
        <v>10.1</v>
      </c>
      <c r="DI63" s="630">
        <v>55.2</v>
      </c>
      <c r="DJ63" s="630">
        <v>30.2</v>
      </c>
      <c r="DK63" s="630">
        <v>2.8</v>
      </c>
      <c r="DL63" s="630">
        <v>1.7</v>
      </c>
    </row>
    <row r="64" spans="1:116" x14ac:dyDescent="0.25">
      <c r="A64" s="102" t="s">
        <v>49</v>
      </c>
      <c r="B64" s="193">
        <v>16.8</v>
      </c>
      <c r="C64" s="194">
        <v>46</v>
      </c>
      <c r="D64" s="194">
        <v>12.6</v>
      </c>
      <c r="E64" s="194">
        <v>6.2</v>
      </c>
      <c r="F64" s="192">
        <v>18.399999999999999</v>
      </c>
      <c r="G64" s="194">
        <v>14</v>
      </c>
      <c r="H64" s="194">
        <v>48.6</v>
      </c>
      <c r="I64" s="194">
        <v>13.6</v>
      </c>
      <c r="J64" s="194">
        <v>4</v>
      </c>
      <c r="K64" s="194">
        <v>19.8</v>
      </c>
      <c r="L64" s="193">
        <v>12.2</v>
      </c>
      <c r="M64" s="194">
        <v>47.5</v>
      </c>
      <c r="N64" s="194">
        <v>14.3</v>
      </c>
      <c r="O64" s="194">
        <v>3.4</v>
      </c>
      <c r="P64" s="192">
        <v>22.6</v>
      </c>
      <c r="Q64" s="194">
        <v>13.5</v>
      </c>
      <c r="R64" s="194">
        <v>39.799999999999997</v>
      </c>
      <c r="S64" s="194">
        <v>14.2</v>
      </c>
      <c r="T64" s="194">
        <v>3.7</v>
      </c>
      <c r="U64" s="194">
        <v>28.8</v>
      </c>
      <c r="V64" s="193">
        <v>13.5</v>
      </c>
      <c r="W64" s="194">
        <v>41.1</v>
      </c>
      <c r="X64" s="194">
        <v>12.7</v>
      </c>
      <c r="Y64" s="194">
        <v>3.6</v>
      </c>
      <c r="Z64" s="192">
        <v>29.1</v>
      </c>
      <c r="AA64" s="146">
        <v>12.5</v>
      </c>
      <c r="AB64" s="146">
        <v>36</v>
      </c>
      <c r="AC64" s="146">
        <v>12.5</v>
      </c>
      <c r="AD64" s="146">
        <v>3.4</v>
      </c>
      <c r="AE64" s="146">
        <v>35.6</v>
      </c>
      <c r="AF64" s="190">
        <v>11.8</v>
      </c>
      <c r="AG64" s="264">
        <v>36</v>
      </c>
      <c r="AH64" s="264">
        <v>11.6</v>
      </c>
      <c r="AI64" s="264">
        <v>3.8</v>
      </c>
      <c r="AJ64" s="162">
        <v>36.799999999999997</v>
      </c>
      <c r="AK64" s="146">
        <v>12</v>
      </c>
      <c r="AL64" s="146">
        <v>38.6</v>
      </c>
      <c r="AM64" s="146">
        <v>11.4</v>
      </c>
      <c r="AN64" s="146">
        <v>4.0999999999999996</v>
      </c>
      <c r="AO64" s="146">
        <v>33.9</v>
      </c>
      <c r="AP64" s="193">
        <v>12.8</v>
      </c>
      <c r="AQ64" s="191">
        <v>40.9</v>
      </c>
      <c r="AR64" s="191">
        <v>12.1</v>
      </c>
      <c r="AS64" s="191">
        <v>3</v>
      </c>
      <c r="AT64" s="192">
        <v>31.2</v>
      </c>
      <c r="AU64" s="290">
        <v>13</v>
      </c>
      <c r="AV64" s="146">
        <v>36</v>
      </c>
      <c r="AW64" s="146">
        <v>13.6</v>
      </c>
      <c r="AX64" s="146">
        <v>2.7</v>
      </c>
      <c r="AY64" s="146">
        <v>34.700000000000003</v>
      </c>
      <c r="AZ64" s="193">
        <v>13.8</v>
      </c>
      <c r="BA64" s="191">
        <v>35.700000000000003</v>
      </c>
      <c r="BB64" s="191">
        <v>15.8</v>
      </c>
      <c r="BC64" s="191">
        <v>3.1</v>
      </c>
      <c r="BD64" s="192">
        <v>31.6</v>
      </c>
      <c r="BE64" s="193">
        <v>14.1</v>
      </c>
      <c r="BF64" s="194">
        <v>37.4</v>
      </c>
      <c r="BG64" s="194">
        <v>16.3</v>
      </c>
      <c r="BH64" s="194">
        <v>3</v>
      </c>
      <c r="BI64" s="192">
        <v>29.2</v>
      </c>
      <c r="BJ64" s="193">
        <v>12.6</v>
      </c>
      <c r="BK64" s="194">
        <v>36.6</v>
      </c>
      <c r="BL64" s="194">
        <v>15.1</v>
      </c>
      <c r="BM64" s="194">
        <v>3.6</v>
      </c>
      <c r="BN64" s="192">
        <v>32.1</v>
      </c>
      <c r="BO64" s="193">
        <v>6</v>
      </c>
      <c r="BP64" s="194">
        <v>43</v>
      </c>
      <c r="BQ64" s="194">
        <v>15.7</v>
      </c>
      <c r="BR64" s="194">
        <v>3</v>
      </c>
      <c r="BS64" s="192">
        <v>32.299999999999997</v>
      </c>
      <c r="BT64" s="193">
        <v>6</v>
      </c>
      <c r="BU64" s="194">
        <v>43</v>
      </c>
      <c r="BV64" s="194">
        <v>14.7</v>
      </c>
      <c r="BW64" s="194">
        <v>3</v>
      </c>
      <c r="BX64" s="192">
        <v>33.299999999999997</v>
      </c>
      <c r="BY64" s="193">
        <v>4.8</v>
      </c>
      <c r="BZ64" s="194">
        <v>41.7</v>
      </c>
      <c r="CA64" s="194">
        <v>15</v>
      </c>
      <c r="CB64" s="291">
        <v>3.1</v>
      </c>
      <c r="CC64" s="192">
        <v>35.4</v>
      </c>
      <c r="CD64" s="193">
        <v>4.9000000000000004</v>
      </c>
      <c r="CE64" s="194">
        <v>42.2</v>
      </c>
      <c r="CF64" s="194">
        <v>15.6</v>
      </c>
      <c r="CG64" s="194">
        <v>3.3</v>
      </c>
      <c r="CH64" s="192">
        <v>34</v>
      </c>
      <c r="CI64" s="193">
        <v>5.5</v>
      </c>
      <c r="CJ64" s="194">
        <v>44.5</v>
      </c>
      <c r="CK64" s="194">
        <v>16.600000000000001</v>
      </c>
      <c r="CL64" s="194">
        <v>3.3</v>
      </c>
      <c r="CM64" s="192">
        <v>30.1</v>
      </c>
      <c r="CN64" s="193">
        <v>5.4</v>
      </c>
      <c r="CO64" s="191">
        <v>46.1</v>
      </c>
      <c r="CP64" s="191">
        <v>16.100000000000001</v>
      </c>
      <c r="CQ64" s="191">
        <v>3.3</v>
      </c>
      <c r="CR64" s="192">
        <v>29.1</v>
      </c>
      <c r="CS64" s="146">
        <v>5.2</v>
      </c>
      <c r="CT64" s="146">
        <v>45.9</v>
      </c>
      <c r="CU64" s="146">
        <v>15.9</v>
      </c>
      <c r="CV64" s="146">
        <v>4.7</v>
      </c>
      <c r="CW64" s="162">
        <v>28.3</v>
      </c>
      <c r="CX64" s="146">
        <v>4.9000000000000004</v>
      </c>
      <c r="CY64" s="146">
        <v>46.5</v>
      </c>
      <c r="CZ64" s="146">
        <v>19.100000000000001</v>
      </c>
      <c r="DA64" s="146">
        <v>4.7</v>
      </c>
      <c r="DB64" s="162">
        <v>24.8</v>
      </c>
      <c r="DC64" s="146">
        <v>4.8</v>
      </c>
      <c r="DD64" s="146">
        <v>47.6</v>
      </c>
      <c r="DE64" s="146">
        <v>18.2</v>
      </c>
      <c r="DF64" s="146">
        <v>5.2</v>
      </c>
      <c r="DG64" s="162">
        <v>24.2</v>
      </c>
      <c r="DH64" s="630">
        <v>4.9000000000000004</v>
      </c>
      <c r="DI64" s="630">
        <v>47.5</v>
      </c>
      <c r="DJ64" s="630">
        <v>17.2</v>
      </c>
      <c r="DK64" s="630">
        <v>4.0999999999999996</v>
      </c>
      <c r="DL64" s="630">
        <v>26.3</v>
      </c>
    </row>
    <row r="65" spans="1:116" x14ac:dyDescent="0.25">
      <c r="A65" s="102" t="s">
        <v>50</v>
      </c>
      <c r="B65" s="193">
        <v>11.8</v>
      </c>
      <c r="C65" s="194">
        <v>52.1</v>
      </c>
      <c r="D65" s="194">
        <v>15.4</v>
      </c>
      <c r="E65" s="194">
        <v>4.9000000000000004</v>
      </c>
      <c r="F65" s="192">
        <v>15.8</v>
      </c>
      <c r="G65" s="194">
        <v>8.1</v>
      </c>
      <c r="H65" s="194">
        <v>56.7</v>
      </c>
      <c r="I65" s="194">
        <v>17.8</v>
      </c>
      <c r="J65" s="194">
        <v>5</v>
      </c>
      <c r="K65" s="194">
        <v>12.4</v>
      </c>
      <c r="L65" s="193">
        <v>8.9</v>
      </c>
      <c r="M65" s="194">
        <v>58.6</v>
      </c>
      <c r="N65" s="194">
        <v>18.7</v>
      </c>
      <c r="O65" s="194">
        <v>4.4000000000000004</v>
      </c>
      <c r="P65" s="192">
        <v>9.4</v>
      </c>
      <c r="Q65" s="194">
        <v>8</v>
      </c>
      <c r="R65" s="194">
        <v>58.4</v>
      </c>
      <c r="S65" s="194">
        <v>17.899999999999999</v>
      </c>
      <c r="T65" s="194">
        <v>5.6</v>
      </c>
      <c r="U65" s="194">
        <v>10.1</v>
      </c>
      <c r="V65" s="193">
        <v>8.4</v>
      </c>
      <c r="W65" s="194">
        <v>58.4</v>
      </c>
      <c r="X65" s="194">
        <v>18</v>
      </c>
      <c r="Y65" s="194">
        <v>8.4</v>
      </c>
      <c r="Z65" s="192">
        <v>6.8</v>
      </c>
      <c r="AA65" s="146">
        <v>8</v>
      </c>
      <c r="AB65" s="146">
        <v>57.2</v>
      </c>
      <c r="AC65" s="146">
        <v>17.7</v>
      </c>
      <c r="AD65" s="146">
        <v>8.5</v>
      </c>
      <c r="AE65" s="146">
        <v>8.6</v>
      </c>
      <c r="AF65" s="190">
        <v>6.5</v>
      </c>
      <c r="AG65" s="264">
        <v>50.6</v>
      </c>
      <c r="AH65" s="264">
        <v>16.2</v>
      </c>
      <c r="AI65" s="264">
        <v>10.5</v>
      </c>
      <c r="AJ65" s="162">
        <v>16.2</v>
      </c>
      <c r="AK65" s="146">
        <v>5.8</v>
      </c>
      <c r="AL65" s="146">
        <v>50.1</v>
      </c>
      <c r="AM65" s="146">
        <v>15.6</v>
      </c>
      <c r="AN65" s="146">
        <v>6.2</v>
      </c>
      <c r="AO65" s="146">
        <v>22.3</v>
      </c>
      <c r="AP65" s="193">
        <v>5.5</v>
      </c>
      <c r="AQ65" s="191">
        <v>53.8</v>
      </c>
      <c r="AR65" s="191">
        <v>16.899999999999999</v>
      </c>
      <c r="AS65" s="191">
        <v>3</v>
      </c>
      <c r="AT65" s="192">
        <v>20.8</v>
      </c>
      <c r="AU65" s="290">
        <v>5.6</v>
      </c>
      <c r="AV65" s="146">
        <v>46.8</v>
      </c>
      <c r="AW65" s="146">
        <v>18.7</v>
      </c>
      <c r="AX65" s="146">
        <v>2.7</v>
      </c>
      <c r="AY65" s="146">
        <v>26.2</v>
      </c>
      <c r="AZ65" s="193">
        <v>4.7</v>
      </c>
      <c r="BA65" s="191">
        <v>42.1</v>
      </c>
      <c r="BB65" s="191">
        <v>23.3</v>
      </c>
      <c r="BC65" s="191">
        <v>2.7</v>
      </c>
      <c r="BD65" s="192">
        <v>27.2</v>
      </c>
      <c r="BE65" s="193">
        <v>4.7</v>
      </c>
      <c r="BF65" s="194">
        <v>40.700000000000003</v>
      </c>
      <c r="BG65" s="194">
        <v>23.4</v>
      </c>
      <c r="BH65" s="194">
        <v>2.2000000000000002</v>
      </c>
      <c r="BI65" s="192">
        <v>29</v>
      </c>
      <c r="BJ65" s="193">
        <v>4.7</v>
      </c>
      <c r="BK65" s="194">
        <v>41.6</v>
      </c>
      <c r="BL65" s="194">
        <v>22.7</v>
      </c>
      <c r="BM65" s="194">
        <v>2.6</v>
      </c>
      <c r="BN65" s="192">
        <v>28.4</v>
      </c>
      <c r="BO65" s="193">
        <v>7.1</v>
      </c>
      <c r="BP65" s="194">
        <v>60.8</v>
      </c>
      <c r="BQ65" s="194">
        <v>24.5</v>
      </c>
      <c r="BR65" s="194">
        <v>2.6</v>
      </c>
      <c r="BS65" s="192">
        <v>5</v>
      </c>
      <c r="BT65" s="193">
        <v>6.7</v>
      </c>
      <c r="BU65" s="194">
        <v>58.4</v>
      </c>
      <c r="BV65" s="194">
        <v>22.1</v>
      </c>
      <c r="BW65" s="194">
        <v>2.8</v>
      </c>
      <c r="BX65" s="192">
        <v>10</v>
      </c>
      <c r="BY65" s="193">
        <v>6.2</v>
      </c>
      <c r="BZ65" s="194">
        <v>51.5</v>
      </c>
      <c r="CA65" s="194">
        <v>20.8</v>
      </c>
      <c r="CB65" s="194">
        <v>2.7</v>
      </c>
      <c r="CC65" s="192">
        <v>18.8</v>
      </c>
      <c r="CD65" s="193">
        <v>6.6</v>
      </c>
      <c r="CE65" s="194">
        <v>56</v>
      </c>
      <c r="CF65" s="194">
        <v>22.4</v>
      </c>
      <c r="CG65" s="194">
        <v>3.2</v>
      </c>
      <c r="CH65" s="192">
        <v>11.8</v>
      </c>
      <c r="CI65" s="193">
        <v>8.1999999999999993</v>
      </c>
      <c r="CJ65" s="194">
        <v>58.8</v>
      </c>
      <c r="CK65" s="194">
        <v>23.4</v>
      </c>
      <c r="CL65" s="194">
        <v>2.9</v>
      </c>
      <c r="CM65" s="192">
        <v>6.7</v>
      </c>
      <c r="CN65" s="193">
        <v>8.4</v>
      </c>
      <c r="CO65" s="191">
        <v>63</v>
      </c>
      <c r="CP65" s="191">
        <v>24.5</v>
      </c>
      <c r="CQ65" s="191">
        <v>2.9</v>
      </c>
      <c r="CR65" s="192">
        <v>1.2</v>
      </c>
      <c r="CS65" s="146">
        <v>8.4</v>
      </c>
      <c r="CT65" s="146">
        <v>62.8</v>
      </c>
      <c r="CU65" s="146">
        <v>24.2</v>
      </c>
      <c r="CV65" s="146">
        <v>3.3</v>
      </c>
      <c r="CW65" s="162">
        <v>1.3</v>
      </c>
      <c r="CX65" s="146">
        <v>6.4</v>
      </c>
      <c r="CY65" s="146">
        <v>61.6</v>
      </c>
      <c r="CZ65" s="146">
        <v>28.7</v>
      </c>
      <c r="DA65" s="146">
        <v>2.9</v>
      </c>
      <c r="DB65" s="162">
        <v>0.4</v>
      </c>
      <c r="DC65" s="146">
        <v>7.2</v>
      </c>
      <c r="DD65" s="146">
        <v>61.3</v>
      </c>
      <c r="DE65" s="146">
        <v>28.5</v>
      </c>
      <c r="DF65" s="146">
        <v>2.5</v>
      </c>
      <c r="DG65" s="162">
        <v>0.5</v>
      </c>
      <c r="DH65" s="630">
        <v>7.7</v>
      </c>
      <c r="DI65" s="630">
        <v>61.6</v>
      </c>
      <c r="DJ65" s="630">
        <v>28</v>
      </c>
      <c r="DK65" s="630">
        <v>2.2000000000000002</v>
      </c>
      <c r="DL65" s="630">
        <v>0.5</v>
      </c>
    </row>
    <row r="66" spans="1:116" x14ac:dyDescent="0.25">
      <c r="A66" s="102" t="s">
        <v>51</v>
      </c>
      <c r="B66" s="193">
        <v>16.600000000000001</v>
      </c>
      <c r="C66" s="194">
        <v>41.6</v>
      </c>
      <c r="D66" s="194">
        <v>19</v>
      </c>
      <c r="E66" s="194">
        <v>5.0999999999999996</v>
      </c>
      <c r="F66" s="192">
        <v>17.7</v>
      </c>
      <c r="G66" s="194">
        <v>16</v>
      </c>
      <c r="H66" s="194">
        <v>42.8</v>
      </c>
      <c r="I66" s="194">
        <v>19.899999999999999</v>
      </c>
      <c r="J66" s="194">
        <v>3</v>
      </c>
      <c r="K66" s="194">
        <v>18.3</v>
      </c>
      <c r="L66" s="193">
        <v>14.2</v>
      </c>
      <c r="M66" s="194">
        <v>45.5</v>
      </c>
      <c r="N66" s="194">
        <v>20.100000000000001</v>
      </c>
      <c r="O66" s="194">
        <v>2.8</v>
      </c>
      <c r="P66" s="192">
        <v>17.399999999999999</v>
      </c>
      <c r="Q66" s="194">
        <v>13.5</v>
      </c>
      <c r="R66" s="194">
        <v>42.4</v>
      </c>
      <c r="S66" s="194">
        <v>19.2</v>
      </c>
      <c r="T66" s="194">
        <v>2.5</v>
      </c>
      <c r="U66" s="194">
        <v>22.4</v>
      </c>
      <c r="V66" s="193">
        <v>13.8</v>
      </c>
      <c r="W66" s="194">
        <v>46.6</v>
      </c>
      <c r="X66" s="194">
        <v>19.8</v>
      </c>
      <c r="Y66" s="194">
        <v>2.7</v>
      </c>
      <c r="Z66" s="192">
        <v>17.100000000000001</v>
      </c>
      <c r="AA66" s="146">
        <v>13.8</v>
      </c>
      <c r="AB66" s="146">
        <v>47</v>
      </c>
      <c r="AC66" s="146">
        <v>19.100000000000001</v>
      </c>
      <c r="AD66" s="146">
        <v>2.8</v>
      </c>
      <c r="AE66" s="146">
        <v>17.3</v>
      </c>
      <c r="AF66" s="190">
        <v>12.4</v>
      </c>
      <c r="AG66" s="264">
        <v>43.3</v>
      </c>
      <c r="AH66" s="264">
        <v>17.399999999999999</v>
      </c>
      <c r="AI66" s="264">
        <v>3.5</v>
      </c>
      <c r="AJ66" s="162">
        <v>23.4</v>
      </c>
      <c r="AK66" s="146">
        <v>12.2</v>
      </c>
      <c r="AL66" s="146">
        <v>45.7</v>
      </c>
      <c r="AM66" s="146">
        <v>16.7</v>
      </c>
      <c r="AN66" s="146">
        <v>6</v>
      </c>
      <c r="AO66" s="146">
        <v>19.399999999999999</v>
      </c>
      <c r="AP66" s="193">
        <v>12.2</v>
      </c>
      <c r="AQ66" s="191">
        <v>45.6</v>
      </c>
      <c r="AR66" s="191">
        <v>17.100000000000001</v>
      </c>
      <c r="AS66" s="191">
        <v>3.1</v>
      </c>
      <c r="AT66" s="192">
        <v>22</v>
      </c>
      <c r="AU66" s="290">
        <v>10.9</v>
      </c>
      <c r="AV66" s="146">
        <v>41</v>
      </c>
      <c r="AW66" s="146">
        <v>20.8</v>
      </c>
      <c r="AX66" s="146">
        <v>2.8</v>
      </c>
      <c r="AY66" s="146">
        <v>24.5</v>
      </c>
      <c r="AZ66" s="193">
        <v>9.5</v>
      </c>
      <c r="BA66" s="191">
        <v>38.4</v>
      </c>
      <c r="BB66" s="191">
        <v>24.6</v>
      </c>
      <c r="BC66" s="191">
        <v>3.1</v>
      </c>
      <c r="BD66" s="192">
        <v>24.4</v>
      </c>
      <c r="BE66" s="193">
        <v>9.1999999999999993</v>
      </c>
      <c r="BF66" s="194">
        <v>38.4</v>
      </c>
      <c r="BG66" s="194">
        <v>26</v>
      </c>
      <c r="BH66" s="194">
        <v>2.7</v>
      </c>
      <c r="BI66" s="192">
        <v>23.7</v>
      </c>
      <c r="BJ66" s="193">
        <v>9.3000000000000007</v>
      </c>
      <c r="BK66" s="194">
        <v>38.799999999999997</v>
      </c>
      <c r="BL66" s="194">
        <v>25.3</v>
      </c>
      <c r="BM66" s="194">
        <v>3.6</v>
      </c>
      <c r="BN66" s="192">
        <v>23</v>
      </c>
      <c r="BO66" s="193">
        <v>9.1</v>
      </c>
      <c r="BP66" s="194">
        <v>58.1</v>
      </c>
      <c r="BQ66" s="194">
        <v>26.6</v>
      </c>
      <c r="BR66" s="194">
        <v>3.3</v>
      </c>
      <c r="BS66" s="192">
        <v>2.9</v>
      </c>
      <c r="BT66" s="193">
        <v>9.6999999999999993</v>
      </c>
      <c r="BU66" s="194">
        <v>56.2</v>
      </c>
      <c r="BV66" s="194">
        <v>25.1</v>
      </c>
      <c r="BW66" s="194">
        <v>3.7</v>
      </c>
      <c r="BX66" s="192">
        <v>5.3</v>
      </c>
      <c r="BY66" s="193">
        <v>9.6</v>
      </c>
      <c r="BZ66" s="194">
        <v>51.1</v>
      </c>
      <c r="CA66" s="194">
        <v>25</v>
      </c>
      <c r="CB66" s="194">
        <v>4</v>
      </c>
      <c r="CC66" s="192">
        <v>10.3</v>
      </c>
      <c r="CD66" s="193">
        <v>10.4</v>
      </c>
      <c r="CE66" s="194">
        <v>53.6</v>
      </c>
      <c r="CF66" s="194">
        <v>27.2</v>
      </c>
      <c r="CG66" s="194">
        <v>4.7</v>
      </c>
      <c r="CH66" s="192">
        <v>4.0999999999999996</v>
      </c>
      <c r="CI66" s="193">
        <v>9.9</v>
      </c>
      <c r="CJ66" s="194">
        <v>55.1</v>
      </c>
      <c r="CK66" s="194">
        <v>28.4</v>
      </c>
      <c r="CL66" s="194">
        <v>4.5</v>
      </c>
      <c r="CM66" s="192">
        <v>2.1</v>
      </c>
      <c r="CN66" s="193">
        <v>9.5</v>
      </c>
      <c r="CO66" s="191">
        <v>56.4</v>
      </c>
      <c r="CP66" s="191">
        <v>28.7</v>
      </c>
      <c r="CQ66" s="191">
        <v>4.0999999999999996</v>
      </c>
      <c r="CR66" s="192">
        <v>1.3</v>
      </c>
      <c r="CS66" s="146">
        <v>9.4</v>
      </c>
      <c r="CT66" s="146">
        <v>55.5</v>
      </c>
      <c r="CU66" s="146">
        <v>27.3</v>
      </c>
      <c r="CV66" s="146">
        <v>4.2</v>
      </c>
      <c r="CW66" s="162">
        <v>3.6</v>
      </c>
      <c r="CX66" s="146">
        <v>8.1</v>
      </c>
      <c r="CY66" s="146">
        <v>54.1</v>
      </c>
      <c r="CZ66" s="146">
        <v>31.5</v>
      </c>
      <c r="DA66" s="146">
        <v>4.5</v>
      </c>
      <c r="DB66" s="162">
        <v>1.8</v>
      </c>
      <c r="DC66" s="146">
        <v>9.1</v>
      </c>
      <c r="DD66" s="146">
        <v>54.1</v>
      </c>
      <c r="DE66" s="146">
        <v>31.1</v>
      </c>
      <c r="DF66" s="146">
        <v>4</v>
      </c>
      <c r="DG66" s="162">
        <v>1.7</v>
      </c>
      <c r="DH66" s="630">
        <v>9.9</v>
      </c>
      <c r="DI66" s="630">
        <v>55.5</v>
      </c>
      <c r="DJ66" s="630">
        <v>29.1</v>
      </c>
      <c r="DK66" s="630">
        <v>3.5</v>
      </c>
      <c r="DL66" s="630">
        <v>2</v>
      </c>
    </row>
    <row r="67" spans="1:116" x14ac:dyDescent="0.25">
      <c r="A67" s="102" t="s">
        <v>52</v>
      </c>
      <c r="B67" s="193">
        <v>20.2</v>
      </c>
      <c r="C67" s="194">
        <v>40.200000000000003</v>
      </c>
      <c r="D67" s="194">
        <v>11.1</v>
      </c>
      <c r="E67" s="194">
        <v>5.6</v>
      </c>
      <c r="F67" s="192">
        <v>22.9</v>
      </c>
      <c r="G67" s="194">
        <v>15.5</v>
      </c>
      <c r="H67" s="194">
        <v>41.4</v>
      </c>
      <c r="I67" s="194">
        <v>11.7</v>
      </c>
      <c r="J67" s="194">
        <v>5.7</v>
      </c>
      <c r="K67" s="194">
        <v>25.7</v>
      </c>
      <c r="L67" s="193">
        <v>14.9</v>
      </c>
      <c r="M67" s="194">
        <v>40.799999999999997</v>
      </c>
      <c r="N67" s="194">
        <v>12.2</v>
      </c>
      <c r="O67" s="194">
        <v>6.5</v>
      </c>
      <c r="P67" s="192">
        <v>25.6</v>
      </c>
      <c r="Q67" s="194">
        <v>16.8</v>
      </c>
      <c r="R67" s="194">
        <v>36.5</v>
      </c>
      <c r="S67" s="194">
        <v>11.7</v>
      </c>
      <c r="T67" s="194">
        <v>6.5</v>
      </c>
      <c r="U67" s="194">
        <v>28.5</v>
      </c>
      <c r="V67" s="193">
        <v>13.8</v>
      </c>
      <c r="W67" s="194">
        <v>39.200000000000003</v>
      </c>
      <c r="X67" s="194">
        <v>11.6</v>
      </c>
      <c r="Y67" s="194">
        <v>4.8</v>
      </c>
      <c r="Z67" s="192">
        <v>30.6</v>
      </c>
      <c r="AA67" s="146">
        <v>14.7</v>
      </c>
      <c r="AB67" s="146">
        <v>35.9</v>
      </c>
      <c r="AC67" s="146">
        <v>11.8</v>
      </c>
      <c r="AD67" s="146">
        <v>3.6</v>
      </c>
      <c r="AE67" s="146">
        <v>34</v>
      </c>
      <c r="AF67" s="190">
        <v>14.3</v>
      </c>
      <c r="AG67" s="264">
        <v>31.6</v>
      </c>
      <c r="AH67" s="264">
        <v>10.5</v>
      </c>
      <c r="AI67" s="264">
        <v>4.7</v>
      </c>
      <c r="AJ67" s="162">
        <v>38.9</v>
      </c>
      <c r="AK67" s="146">
        <v>11.4</v>
      </c>
      <c r="AL67" s="146">
        <v>34</v>
      </c>
      <c r="AM67" s="146">
        <v>10.4</v>
      </c>
      <c r="AN67" s="146">
        <v>4.5999999999999996</v>
      </c>
      <c r="AO67" s="146">
        <v>39.6</v>
      </c>
      <c r="AP67" s="193">
        <v>11.6</v>
      </c>
      <c r="AQ67" s="191">
        <v>35.4</v>
      </c>
      <c r="AR67" s="191">
        <v>11.1</v>
      </c>
      <c r="AS67" s="191">
        <v>3.6</v>
      </c>
      <c r="AT67" s="192">
        <v>38.299999999999997</v>
      </c>
      <c r="AU67" s="290">
        <v>11.3</v>
      </c>
      <c r="AV67" s="146">
        <v>32.299999999999997</v>
      </c>
      <c r="AW67" s="146">
        <v>12.8</v>
      </c>
      <c r="AX67" s="146">
        <v>2.7</v>
      </c>
      <c r="AY67" s="146">
        <v>40.9</v>
      </c>
      <c r="AZ67" s="193">
        <v>10.3</v>
      </c>
      <c r="BA67" s="191">
        <v>32</v>
      </c>
      <c r="BB67" s="191">
        <v>16.5</v>
      </c>
      <c r="BC67" s="191">
        <v>3.3</v>
      </c>
      <c r="BD67" s="192">
        <v>37.9</v>
      </c>
      <c r="BE67" s="193">
        <v>11.1</v>
      </c>
      <c r="BF67" s="194">
        <v>33.1</v>
      </c>
      <c r="BG67" s="194">
        <v>16.8</v>
      </c>
      <c r="BH67" s="194">
        <v>2.7</v>
      </c>
      <c r="BI67" s="192">
        <v>36.299999999999997</v>
      </c>
      <c r="BJ67" s="193">
        <v>11.1</v>
      </c>
      <c r="BK67" s="194">
        <v>34.1</v>
      </c>
      <c r="BL67" s="194">
        <v>17.399999999999999</v>
      </c>
      <c r="BM67" s="194">
        <v>3.3</v>
      </c>
      <c r="BN67" s="192">
        <v>34.1</v>
      </c>
      <c r="BO67" s="193">
        <v>7</v>
      </c>
      <c r="BP67" s="194">
        <v>49.3</v>
      </c>
      <c r="BQ67" s="194">
        <v>18.399999999999999</v>
      </c>
      <c r="BR67" s="194">
        <v>3.2</v>
      </c>
      <c r="BS67" s="192">
        <v>22.1</v>
      </c>
      <c r="BT67" s="193">
        <v>6.6</v>
      </c>
      <c r="BU67" s="194">
        <v>49.5</v>
      </c>
      <c r="BV67" s="194">
        <v>17.899999999999999</v>
      </c>
      <c r="BW67" s="194">
        <v>3.2</v>
      </c>
      <c r="BX67" s="192">
        <v>22.8</v>
      </c>
      <c r="BY67" s="193">
        <v>6.5</v>
      </c>
      <c r="BZ67" s="194">
        <v>42.7</v>
      </c>
      <c r="CA67" s="194">
        <v>16.7</v>
      </c>
      <c r="CB67" s="194">
        <v>3.1</v>
      </c>
      <c r="CC67" s="192">
        <v>31</v>
      </c>
      <c r="CD67" s="193">
        <v>7</v>
      </c>
      <c r="CE67" s="194">
        <v>49.3</v>
      </c>
      <c r="CF67" s="194">
        <v>20.2</v>
      </c>
      <c r="CG67" s="194">
        <v>4</v>
      </c>
      <c r="CH67" s="192">
        <v>19.5</v>
      </c>
      <c r="CI67" s="193">
        <v>6.8</v>
      </c>
      <c r="CJ67" s="194">
        <v>52.4</v>
      </c>
      <c r="CK67" s="194">
        <v>20.8</v>
      </c>
      <c r="CL67" s="194">
        <v>3.6</v>
      </c>
      <c r="CM67" s="192">
        <v>16.399999999999999</v>
      </c>
      <c r="CN67" s="193">
        <v>7</v>
      </c>
      <c r="CO67" s="191">
        <v>55.2</v>
      </c>
      <c r="CP67" s="191">
        <v>20.8</v>
      </c>
      <c r="CQ67" s="191">
        <v>3.4</v>
      </c>
      <c r="CR67" s="192">
        <v>13.6</v>
      </c>
      <c r="CS67" s="146">
        <v>6.8</v>
      </c>
      <c r="CT67" s="146">
        <v>55.1</v>
      </c>
      <c r="CU67" s="146">
        <v>20.5</v>
      </c>
      <c r="CV67" s="146">
        <v>3.7</v>
      </c>
      <c r="CW67" s="162">
        <v>13.9</v>
      </c>
      <c r="CX67" s="146">
        <v>5.5</v>
      </c>
      <c r="CY67" s="146">
        <v>56.6</v>
      </c>
      <c r="CZ67" s="146">
        <v>25.1</v>
      </c>
      <c r="DA67" s="146">
        <v>4.5</v>
      </c>
      <c r="DB67" s="162">
        <v>8.3000000000000007</v>
      </c>
      <c r="DC67" s="146">
        <v>5.8</v>
      </c>
      <c r="DD67" s="146">
        <v>57.4</v>
      </c>
      <c r="DE67" s="146">
        <v>24.7</v>
      </c>
      <c r="DF67" s="146">
        <v>4.3</v>
      </c>
      <c r="DG67" s="162">
        <v>7.8</v>
      </c>
      <c r="DH67" s="630">
        <v>5.8</v>
      </c>
      <c r="DI67" s="630">
        <v>57.8</v>
      </c>
      <c r="DJ67" s="630">
        <v>24.8</v>
      </c>
      <c r="DK67" s="630">
        <v>3.4</v>
      </c>
      <c r="DL67" s="630">
        <v>8.1999999999999993</v>
      </c>
    </row>
    <row r="68" spans="1:116" x14ac:dyDescent="0.25">
      <c r="A68" s="102" t="s">
        <v>53</v>
      </c>
      <c r="B68" s="193">
        <v>11.6</v>
      </c>
      <c r="C68" s="194">
        <v>46.5</v>
      </c>
      <c r="D68" s="194">
        <v>18.5</v>
      </c>
      <c r="E68" s="194">
        <v>2.4</v>
      </c>
      <c r="F68" s="192">
        <v>21</v>
      </c>
      <c r="G68" s="194">
        <v>10</v>
      </c>
      <c r="H68" s="194">
        <v>48.2</v>
      </c>
      <c r="I68" s="194">
        <v>21</v>
      </c>
      <c r="J68" s="194">
        <v>2</v>
      </c>
      <c r="K68" s="194">
        <v>18.8</v>
      </c>
      <c r="L68" s="193">
        <v>9.6999999999999993</v>
      </c>
      <c r="M68" s="194">
        <v>48.5</v>
      </c>
      <c r="N68" s="194">
        <v>20</v>
      </c>
      <c r="O68" s="194">
        <v>2.2000000000000002</v>
      </c>
      <c r="P68" s="192">
        <v>19.600000000000001</v>
      </c>
      <c r="Q68" s="194">
        <v>10.5</v>
      </c>
      <c r="R68" s="194">
        <v>47.2</v>
      </c>
      <c r="S68" s="194">
        <v>19.3</v>
      </c>
      <c r="T68" s="194">
        <v>2.2000000000000002</v>
      </c>
      <c r="U68" s="194">
        <v>20.8</v>
      </c>
      <c r="V68" s="193">
        <v>11.4</v>
      </c>
      <c r="W68" s="194">
        <v>48.2</v>
      </c>
      <c r="X68" s="194">
        <v>18.8</v>
      </c>
      <c r="Y68" s="194">
        <v>2.5</v>
      </c>
      <c r="Z68" s="192">
        <v>19.100000000000001</v>
      </c>
      <c r="AA68" s="146">
        <v>11.5</v>
      </c>
      <c r="AB68" s="146">
        <v>48.3</v>
      </c>
      <c r="AC68" s="146">
        <v>20.100000000000001</v>
      </c>
      <c r="AD68" s="146">
        <v>2.2999999999999998</v>
      </c>
      <c r="AE68" s="146">
        <v>17.8</v>
      </c>
      <c r="AF68" s="190">
        <v>10.6</v>
      </c>
      <c r="AG68" s="264">
        <v>45.3</v>
      </c>
      <c r="AH68" s="264">
        <v>20</v>
      </c>
      <c r="AI68" s="264">
        <v>3</v>
      </c>
      <c r="AJ68" s="162">
        <v>21.1</v>
      </c>
      <c r="AK68" s="146">
        <v>10</v>
      </c>
      <c r="AL68" s="146">
        <v>45.5</v>
      </c>
      <c r="AM68" s="146">
        <v>18.399999999999999</v>
      </c>
      <c r="AN68" s="146">
        <v>3.5</v>
      </c>
      <c r="AO68" s="146">
        <v>22.6</v>
      </c>
      <c r="AP68" s="193">
        <v>9.1</v>
      </c>
      <c r="AQ68" s="191">
        <v>40.6</v>
      </c>
      <c r="AR68" s="191">
        <v>17.5</v>
      </c>
      <c r="AS68" s="191">
        <v>2.2000000000000002</v>
      </c>
      <c r="AT68" s="192">
        <v>30.6</v>
      </c>
      <c r="AU68" s="290">
        <v>8.6999999999999993</v>
      </c>
      <c r="AV68" s="146">
        <v>39.799999999999997</v>
      </c>
      <c r="AW68" s="146">
        <v>21.3</v>
      </c>
      <c r="AX68" s="146">
        <v>2.5</v>
      </c>
      <c r="AY68" s="146">
        <v>27.7</v>
      </c>
      <c r="AZ68" s="193">
        <v>6.3</v>
      </c>
      <c r="BA68" s="191">
        <v>35.700000000000003</v>
      </c>
      <c r="BB68" s="191">
        <v>24.9</v>
      </c>
      <c r="BC68" s="191">
        <v>2.7</v>
      </c>
      <c r="BD68" s="192">
        <v>30.4</v>
      </c>
      <c r="BE68" s="193">
        <v>7.5</v>
      </c>
      <c r="BF68" s="194">
        <v>36.799999999999997</v>
      </c>
      <c r="BG68" s="194">
        <v>25.8</v>
      </c>
      <c r="BH68" s="194">
        <v>2</v>
      </c>
      <c r="BI68" s="192">
        <v>27.9</v>
      </c>
      <c r="BJ68" s="193">
        <v>7.5</v>
      </c>
      <c r="BK68" s="194">
        <v>38.799999999999997</v>
      </c>
      <c r="BL68" s="194">
        <v>25.5</v>
      </c>
      <c r="BM68" s="194">
        <v>2.4</v>
      </c>
      <c r="BN68" s="192">
        <v>25.8</v>
      </c>
      <c r="BO68" s="193">
        <v>6.1</v>
      </c>
      <c r="BP68" s="194">
        <v>55.7</v>
      </c>
      <c r="BQ68" s="194">
        <v>27.1</v>
      </c>
      <c r="BR68" s="194">
        <v>2.6</v>
      </c>
      <c r="BS68" s="192">
        <v>8.5</v>
      </c>
      <c r="BT68" s="193">
        <v>5.8</v>
      </c>
      <c r="BU68" s="194">
        <v>53.1</v>
      </c>
      <c r="BV68" s="194">
        <v>25.6</v>
      </c>
      <c r="BW68" s="194">
        <v>2.6</v>
      </c>
      <c r="BX68" s="192">
        <v>12.9</v>
      </c>
      <c r="BY68" s="193">
        <v>5.8</v>
      </c>
      <c r="BZ68" s="194">
        <v>50</v>
      </c>
      <c r="CA68" s="194">
        <v>25.8</v>
      </c>
      <c r="CB68" s="194">
        <v>2.9</v>
      </c>
      <c r="CC68" s="192">
        <v>15.5</v>
      </c>
      <c r="CD68" s="193">
        <v>6</v>
      </c>
      <c r="CE68" s="194">
        <v>51.9</v>
      </c>
      <c r="CF68" s="194">
        <v>27.5</v>
      </c>
      <c r="CG68" s="194">
        <v>3.3</v>
      </c>
      <c r="CH68" s="192">
        <v>11.3</v>
      </c>
      <c r="CI68" s="193">
        <v>5.6</v>
      </c>
      <c r="CJ68" s="194">
        <v>52.4</v>
      </c>
      <c r="CK68" s="194">
        <v>28.9</v>
      </c>
      <c r="CL68" s="194">
        <v>3.1</v>
      </c>
      <c r="CM68" s="192">
        <v>10</v>
      </c>
      <c r="CN68" s="193">
        <v>5.6</v>
      </c>
      <c r="CO68" s="191">
        <v>54.8</v>
      </c>
      <c r="CP68" s="191">
        <v>28.5</v>
      </c>
      <c r="CQ68" s="191">
        <v>3</v>
      </c>
      <c r="CR68" s="192">
        <v>8.1</v>
      </c>
      <c r="CS68" s="146">
        <v>5.5</v>
      </c>
      <c r="CT68" s="146">
        <v>54.7</v>
      </c>
      <c r="CU68" s="146">
        <v>28.4</v>
      </c>
      <c r="CV68" s="146">
        <v>3.3</v>
      </c>
      <c r="CW68" s="162">
        <v>8.1</v>
      </c>
      <c r="CX68" s="146">
        <v>4.7</v>
      </c>
      <c r="CY68" s="146">
        <v>54.7</v>
      </c>
      <c r="CZ68" s="146">
        <v>32</v>
      </c>
      <c r="DA68" s="146">
        <v>3.3</v>
      </c>
      <c r="DB68" s="162">
        <v>5.3</v>
      </c>
      <c r="DC68" s="146">
        <v>5.6</v>
      </c>
      <c r="DD68" s="146">
        <v>54</v>
      </c>
      <c r="DE68" s="146">
        <v>32.4</v>
      </c>
      <c r="DF68" s="146">
        <v>2.8</v>
      </c>
      <c r="DG68" s="162">
        <v>5.2</v>
      </c>
      <c r="DH68" s="630">
        <v>5.3</v>
      </c>
      <c r="DI68" s="630">
        <v>54.9</v>
      </c>
      <c r="DJ68" s="630">
        <v>31.5</v>
      </c>
      <c r="DK68" s="630">
        <v>2.6</v>
      </c>
      <c r="DL68" s="630">
        <v>5.7</v>
      </c>
    </row>
    <row r="69" spans="1:116" x14ac:dyDescent="0.25">
      <c r="A69" s="102" t="s">
        <v>54</v>
      </c>
      <c r="B69" s="193">
        <v>14.1</v>
      </c>
      <c r="C69" s="194">
        <v>42.1</v>
      </c>
      <c r="D69" s="194">
        <v>15.2</v>
      </c>
      <c r="E69" s="194">
        <v>4.7</v>
      </c>
      <c r="F69" s="192">
        <v>23.9</v>
      </c>
      <c r="G69" s="194">
        <v>12.8</v>
      </c>
      <c r="H69" s="194">
        <v>43.5</v>
      </c>
      <c r="I69" s="194">
        <v>16.3</v>
      </c>
      <c r="J69" s="194">
        <v>3.8</v>
      </c>
      <c r="K69" s="194">
        <v>23.6</v>
      </c>
      <c r="L69" s="193">
        <v>11.5</v>
      </c>
      <c r="M69" s="194">
        <v>46.3</v>
      </c>
      <c r="N69" s="194">
        <v>16.2</v>
      </c>
      <c r="O69" s="194">
        <v>4.0999999999999996</v>
      </c>
      <c r="P69" s="192">
        <v>21.9</v>
      </c>
      <c r="Q69" s="194">
        <v>11.4</v>
      </c>
      <c r="R69" s="194">
        <v>42.3</v>
      </c>
      <c r="S69" s="194">
        <v>16</v>
      </c>
      <c r="T69" s="194">
        <v>5.2</v>
      </c>
      <c r="U69" s="194">
        <v>25.1</v>
      </c>
      <c r="V69" s="193">
        <v>11.7</v>
      </c>
      <c r="W69" s="194">
        <v>46.2</v>
      </c>
      <c r="X69" s="194">
        <v>15.6</v>
      </c>
      <c r="Y69" s="194">
        <v>5.6</v>
      </c>
      <c r="Z69" s="192">
        <v>20.9</v>
      </c>
      <c r="AA69" s="146">
        <v>11.2</v>
      </c>
      <c r="AB69" s="146">
        <v>46.3</v>
      </c>
      <c r="AC69" s="146">
        <v>16.8</v>
      </c>
      <c r="AD69" s="146">
        <v>5.4</v>
      </c>
      <c r="AE69" s="146">
        <v>20.3</v>
      </c>
      <c r="AF69" s="190">
        <v>10.1</v>
      </c>
      <c r="AG69" s="264">
        <v>43.3</v>
      </c>
      <c r="AH69" s="264">
        <v>15.2</v>
      </c>
      <c r="AI69" s="264">
        <v>6.9</v>
      </c>
      <c r="AJ69" s="162">
        <v>24.5</v>
      </c>
      <c r="AK69" s="146">
        <v>8.3000000000000007</v>
      </c>
      <c r="AL69" s="146">
        <v>44.9</v>
      </c>
      <c r="AM69" s="146">
        <v>14.2</v>
      </c>
      <c r="AN69" s="146">
        <v>5.4</v>
      </c>
      <c r="AO69" s="146">
        <v>27.2</v>
      </c>
      <c r="AP69" s="193">
        <v>8</v>
      </c>
      <c r="AQ69" s="191">
        <v>46.3</v>
      </c>
      <c r="AR69" s="191">
        <v>14.3</v>
      </c>
      <c r="AS69" s="191">
        <v>3.7</v>
      </c>
      <c r="AT69" s="192">
        <v>27.7</v>
      </c>
      <c r="AU69" s="290">
        <v>7.4</v>
      </c>
      <c r="AV69" s="146">
        <v>41.8</v>
      </c>
      <c r="AW69" s="146">
        <v>17.2</v>
      </c>
      <c r="AX69" s="146">
        <v>4.3</v>
      </c>
      <c r="AY69" s="146">
        <v>29.3</v>
      </c>
      <c r="AZ69" s="193">
        <v>6.4</v>
      </c>
      <c r="BA69" s="191">
        <v>40.200000000000003</v>
      </c>
      <c r="BB69" s="191">
        <v>20.399999999999999</v>
      </c>
      <c r="BC69" s="191">
        <v>4.4000000000000004</v>
      </c>
      <c r="BD69" s="192">
        <v>28.6</v>
      </c>
      <c r="BE69" s="193">
        <v>6.7</v>
      </c>
      <c r="BF69" s="194">
        <v>40.700000000000003</v>
      </c>
      <c r="BG69" s="194">
        <v>20.6</v>
      </c>
      <c r="BH69" s="194">
        <v>3.6</v>
      </c>
      <c r="BI69" s="192">
        <v>28.4</v>
      </c>
      <c r="BJ69" s="193">
        <v>6.3</v>
      </c>
      <c r="BK69" s="194">
        <v>39.299999999999997</v>
      </c>
      <c r="BL69" s="194">
        <v>19.7</v>
      </c>
      <c r="BM69" s="194">
        <v>3.1</v>
      </c>
      <c r="BN69" s="192">
        <v>31.6</v>
      </c>
      <c r="BO69" s="193">
        <v>5.2</v>
      </c>
      <c r="BP69" s="194">
        <v>54.4</v>
      </c>
      <c r="BQ69" s="194">
        <v>19.8</v>
      </c>
      <c r="BR69" s="194">
        <v>2.9</v>
      </c>
      <c r="BS69" s="192">
        <v>17.7</v>
      </c>
      <c r="BT69" s="193">
        <v>5.4</v>
      </c>
      <c r="BU69" s="194">
        <v>52.6</v>
      </c>
      <c r="BV69" s="194">
        <v>18.399999999999999</v>
      </c>
      <c r="BW69" s="194">
        <v>3</v>
      </c>
      <c r="BX69" s="192">
        <v>20.6</v>
      </c>
      <c r="BY69" s="193">
        <v>4.7</v>
      </c>
      <c r="BZ69" s="194">
        <v>50</v>
      </c>
      <c r="CA69" s="194">
        <v>18.7</v>
      </c>
      <c r="CB69" s="194">
        <v>3.4</v>
      </c>
      <c r="CC69" s="192">
        <v>23.2</v>
      </c>
      <c r="CD69" s="193">
        <v>4.7</v>
      </c>
      <c r="CE69" s="194">
        <v>52.6</v>
      </c>
      <c r="CF69" s="194">
        <v>19.8</v>
      </c>
      <c r="CG69" s="194">
        <v>3.8</v>
      </c>
      <c r="CH69" s="192">
        <v>19.100000000000001</v>
      </c>
      <c r="CI69" s="193">
        <v>4.5999999999999996</v>
      </c>
      <c r="CJ69" s="194">
        <v>56.2</v>
      </c>
      <c r="CK69" s="194">
        <v>20.6</v>
      </c>
      <c r="CL69" s="194">
        <v>3.9</v>
      </c>
      <c r="CM69" s="192">
        <v>14.7</v>
      </c>
      <c r="CN69" s="193">
        <v>4.5</v>
      </c>
      <c r="CO69" s="191">
        <v>57.8</v>
      </c>
      <c r="CP69" s="191">
        <v>20</v>
      </c>
      <c r="CQ69" s="191">
        <v>5.4</v>
      </c>
      <c r="CR69" s="192">
        <v>12.3</v>
      </c>
      <c r="CS69" s="146">
        <v>4.4000000000000004</v>
      </c>
      <c r="CT69" s="146">
        <v>57.9</v>
      </c>
      <c r="CU69" s="146">
        <v>19.7</v>
      </c>
      <c r="CV69" s="146">
        <v>4.8</v>
      </c>
      <c r="CW69" s="162">
        <v>13.2</v>
      </c>
      <c r="CX69" s="146">
        <v>3.7</v>
      </c>
      <c r="CY69" s="146">
        <v>59.3</v>
      </c>
      <c r="CZ69" s="146">
        <v>23.2</v>
      </c>
      <c r="DA69" s="146">
        <v>4.8</v>
      </c>
      <c r="DB69" s="162">
        <v>9</v>
      </c>
      <c r="DC69" s="146">
        <v>4.8</v>
      </c>
      <c r="DD69" s="146">
        <v>60.4</v>
      </c>
      <c r="DE69" s="146">
        <v>22.2</v>
      </c>
      <c r="DF69" s="146">
        <v>3.9</v>
      </c>
      <c r="DG69" s="162">
        <v>8.6999999999999993</v>
      </c>
      <c r="DH69" s="630">
        <v>5.9</v>
      </c>
      <c r="DI69" s="630">
        <v>60</v>
      </c>
      <c r="DJ69" s="630">
        <v>21.4</v>
      </c>
      <c r="DK69" s="630">
        <v>3.5</v>
      </c>
      <c r="DL69" s="630">
        <v>9.1999999999999993</v>
      </c>
    </row>
    <row r="70" spans="1:116" x14ac:dyDescent="0.25">
      <c r="A70" s="102" t="s">
        <v>55</v>
      </c>
      <c r="B70" s="193">
        <v>9.9</v>
      </c>
      <c r="C70" s="194">
        <v>54.4</v>
      </c>
      <c r="D70" s="194">
        <v>17.399999999999999</v>
      </c>
      <c r="E70" s="194">
        <v>3.8</v>
      </c>
      <c r="F70" s="192">
        <v>14.5</v>
      </c>
      <c r="G70" s="194">
        <v>10.6</v>
      </c>
      <c r="H70" s="194">
        <v>53</v>
      </c>
      <c r="I70" s="194">
        <v>17.8</v>
      </c>
      <c r="J70" s="194">
        <v>2.7</v>
      </c>
      <c r="K70" s="194">
        <v>15.9</v>
      </c>
      <c r="L70" s="193">
        <v>11.3</v>
      </c>
      <c r="M70" s="194">
        <v>53.7</v>
      </c>
      <c r="N70" s="194">
        <v>18.399999999999999</v>
      </c>
      <c r="O70" s="194">
        <v>3.7</v>
      </c>
      <c r="P70" s="192">
        <v>12.9</v>
      </c>
      <c r="Q70" s="194">
        <v>12.7</v>
      </c>
      <c r="R70" s="194">
        <v>47.4</v>
      </c>
      <c r="S70" s="194">
        <v>17</v>
      </c>
      <c r="T70" s="194">
        <v>4</v>
      </c>
      <c r="U70" s="194">
        <v>18.899999999999999</v>
      </c>
      <c r="V70" s="193">
        <v>12.5</v>
      </c>
      <c r="W70" s="194">
        <v>48.6</v>
      </c>
      <c r="X70" s="194">
        <v>16.8</v>
      </c>
      <c r="Y70" s="194">
        <v>3.5</v>
      </c>
      <c r="Z70" s="192">
        <v>18.600000000000001</v>
      </c>
      <c r="AA70" s="146">
        <v>12.1</v>
      </c>
      <c r="AB70" s="146">
        <v>45.2</v>
      </c>
      <c r="AC70" s="146">
        <v>17</v>
      </c>
      <c r="AD70" s="146">
        <v>3.5</v>
      </c>
      <c r="AE70" s="146">
        <v>22.2</v>
      </c>
      <c r="AF70" s="190">
        <v>12.1</v>
      </c>
      <c r="AG70" s="264">
        <v>44.8</v>
      </c>
      <c r="AH70" s="264">
        <v>16.399999999999999</v>
      </c>
      <c r="AI70" s="264">
        <v>5</v>
      </c>
      <c r="AJ70" s="162">
        <v>21.7</v>
      </c>
      <c r="AK70" s="146">
        <v>12.5</v>
      </c>
      <c r="AL70" s="146">
        <v>45.1</v>
      </c>
      <c r="AM70" s="146">
        <v>16</v>
      </c>
      <c r="AN70" s="146">
        <v>3.9</v>
      </c>
      <c r="AO70" s="146">
        <v>22.5</v>
      </c>
      <c r="AP70" s="193">
        <v>11.3</v>
      </c>
      <c r="AQ70" s="191">
        <v>42.8</v>
      </c>
      <c r="AR70" s="191">
        <v>15.8</v>
      </c>
      <c r="AS70" s="191">
        <v>3.5</v>
      </c>
      <c r="AT70" s="192">
        <v>26.6</v>
      </c>
      <c r="AU70" s="290">
        <v>12.2</v>
      </c>
      <c r="AV70" s="146">
        <v>41.6</v>
      </c>
      <c r="AW70" s="146">
        <v>17.5</v>
      </c>
      <c r="AX70" s="146">
        <v>2.6</v>
      </c>
      <c r="AY70" s="146">
        <v>26.1</v>
      </c>
      <c r="AZ70" s="193">
        <v>11.5</v>
      </c>
      <c r="BA70" s="191">
        <v>41.4</v>
      </c>
      <c r="BB70" s="191">
        <v>22</v>
      </c>
      <c r="BC70" s="191">
        <v>3.2</v>
      </c>
      <c r="BD70" s="192">
        <v>21.9</v>
      </c>
      <c r="BE70" s="193">
        <v>12.3</v>
      </c>
      <c r="BF70" s="194">
        <v>42.5</v>
      </c>
      <c r="BG70" s="194">
        <v>22.7</v>
      </c>
      <c r="BH70" s="194">
        <v>2.4</v>
      </c>
      <c r="BI70" s="192">
        <v>20.100000000000001</v>
      </c>
      <c r="BJ70" s="193">
        <v>12.4</v>
      </c>
      <c r="BK70" s="194">
        <v>43.2</v>
      </c>
      <c r="BL70" s="194">
        <v>23.2</v>
      </c>
      <c r="BM70" s="194">
        <v>2.5</v>
      </c>
      <c r="BN70" s="192">
        <v>18.7</v>
      </c>
      <c r="BO70" s="193">
        <v>9.6999999999999993</v>
      </c>
      <c r="BP70" s="194">
        <v>51.3</v>
      </c>
      <c r="BQ70" s="194">
        <v>24</v>
      </c>
      <c r="BR70" s="194">
        <v>2</v>
      </c>
      <c r="BS70" s="192">
        <v>13</v>
      </c>
      <c r="BT70" s="193">
        <v>9.1999999999999993</v>
      </c>
      <c r="BU70" s="194">
        <v>52.4</v>
      </c>
      <c r="BV70" s="194">
        <v>22.5</v>
      </c>
      <c r="BW70" s="194">
        <v>1.9</v>
      </c>
      <c r="BX70" s="192">
        <v>14</v>
      </c>
      <c r="BY70" s="193">
        <v>8.6999999999999993</v>
      </c>
      <c r="BZ70" s="194">
        <v>50.4</v>
      </c>
      <c r="CA70" s="194">
        <v>21.6</v>
      </c>
      <c r="CB70" s="194">
        <v>2.2999999999999998</v>
      </c>
      <c r="CC70" s="192">
        <v>17</v>
      </c>
      <c r="CD70" s="193">
        <v>9.1</v>
      </c>
      <c r="CE70" s="194">
        <v>54.4</v>
      </c>
      <c r="CF70" s="194">
        <v>23.6</v>
      </c>
      <c r="CG70" s="194">
        <v>2.6</v>
      </c>
      <c r="CH70" s="192">
        <v>10.3</v>
      </c>
      <c r="CI70" s="193">
        <v>8.6999999999999993</v>
      </c>
      <c r="CJ70" s="194">
        <v>53.1</v>
      </c>
      <c r="CK70" s="194">
        <v>24.3</v>
      </c>
      <c r="CL70" s="194">
        <v>2.2999999999999998</v>
      </c>
      <c r="CM70" s="192">
        <v>11.6</v>
      </c>
      <c r="CN70" s="193">
        <v>8.9</v>
      </c>
      <c r="CO70" s="191">
        <v>56.8</v>
      </c>
      <c r="CP70" s="191">
        <v>25.1</v>
      </c>
      <c r="CQ70" s="191">
        <v>2.6</v>
      </c>
      <c r="CR70" s="192">
        <v>6.6</v>
      </c>
      <c r="CS70" s="146">
        <v>9</v>
      </c>
      <c r="CT70" s="146">
        <v>57.6</v>
      </c>
      <c r="CU70" s="146">
        <v>24.6</v>
      </c>
      <c r="CV70" s="146">
        <v>3.3</v>
      </c>
      <c r="CW70" s="162">
        <v>5.5</v>
      </c>
      <c r="CX70" s="146">
        <v>7.5</v>
      </c>
      <c r="CY70" s="146">
        <v>58.1</v>
      </c>
      <c r="CZ70" s="146">
        <v>28.6</v>
      </c>
      <c r="DA70" s="146">
        <v>3.3</v>
      </c>
      <c r="DB70" s="162">
        <v>2.5</v>
      </c>
      <c r="DC70" s="146">
        <v>8</v>
      </c>
      <c r="DD70" s="146">
        <v>57.5</v>
      </c>
      <c r="DE70" s="146">
        <v>29</v>
      </c>
      <c r="DF70" s="146">
        <v>3</v>
      </c>
      <c r="DG70" s="162">
        <v>2.5</v>
      </c>
      <c r="DH70" s="630">
        <v>8.3000000000000007</v>
      </c>
      <c r="DI70" s="630">
        <v>57.7</v>
      </c>
      <c r="DJ70" s="630">
        <v>29.3</v>
      </c>
      <c r="DK70" s="630">
        <v>2.4</v>
      </c>
      <c r="DL70" s="630">
        <v>2.2999999999999998</v>
      </c>
    </row>
    <row r="71" spans="1:116" x14ac:dyDescent="0.25">
      <c r="A71" s="102" t="s">
        <v>56</v>
      </c>
      <c r="B71" s="193">
        <v>19</v>
      </c>
      <c r="C71" s="194">
        <v>39.6</v>
      </c>
      <c r="D71" s="194">
        <v>19</v>
      </c>
      <c r="E71" s="194">
        <v>2.6</v>
      </c>
      <c r="F71" s="192">
        <v>19.8</v>
      </c>
      <c r="G71" s="194">
        <v>16.3</v>
      </c>
      <c r="H71" s="194">
        <v>38.6</v>
      </c>
      <c r="I71" s="194">
        <v>21.3</v>
      </c>
      <c r="J71" s="194">
        <v>2.4</v>
      </c>
      <c r="K71" s="194">
        <v>21.4</v>
      </c>
      <c r="L71" s="193">
        <v>14.6</v>
      </c>
      <c r="M71" s="194">
        <v>41.7</v>
      </c>
      <c r="N71" s="194">
        <v>21.8</v>
      </c>
      <c r="O71" s="194">
        <v>2.9</v>
      </c>
      <c r="P71" s="192">
        <v>19</v>
      </c>
      <c r="Q71" s="194">
        <v>14.8</v>
      </c>
      <c r="R71" s="194">
        <v>43.9</v>
      </c>
      <c r="S71" s="194">
        <v>21.8</v>
      </c>
      <c r="T71" s="194">
        <v>3.5</v>
      </c>
      <c r="U71" s="194">
        <v>16</v>
      </c>
      <c r="V71" s="193">
        <v>14.6</v>
      </c>
      <c r="W71" s="194">
        <v>40</v>
      </c>
      <c r="X71" s="194">
        <v>20.5</v>
      </c>
      <c r="Y71" s="194">
        <v>3.2</v>
      </c>
      <c r="Z71" s="192">
        <v>21.7</v>
      </c>
      <c r="AA71" s="146">
        <v>14.5</v>
      </c>
      <c r="AB71" s="146">
        <v>40.1</v>
      </c>
      <c r="AC71" s="146">
        <v>20.7</v>
      </c>
      <c r="AD71" s="146">
        <v>2.9</v>
      </c>
      <c r="AE71" s="146">
        <v>21.8</v>
      </c>
      <c r="AF71" s="190">
        <v>13.2</v>
      </c>
      <c r="AG71" s="264">
        <v>37.5</v>
      </c>
      <c r="AH71" s="264">
        <v>19</v>
      </c>
      <c r="AI71" s="264">
        <v>3.8</v>
      </c>
      <c r="AJ71" s="162">
        <v>26.5</v>
      </c>
      <c r="AK71" s="146">
        <v>12.6</v>
      </c>
      <c r="AL71" s="146">
        <v>35.799999999999997</v>
      </c>
      <c r="AM71" s="146">
        <v>16.8</v>
      </c>
      <c r="AN71" s="146">
        <v>3.1</v>
      </c>
      <c r="AO71" s="146">
        <v>31.7</v>
      </c>
      <c r="AP71" s="193">
        <v>13</v>
      </c>
      <c r="AQ71" s="191">
        <v>37.9</v>
      </c>
      <c r="AR71" s="191">
        <v>17.5</v>
      </c>
      <c r="AS71" s="191">
        <v>3</v>
      </c>
      <c r="AT71" s="192">
        <v>28.6</v>
      </c>
      <c r="AU71" s="290">
        <v>11.8</v>
      </c>
      <c r="AV71" s="146">
        <v>36</v>
      </c>
      <c r="AW71" s="146">
        <v>19.2</v>
      </c>
      <c r="AX71" s="146">
        <v>3.3</v>
      </c>
      <c r="AY71" s="146">
        <v>29.7</v>
      </c>
      <c r="AZ71" s="193">
        <v>10.6</v>
      </c>
      <c r="BA71" s="191">
        <v>35.1</v>
      </c>
      <c r="BB71" s="191">
        <v>23</v>
      </c>
      <c r="BC71" s="191">
        <v>4.2</v>
      </c>
      <c r="BD71" s="192">
        <v>27.1</v>
      </c>
      <c r="BE71" s="193">
        <v>10</v>
      </c>
      <c r="BF71" s="194">
        <v>36.299999999999997</v>
      </c>
      <c r="BG71" s="194">
        <v>24.7</v>
      </c>
      <c r="BH71" s="194">
        <v>2</v>
      </c>
      <c r="BI71" s="192">
        <v>27</v>
      </c>
      <c r="BJ71" s="193">
        <v>12.7</v>
      </c>
      <c r="BK71" s="194">
        <v>38.9</v>
      </c>
      <c r="BL71" s="194">
        <v>24</v>
      </c>
      <c r="BM71" s="194">
        <v>2.2999999999999998</v>
      </c>
      <c r="BN71" s="192">
        <v>22.1</v>
      </c>
      <c r="BO71" s="193">
        <v>7.1</v>
      </c>
      <c r="BP71" s="194">
        <v>45.7</v>
      </c>
      <c r="BQ71" s="194">
        <v>25.9</v>
      </c>
      <c r="BR71" s="194">
        <v>2.6</v>
      </c>
      <c r="BS71" s="192">
        <v>18.7</v>
      </c>
      <c r="BT71" s="193">
        <v>7.4</v>
      </c>
      <c r="BU71" s="194">
        <v>44.7</v>
      </c>
      <c r="BV71" s="194">
        <v>23.8</v>
      </c>
      <c r="BW71" s="194">
        <v>2.6</v>
      </c>
      <c r="BX71" s="192">
        <v>21.5</v>
      </c>
      <c r="BY71" s="193">
        <v>5.7</v>
      </c>
      <c r="BZ71" s="194">
        <v>48.6</v>
      </c>
      <c r="CA71" s="194">
        <v>22.9</v>
      </c>
      <c r="CB71" s="194">
        <v>2.6</v>
      </c>
      <c r="CC71" s="192">
        <v>20.2</v>
      </c>
      <c r="CD71" s="193">
        <v>6.1</v>
      </c>
      <c r="CE71" s="194">
        <v>54.9</v>
      </c>
      <c r="CF71" s="194">
        <v>25.3</v>
      </c>
      <c r="CG71" s="194">
        <v>2.8</v>
      </c>
      <c r="CH71" s="192">
        <v>10.9</v>
      </c>
      <c r="CI71" s="193">
        <v>5.7</v>
      </c>
      <c r="CJ71" s="194">
        <v>55.2</v>
      </c>
      <c r="CK71" s="194">
        <v>26.1</v>
      </c>
      <c r="CL71" s="194">
        <v>2.8</v>
      </c>
      <c r="CM71" s="192">
        <v>10.199999999999999</v>
      </c>
      <c r="CN71" s="193">
        <v>6</v>
      </c>
      <c r="CO71" s="191">
        <v>59.5</v>
      </c>
      <c r="CP71" s="191">
        <v>26.6</v>
      </c>
      <c r="CQ71" s="191">
        <v>2.6</v>
      </c>
      <c r="CR71" s="192">
        <v>5.3</v>
      </c>
      <c r="CS71" s="146">
        <v>6</v>
      </c>
      <c r="CT71" s="146">
        <v>60.2</v>
      </c>
      <c r="CU71" s="146">
        <v>26.4</v>
      </c>
      <c r="CV71" s="146">
        <v>2.9</v>
      </c>
      <c r="CW71" s="162">
        <v>4.5</v>
      </c>
      <c r="CX71" s="146">
        <v>4.5999999999999996</v>
      </c>
      <c r="CY71" s="146">
        <v>60.4</v>
      </c>
      <c r="CZ71" s="146">
        <v>29.6</v>
      </c>
      <c r="DA71" s="146">
        <v>3.1</v>
      </c>
      <c r="DB71" s="162">
        <v>2.2999999999999998</v>
      </c>
      <c r="DC71" s="146">
        <v>5.7</v>
      </c>
      <c r="DD71" s="146">
        <v>60.2</v>
      </c>
      <c r="DE71" s="146">
        <v>29.1</v>
      </c>
      <c r="DF71" s="146">
        <v>2.7</v>
      </c>
      <c r="DG71" s="162">
        <v>2.2999999999999998</v>
      </c>
      <c r="DH71" s="630">
        <v>5.9</v>
      </c>
      <c r="DI71" s="630">
        <v>60.6</v>
      </c>
      <c r="DJ71" s="630">
        <v>28.1</v>
      </c>
      <c r="DK71" s="630">
        <v>2.4</v>
      </c>
      <c r="DL71" s="630">
        <v>3</v>
      </c>
    </row>
    <row r="72" spans="1:116" x14ac:dyDescent="0.25">
      <c r="A72" s="102" t="s">
        <v>57</v>
      </c>
      <c r="B72" s="193">
        <v>29.4</v>
      </c>
      <c r="C72" s="194">
        <v>35</v>
      </c>
      <c r="D72" s="194">
        <v>10.4</v>
      </c>
      <c r="E72" s="194">
        <v>4.8</v>
      </c>
      <c r="F72" s="192">
        <v>20.399999999999999</v>
      </c>
      <c r="G72" s="194">
        <v>21.6</v>
      </c>
      <c r="H72" s="194">
        <v>39.299999999999997</v>
      </c>
      <c r="I72" s="194">
        <v>11.3</v>
      </c>
      <c r="J72" s="194">
        <v>3.6</v>
      </c>
      <c r="K72" s="194">
        <v>24.2</v>
      </c>
      <c r="L72" s="193">
        <v>18.8</v>
      </c>
      <c r="M72" s="194">
        <v>43</v>
      </c>
      <c r="N72" s="194">
        <v>11.8</v>
      </c>
      <c r="O72" s="194">
        <v>3.4</v>
      </c>
      <c r="P72" s="192">
        <v>23</v>
      </c>
      <c r="Q72" s="194">
        <v>19.899999999999999</v>
      </c>
      <c r="R72" s="194">
        <v>37.1</v>
      </c>
      <c r="S72" s="194">
        <v>11.9</v>
      </c>
      <c r="T72" s="194">
        <v>9.3000000000000007</v>
      </c>
      <c r="U72" s="194">
        <v>21.8</v>
      </c>
      <c r="V72" s="193">
        <v>18.8</v>
      </c>
      <c r="W72" s="194">
        <v>37.9</v>
      </c>
      <c r="X72" s="194">
        <v>10.5</v>
      </c>
      <c r="Y72" s="194">
        <v>6</v>
      </c>
      <c r="Z72" s="192">
        <v>26.8</v>
      </c>
      <c r="AA72" s="146">
        <v>15.9</v>
      </c>
      <c r="AB72" s="146">
        <v>35.200000000000003</v>
      </c>
      <c r="AC72" s="146">
        <v>10.6</v>
      </c>
      <c r="AD72" s="146">
        <v>5.6</v>
      </c>
      <c r="AE72" s="146">
        <v>32.700000000000003</v>
      </c>
      <c r="AF72" s="190">
        <v>11.5</v>
      </c>
      <c r="AG72" s="264">
        <v>35.299999999999997</v>
      </c>
      <c r="AH72" s="264">
        <v>10.6</v>
      </c>
      <c r="AI72" s="264">
        <v>6.8</v>
      </c>
      <c r="AJ72" s="162">
        <v>35.799999999999997</v>
      </c>
      <c r="AK72" s="146">
        <v>10.199999999999999</v>
      </c>
      <c r="AL72" s="146">
        <v>35.9</v>
      </c>
      <c r="AM72" s="146">
        <v>10.5</v>
      </c>
      <c r="AN72" s="146">
        <v>5</v>
      </c>
      <c r="AO72" s="146">
        <v>38.4</v>
      </c>
      <c r="AP72" s="193">
        <v>9.6</v>
      </c>
      <c r="AQ72" s="191">
        <v>39.299999999999997</v>
      </c>
      <c r="AR72" s="191">
        <v>12.4</v>
      </c>
      <c r="AS72" s="191">
        <v>4.8</v>
      </c>
      <c r="AT72" s="192">
        <v>33.9</v>
      </c>
      <c r="AU72" s="290">
        <v>8.1</v>
      </c>
      <c r="AV72" s="146">
        <v>33.200000000000003</v>
      </c>
      <c r="AW72" s="146">
        <v>14</v>
      </c>
      <c r="AX72" s="146">
        <v>3.9</v>
      </c>
      <c r="AY72" s="146">
        <v>40.799999999999997</v>
      </c>
      <c r="AZ72" s="193">
        <v>7.3</v>
      </c>
      <c r="BA72" s="191">
        <v>31.3</v>
      </c>
      <c r="BB72" s="191">
        <v>16.3</v>
      </c>
      <c r="BC72" s="191">
        <v>4.4000000000000004</v>
      </c>
      <c r="BD72" s="192">
        <v>40.700000000000003</v>
      </c>
      <c r="BE72" s="193">
        <v>6.9</v>
      </c>
      <c r="BF72" s="194">
        <v>32.200000000000003</v>
      </c>
      <c r="BG72" s="194">
        <v>16.3</v>
      </c>
      <c r="BH72" s="194">
        <v>4.0999999999999996</v>
      </c>
      <c r="BI72" s="192">
        <v>40.5</v>
      </c>
      <c r="BJ72" s="193">
        <v>5.9</v>
      </c>
      <c r="BK72" s="194">
        <v>32.5</v>
      </c>
      <c r="BL72" s="194">
        <v>16.2</v>
      </c>
      <c r="BM72" s="194">
        <v>3.9</v>
      </c>
      <c r="BN72" s="192">
        <v>41.5</v>
      </c>
      <c r="BO72" s="193">
        <v>3.4</v>
      </c>
      <c r="BP72" s="194">
        <v>45.1</v>
      </c>
      <c r="BQ72" s="194">
        <v>17.399999999999999</v>
      </c>
      <c r="BR72" s="194">
        <v>3.5</v>
      </c>
      <c r="BS72" s="192">
        <v>30.6</v>
      </c>
      <c r="BT72" s="193">
        <v>3.8</v>
      </c>
      <c r="BU72" s="194">
        <v>48.9</v>
      </c>
      <c r="BV72" s="194">
        <v>18.100000000000001</v>
      </c>
      <c r="BW72" s="194">
        <v>4</v>
      </c>
      <c r="BX72" s="192">
        <v>25.2</v>
      </c>
      <c r="BY72" s="193">
        <v>3.8</v>
      </c>
      <c r="BZ72" s="291">
        <v>47.1</v>
      </c>
      <c r="CA72" s="194">
        <v>19.2</v>
      </c>
      <c r="CB72" s="194">
        <v>4.7</v>
      </c>
      <c r="CC72" s="192">
        <v>25.2</v>
      </c>
      <c r="CD72" s="193">
        <v>4.0999999999999996</v>
      </c>
      <c r="CE72" s="194">
        <v>49.5</v>
      </c>
      <c r="CF72" s="194">
        <v>20.8</v>
      </c>
      <c r="CG72" s="194">
        <v>4.9000000000000004</v>
      </c>
      <c r="CH72" s="192">
        <v>20.7</v>
      </c>
      <c r="CI72" s="193">
        <v>3.8</v>
      </c>
      <c r="CJ72" s="194">
        <v>52.5</v>
      </c>
      <c r="CK72" s="194">
        <v>22.1</v>
      </c>
      <c r="CL72" s="194">
        <v>4.5999999999999996</v>
      </c>
      <c r="CM72" s="192">
        <v>17</v>
      </c>
      <c r="CN72" s="193">
        <v>3.7</v>
      </c>
      <c r="CO72" s="191">
        <v>54.8</v>
      </c>
      <c r="CP72" s="191">
        <v>21.6</v>
      </c>
      <c r="CQ72" s="191">
        <v>4.5999999999999996</v>
      </c>
      <c r="CR72" s="192">
        <v>15.3</v>
      </c>
      <c r="CS72" s="146">
        <v>3.8</v>
      </c>
      <c r="CT72" s="146">
        <v>55.1</v>
      </c>
      <c r="CU72" s="146">
        <v>21.7</v>
      </c>
      <c r="CV72" s="146">
        <v>5.8</v>
      </c>
      <c r="CW72" s="162">
        <v>13.6</v>
      </c>
      <c r="CX72" s="146">
        <v>3</v>
      </c>
      <c r="CY72" s="146">
        <v>54.3</v>
      </c>
      <c r="CZ72" s="146">
        <v>25.4</v>
      </c>
      <c r="DA72" s="146">
        <v>5.7</v>
      </c>
      <c r="DB72" s="162">
        <v>11.6</v>
      </c>
      <c r="DC72" s="146">
        <v>3.3</v>
      </c>
      <c r="DD72" s="146">
        <v>55.6</v>
      </c>
      <c r="DE72" s="146">
        <v>25.1</v>
      </c>
      <c r="DF72" s="146">
        <v>5.3</v>
      </c>
      <c r="DG72" s="162">
        <v>10.7</v>
      </c>
      <c r="DH72" s="630">
        <v>3.8</v>
      </c>
      <c r="DI72" s="630">
        <v>55</v>
      </c>
      <c r="DJ72" s="630">
        <v>24.4</v>
      </c>
      <c r="DK72" s="630">
        <v>4.8</v>
      </c>
      <c r="DL72" s="630">
        <v>12</v>
      </c>
    </row>
    <row r="73" spans="1:116" x14ac:dyDescent="0.25">
      <c r="A73" s="102" t="s">
        <v>58</v>
      </c>
      <c r="B73" s="193">
        <v>21</v>
      </c>
      <c r="C73" s="194">
        <v>35</v>
      </c>
      <c r="D73" s="194">
        <v>15</v>
      </c>
      <c r="E73" s="194">
        <v>3.8</v>
      </c>
      <c r="F73" s="192">
        <v>25.2</v>
      </c>
      <c r="G73" s="194">
        <v>15.4</v>
      </c>
      <c r="H73" s="194">
        <v>36.299999999999997</v>
      </c>
      <c r="I73" s="194">
        <v>17.2</v>
      </c>
      <c r="J73" s="194">
        <v>3.5</v>
      </c>
      <c r="K73" s="194">
        <v>27.6</v>
      </c>
      <c r="L73" s="193">
        <v>13.4</v>
      </c>
      <c r="M73" s="194">
        <v>38.4</v>
      </c>
      <c r="N73" s="194">
        <v>18</v>
      </c>
      <c r="O73" s="194">
        <v>3.3</v>
      </c>
      <c r="P73" s="192">
        <v>26.9</v>
      </c>
      <c r="Q73" s="194">
        <v>13.6</v>
      </c>
      <c r="R73" s="194">
        <v>34.9</v>
      </c>
      <c r="S73" s="194">
        <v>17.100000000000001</v>
      </c>
      <c r="T73" s="194">
        <v>6.2</v>
      </c>
      <c r="U73" s="194">
        <v>28.2</v>
      </c>
      <c r="V73" s="193">
        <v>13</v>
      </c>
      <c r="W73" s="194">
        <v>37.799999999999997</v>
      </c>
      <c r="X73" s="194">
        <v>17.5</v>
      </c>
      <c r="Y73" s="194">
        <v>4.4000000000000004</v>
      </c>
      <c r="Z73" s="192">
        <v>27.3</v>
      </c>
      <c r="AA73" s="146">
        <v>12.7</v>
      </c>
      <c r="AB73" s="146">
        <v>36.6</v>
      </c>
      <c r="AC73" s="146">
        <v>17.399999999999999</v>
      </c>
      <c r="AD73" s="146">
        <v>4.7</v>
      </c>
      <c r="AE73" s="146">
        <v>28.6</v>
      </c>
      <c r="AF73" s="190">
        <v>11.8</v>
      </c>
      <c r="AG73" s="264">
        <v>38.200000000000003</v>
      </c>
      <c r="AH73" s="264">
        <v>17</v>
      </c>
      <c r="AI73" s="264">
        <v>5.5</v>
      </c>
      <c r="AJ73" s="162">
        <v>27.5</v>
      </c>
      <c r="AK73" s="146">
        <v>8.1</v>
      </c>
      <c r="AL73" s="146">
        <v>42.3</v>
      </c>
      <c r="AM73" s="146">
        <v>17.2</v>
      </c>
      <c r="AN73" s="146">
        <v>5.9</v>
      </c>
      <c r="AO73" s="146">
        <v>26.5</v>
      </c>
      <c r="AP73" s="193">
        <v>7.9</v>
      </c>
      <c r="AQ73" s="191">
        <v>43.9</v>
      </c>
      <c r="AR73" s="191">
        <v>17.7</v>
      </c>
      <c r="AS73" s="191">
        <v>6</v>
      </c>
      <c r="AT73" s="192">
        <v>24.5</v>
      </c>
      <c r="AU73" s="290">
        <v>7.2</v>
      </c>
      <c r="AV73" s="146">
        <v>40.5</v>
      </c>
      <c r="AW73" s="146">
        <v>19.5</v>
      </c>
      <c r="AX73" s="146">
        <v>5.6</v>
      </c>
      <c r="AY73" s="146">
        <v>27.2</v>
      </c>
      <c r="AZ73" s="193">
        <v>7.9</v>
      </c>
      <c r="BA73" s="191">
        <v>38.1</v>
      </c>
      <c r="BB73" s="191">
        <v>24.9</v>
      </c>
      <c r="BC73" s="191">
        <v>4.4000000000000004</v>
      </c>
      <c r="BD73" s="192">
        <v>24.7</v>
      </c>
      <c r="BE73" s="193">
        <v>8.6</v>
      </c>
      <c r="BF73" s="194">
        <v>39.1</v>
      </c>
      <c r="BG73" s="194">
        <v>25.1</v>
      </c>
      <c r="BH73" s="194">
        <v>3.1</v>
      </c>
      <c r="BI73" s="192">
        <v>24.1</v>
      </c>
      <c r="BJ73" s="193">
        <v>8.6</v>
      </c>
      <c r="BK73" s="194">
        <v>40.9</v>
      </c>
      <c r="BL73" s="194">
        <v>25.9</v>
      </c>
      <c r="BM73" s="194">
        <v>3.2</v>
      </c>
      <c r="BN73" s="192">
        <v>21.4</v>
      </c>
      <c r="BO73" s="193">
        <v>5</v>
      </c>
      <c r="BP73" s="194">
        <v>52.1</v>
      </c>
      <c r="BQ73" s="194">
        <v>25.4</v>
      </c>
      <c r="BR73" s="194">
        <v>3</v>
      </c>
      <c r="BS73" s="192">
        <v>14.5</v>
      </c>
      <c r="BT73" s="193">
        <v>4.5</v>
      </c>
      <c r="BU73" s="194">
        <v>50.9</v>
      </c>
      <c r="BV73" s="194">
        <v>24.6</v>
      </c>
      <c r="BW73" s="194">
        <v>3.3</v>
      </c>
      <c r="BX73" s="192">
        <v>16.7</v>
      </c>
      <c r="BY73" s="193">
        <v>4.4000000000000004</v>
      </c>
      <c r="BZ73" s="194">
        <v>48.3</v>
      </c>
      <c r="CA73" s="194">
        <v>23.6</v>
      </c>
      <c r="CB73" s="194">
        <v>3.7</v>
      </c>
      <c r="CC73" s="192">
        <v>20</v>
      </c>
      <c r="CD73" s="193">
        <v>4.5</v>
      </c>
      <c r="CE73" s="194">
        <v>50.1</v>
      </c>
      <c r="CF73" s="194">
        <v>24.9</v>
      </c>
      <c r="CG73" s="194">
        <v>3.5</v>
      </c>
      <c r="CH73" s="192">
        <v>17</v>
      </c>
      <c r="CI73" s="193">
        <v>4.5999999999999996</v>
      </c>
      <c r="CJ73" s="194">
        <v>51.4</v>
      </c>
      <c r="CK73" s="194">
        <v>25.7</v>
      </c>
      <c r="CL73" s="194">
        <v>3.4</v>
      </c>
      <c r="CM73" s="192">
        <v>14.9</v>
      </c>
      <c r="CN73" s="193">
        <v>4.5</v>
      </c>
      <c r="CO73" s="191">
        <v>52.2</v>
      </c>
      <c r="CP73" s="191">
        <v>25.1</v>
      </c>
      <c r="CQ73" s="191">
        <v>3.2</v>
      </c>
      <c r="CR73" s="192">
        <v>15</v>
      </c>
      <c r="CS73" s="146">
        <v>4.5</v>
      </c>
      <c r="CT73" s="146">
        <v>52.2</v>
      </c>
      <c r="CU73" s="146">
        <v>25</v>
      </c>
      <c r="CV73" s="146">
        <v>3.5</v>
      </c>
      <c r="CW73" s="162">
        <v>14.8</v>
      </c>
      <c r="CX73" s="146">
        <v>4</v>
      </c>
      <c r="CY73" s="146">
        <v>52.1</v>
      </c>
      <c r="CZ73" s="146">
        <v>27.9</v>
      </c>
      <c r="DA73" s="146">
        <v>3.7</v>
      </c>
      <c r="DB73" s="162">
        <v>12.3</v>
      </c>
      <c r="DC73" s="146">
        <v>4.2</v>
      </c>
      <c r="DD73" s="146">
        <v>51.8</v>
      </c>
      <c r="DE73" s="146">
        <v>27.6</v>
      </c>
      <c r="DF73" s="146">
        <v>3.2</v>
      </c>
      <c r="DG73" s="162">
        <v>13.2</v>
      </c>
      <c r="DH73" s="630">
        <v>4.4000000000000004</v>
      </c>
      <c r="DI73" s="630">
        <v>51.1</v>
      </c>
      <c r="DJ73" s="630">
        <v>26.7</v>
      </c>
      <c r="DK73" s="630">
        <v>3.2</v>
      </c>
      <c r="DL73" s="630">
        <v>14.6</v>
      </c>
    </row>
    <row r="74" spans="1:116" x14ac:dyDescent="0.25">
      <c r="A74" s="102" t="s">
        <v>59</v>
      </c>
      <c r="B74" s="193">
        <v>19.600000000000001</v>
      </c>
      <c r="C74" s="194">
        <v>44.2</v>
      </c>
      <c r="D74" s="194">
        <v>18.100000000000001</v>
      </c>
      <c r="E74" s="194">
        <v>3.7</v>
      </c>
      <c r="F74" s="192">
        <v>14.4</v>
      </c>
      <c r="G74" s="194">
        <v>18.899999999999999</v>
      </c>
      <c r="H74" s="194">
        <v>45.2</v>
      </c>
      <c r="I74" s="194">
        <v>20.399999999999999</v>
      </c>
      <c r="J74" s="194">
        <v>2.4</v>
      </c>
      <c r="K74" s="194">
        <v>13.1</v>
      </c>
      <c r="L74" s="193">
        <v>16.3</v>
      </c>
      <c r="M74" s="194">
        <v>46</v>
      </c>
      <c r="N74" s="194">
        <v>19.7</v>
      </c>
      <c r="O74" s="194">
        <v>2.8</v>
      </c>
      <c r="P74" s="192">
        <v>15.2</v>
      </c>
      <c r="Q74" s="194">
        <v>15.5</v>
      </c>
      <c r="R74" s="194">
        <v>42.2</v>
      </c>
      <c r="S74" s="194">
        <v>19.100000000000001</v>
      </c>
      <c r="T74" s="194">
        <v>3.6</v>
      </c>
      <c r="U74" s="194">
        <v>19.600000000000001</v>
      </c>
      <c r="V74" s="193">
        <v>14.1</v>
      </c>
      <c r="W74" s="194">
        <v>44</v>
      </c>
      <c r="X74" s="194">
        <v>18.2</v>
      </c>
      <c r="Y74" s="194">
        <v>4.0999999999999996</v>
      </c>
      <c r="Z74" s="192">
        <v>19.600000000000001</v>
      </c>
      <c r="AA74" s="146">
        <v>12.4</v>
      </c>
      <c r="AB74" s="146">
        <v>41.8</v>
      </c>
      <c r="AC74" s="146">
        <v>18.899999999999999</v>
      </c>
      <c r="AD74" s="146">
        <v>4.5</v>
      </c>
      <c r="AE74" s="146">
        <v>22.4</v>
      </c>
      <c r="AF74" s="190">
        <v>12</v>
      </c>
      <c r="AG74" s="264">
        <v>39</v>
      </c>
      <c r="AH74" s="264">
        <v>17.8</v>
      </c>
      <c r="AI74" s="264">
        <v>7.2</v>
      </c>
      <c r="AJ74" s="162">
        <v>24</v>
      </c>
      <c r="AK74" s="146">
        <v>11.2</v>
      </c>
      <c r="AL74" s="146">
        <v>40.6</v>
      </c>
      <c r="AM74" s="146">
        <v>16.7</v>
      </c>
      <c r="AN74" s="146">
        <v>5.5</v>
      </c>
      <c r="AO74" s="146">
        <v>26</v>
      </c>
      <c r="AP74" s="193">
        <v>11.7</v>
      </c>
      <c r="AQ74" s="191">
        <v>40.299999999999997</v>
      </c>
      <c r="AR74" s="191">
        <v>17.399999999999999</v>
      </c>
      <c r="AS74" s="191">
        <v>3</v>
      </c>
      <c r="AT74" s="192">
        <v>27.6</v>
      </c>
      <c r="AU74" s="290">
        <v>10.9</v>
      </c>
      <c r="AV74" s="146">
        <v>38.299999999999997</v>
      </c>
      <c r="AW74" s="146">
        <v>20.399999999999999</v>
      </c>
      <c r="AX74" s="146">
        <v>2.5</v>
      </c>
      <c r="AY74" s="146">
        <v>27.9</v>
      </c>
      <c r="AZ74" s="193">
        <v>9.1999999999999993</v>
      </c>
      <c r="BA74" s="191">
        <v>34.200000000000003</v>
      </c>
      <c r="BB74" s="191">
        <v>23.5</v>
      </c>
      <c r="BC74" s="191">
        <v>2.8</v>
      </c>
      <c r="BD74" s="192">
        <v>30.3</v>
      </c>
      <c r="BE74" s="193">
        <v>8.6999999999999993</v>
      </c>
      <c r="BF74" s="194">
        <v>35.1</v>
      </c>
      <c r="BG74" s="194">
        <v>25.6</v>
      </c>
      <c r="BH74" s="194">
        <v>2.2999999999999998</v>
      </c>
      <c r="BI74" s="192">
        <v>28.3</v>
      </c>
      <c r="BJ74" s="193">
        <v>8.9</v>
      </c>
      <c r="BK74" s="194">
        <v>36</v>
      </c>
      <c r="BL74" s="194">
        <v>25.1</v>
      </c>
      <c r="BM74" s="194">
        <v>2.2999999999999998</v>
      </c>
      <c r="BN74" s="192">
        <v>27.7</v>
      </c>
      <c r="BO74" s="193">
        <v>6</v>
      </c>
      <c r="BP74" s="194">
        <v>51.3</v>
      </c>
      <c r="BQ74" s="194">
        <v>26</v>
      </c>
      <c r="BR74" s="194">
        <v>2.2000000000000002</v>
      </c>
      <c r="BS74" s="192">
        <v>14.5</v>
      </c>
      <c r="BT74" s="193">
        <v>5.2</v>
      </c>
      <c r="BU74" s="194">
        <v>49.1</v>
      </c>
      <c r="BV74" s="194">
        <v>23.6</v>
      </c>
      <c r="BW74" s="194">
        <v>2.2999999999999998</v>
      </c>
      <c r="BX74" s="192">
        <v>19.8</v>
      </c>
      <c r="BY74" s="193">
        <v>4.7</v>
      </c>
      <c r="BZ74" s="194">
        <v>47.5</v>
      </c>
      <c r="CA74" s="194">
        <v>23.1</v>
      </c>
      <c r="CB74" s="194">
        <v>2.6</v>
      </c>
      <c r="CC74" s="192">
        <v>22.1</v>
      </c>
      <c r="CD74" s="193">
        <v>4.5</v>
      </c>
      <c r="CE74" s="194">
        <v>49.1</v>
      </c>
      <c r="CF74" s="194">
        <v>24.8</v>
      </c>
      <c r="CG74" s="194">
        <v>2.6</v>
      </c>
      <c r="CH74" s="192">
        <v>19</v>
      </c>
      <c r="CI74" s="193">
        <v>4.2</v>
      </c>
      <c r="CJ74" s="194">
        <v>49.9</v>
      </c>
      <c r="CK74" s="194">
        <v>25.9</v>
      </c>
      <c r="CL74" s="194">
        <v>2.5</v>
      </c>
      <c r="CM74" s="192">
        <v>17.5</v>
      </c>
      <c r="CN74" s="193">
        <v>4.2</v>
      </c>
      <c r="CO74" s="191">
        <v>54.3</v>
      </c>
      <c r="CP74" s="191">
        <v>27</v>
      </c>
      <c r="CQ74" s="191">
        <v>2.8</v>
      </c>
      <c r="CR74" s="192">
        <v>11.7</v>
      </c>
      <c r="CS74" s="146">
        <v>4.3</v>
      </c>
      <c r="CT74" s="146">
        <v>54.6</v>
      </c>
      <c r="CU74" s="146">
        <v>27.4</v>
      </c>
      <c r="CV74" s="146">
        <v>2.8</v>
      </c>
      <c r="CW74" s="162">
        <v>10.9</v>
      </c>
      <c r="CX74" s="146">
        <v>4.0999999999999996</v>
      </c>
      <c r="CY74" s="146">
        <v>55.1</v>
      </c>
      <c r="CZ74" s="146">
        <v>31</v>
      </c>
      <c r="DA74" s="146">
        <v>3.2</v>
      </c>
      <c r="DB74" s="162">
        <v>6.6</v>
      </c>
      <c r="DC74" s="146">
        <v>4.5</v>
      </c>
      <c r="DD74" s="146">
        <v>54.4</v>
      </c>
      <c r="DE74" s="146">
        <v>30.6</v>
      </c>
      <c r="DF74" s="146">
        <v>3</v>
      </c>
      <c r="DG74" s="162">
        <v>7.5</v>
      </c>
      <c r="DH74" s="630">
        <v>4.5</v>
      </c>
      <c r="DI74" s="630">
        <v>53.1</v>
      </c>
      <c r="DJ74" s="630">
        <v>29.2</v>
      </c>
      <c r="DK74" s="630">
        <v>2.7</v>
      </c>
      <c r="DL74" s="630">
        <v>10.5</v>
      </c>
    </row>
    <row r="75" spans="1:116" ht="18" x14ac:dyDescent="0.25">
      <c r="A75" s="101" t="s">
        <v>123</v>
      </c>
      <c r="B75" s="286">
        <v>10.3</v>
      </c>
      <c r="C75" s="250">
        <v>53.8</v>
      </c>
      <c r="D75" s="250">
        <v>10.4</v>
      </c>
      <c r="E75" s="250">
        <v>6.7</v>
      </c>
      <c r="F75" s="251">
        <v>18.8</v>
      </c>
      <c r="G75" s="250">
        <v>8.4</v>
      </c>
      <c r="H75" s="250">
        <v>57.1</v>
      </c>
      <c r="I75" s="250">
        <v>10.6</v>
      </c>
      <c r="J75" s="250">
        <v>7.1</v>
      </c>
      <c r="K75" s="250">
        <v>16.8</v>
      </c>
      <c r="L75" s="286">
        <v>8.6</v>
      </c>
      <c r="M75" s="250">
        <v>58</v>
      </c>
      <c r="N75" s="250">
        <v>11</v>
      </c>
      <c r="O75" s="250">
        <v>6</v>
      </c>
      <c r="P75" s="251">
        <v>16.399999999999999</v>
      </c>
      <c r="Q75" s="250">
        <v>9.6999999999999993</v>
      </c>
      <c r="R75" s="250">
        <v>52.5</v>
      </c>
      <c r="S75" s="250">
        <v>10.5</v>
      </c>
      <c r="T75" s="250">
        <v>7.8</v>
      </c>
      <c r="U75" s="250">
        <v>19.5</v>
      </c>
      <c r="V75" s="286">
        <v>9.6</v>
      </c>
      <c r="W75" s="250">
        <v>54.7</v>
      </c>
      <c r="X75" s="250">
        <v>10.3</v>
      </c>
      <c r="Y75" s="250">
        <v>8.8000000000000007</v>
      </c>
      <c r="Z75" s="251">
        <v>16.600000000000001</v>
      </c>
      <c r="AA75" s="167">
        <v>10.199999999999999</v>
      </c>
      <c r="AB75" s="167">
        <v>50.6</v>
      </c>
      <c r="AC75" s="167">
        <v>10.3</v>
      </c>
      <c r="AD75" s="167">
        <v>9.8000000000000007</v>
      </c>
      <c r="AE75" s="167">
        <v>19.100000000000001</v>
      </c>
      <c r="AF75" s="289">
        <v>10.9</v>
      </c>
      <c r="AG75" s="163">
        <v>48.7</v>
      </c>
      <c r="AH75" s="163">
        <v>9.8000000000000007</v>
      </c>
      <c r="AI75" s="163">
        <v>10.1</v>
      </c>
      <c r="AJ75" s="161">
        <v>20.5</v>
      </c>
      <c r="AK75" s="167">
        <v>10.199999999999999</v>
      </c>
      <c r="AL75" s="167">
        <v>49.7</v>
      </c>
      <c r="AM75" s="167">
        <v>9.6</v>
      </c>
      <c r="AN75" s="167">
        <v>8.1</v>
      </c>
      <c r="AO75" s="167">
        <v>22.4</v>
      </c>
      <c r="AP75" s="286">
        <v>10.5</v>
      </c>
      <c r="AQ75" s="287">
        <v>48.9</v>
      </c>
      <c r="AR75" s="287">
        <v>10.3</v>
      </c>
      <c r="AS75" s="287">
        <v>6.2</v>
      </c>
      <c r="AT75" s="251">
        <v>24.1</v>
      </c>
      <c r="AU75" s="288">
        <v>10.199999999999999</v>
      </c>
      <c r="AV75" s="167">
        <v>46.1</v>
      </c>
      <c r="AW75" s="167">
        <v>12.4</v>
      </c>
      <c r="AX75" s="167">
        <v>6</v>
      </c>
      <c r="AY75" s="167">
        <v>25.3</v>
      </c>
      <c r="AZ75" s="286">
        <v>9.6999999999999993</v>
      </c>
      <c r="BA75" s="287">
        <v>46.5</v>
      </c>
      <c r="BB75" s="287">
        <v>15.6</v>
      </c>
      <c r="BC75" s="287">
        <v>3.7</v>
      </c>
      <c r="BD75" s="251">
        <v>24.5</v>
      </c>
      <c r="BE75" s="286">
        <v>9.3000000000000007</v>
      </c>
      <c r="BF75" s="250">
        <v>47.2</v>
      </c>
      <c r="BG75" s="250">
        <v>16.100000000000001</v>
      </c>
      <c r="BH75" s="250">
        <v>3</v>
      </c>
      <c r="BI75" s="251">
        <v>24.4</v>
      </c>
      <c r="BJ75" s="286">
        <v>9.1</v>
      </c>
      <c r="BK75" s="250">
        <v>49.3</v>
      </c>
      <c r="BL75" s="250">
        <v>16.399999999999999</v>
      </c>
      <c r="BM75" s="250">
        <v>3.2</v>
      </c>
      <c r="BN75" s="251">
        <v>22</v>
      </c>
      <c r="BO75" s="286">
        <v>5.3</v>
      </c>
      <c r="BP75" s="250">
        <v>59.1</v>
      </c>
      <c r="BQ75" s="250">
        <v>17.399999999999999</v>
      </c>
      <c r="BR75" s="250">
        <v>3.1</v>
      </c>
      <c r="BS75" s="251">
        <v>15.1</v>
      </c>
      <c r="BT75" s="286">
        <v>5.5</v>
      </c>
      <c r="BU75" s="250">
        <v>59.3</v>
      </c>
      <c r="BV75" s="250">
        <v>17.100000000000001</v>
      </c>
      <c r="BW75" s="250">
        <v>3.3</v>
      </c>
      <c r="BX75" s="251">
        <v>14.8</v>
      </c>
      <c r="BY75" s="286">
        <v>5</v>
      </c>
      <c r="BZ75" s="250">
        <v>58.9</v>
      </c>
      <c r="CA75" s="250">
        <v>17.600000000000001</v>
      </c>
      <c r="CB75" s="250">
        <v>4</v>
      </c>
      <c r="CC75" s="251">
        <v>14.5</v>
      </c>
      <c r="CD75" s="286">
        <v>4.7</v>
      </c>
      <c r="CE75" s="250">
        <v>59.9</v>
      </c>
      <c r="CF75" s="250">
        <v>18.600000000000001</v>
      </c>
      <c r="CG75" s="250">
        <v>3.7</v>
      </c>
      <c r="CH75" s="251">
        <v>13.1</v>
      </c>
      <c r="CI75" s="286">
        <v>4.5</v>
      </c>
      <c r="CJ75" s="250">
        <v>61.9</v>
      </c>
      <c r="CK75" s="250">
        <v>19.2</v>
      </c>
      <c r="CL75" s="250">
        <v>3.4</v>
      </c>
      <c r="CM75" s="251">
        <v>11</v>
      </c>
      <c r="CN75" s="286">
        <v>4.4000000000000004</v>
      </c>
      <c r="CO75" s="287">
        <v>63.8</v>
      </c>
      <c r="CP75" s="287">
        <v>18.899999999999999</v>
      </c>
      <c r="CQ75" s="287">
        <v>3.4</v>
      </c>
      <c r="CR75" s="251">
        <v>9.5</v>
      </c>
      <c r="CS75" s="167">
        <v>4.4000000000000004</v>
      </c>
      <c r="CT75" s="167">
        <v>63.5</v>
      </c>
      <c r="CU75" s="167">
        <v>19</v>
      </c>
      <c r="CV75" s="167">
        <v>3.6</v>
      </c>
      <c r="CW75" s="161">
        <v>9.5</v>
      </c>
      <c r="CX75" s="167">
        <v>3.9</v>
      </c>
      <c r="CY75" s="167">
        <v>63.7</v>
      </c>
      <c r="CZ75" s="167">
        <v>22.3</v>
      </c>
      <c r="DA75" s="167">
        <v>4.5999999999999996</v>
      </c>
      <c r="DB75" s="161">
        <v>5.5</v>
      </c>
      <c r="DC75" s="167">
        <v>4</v>
      </c>
      <c r="DD75" s="167">
        <v>63.6</v>
      </c>
      <c r="DE75" s="167">
        <v>22.2</v>
      </c>
      <c r="DF75" s="167">
        <v>4.8</v>
      </c>
      <c r="DG75" s="161">
        <v>5.4</v>
      </c>
      <c r="DH75" s="629">
        <v>3.9</v>
      </c>
      <c r="DI75" s="629">
        <v>64</v>
      </c>
      <c r="DJ75" s="629">
        <v>21.8</v>
      </c>
      <c r="DK75" s="629">
        <v>4.2</v>
      </c>
      <c r="DL75" s="629">
        <v>6.1</v>
      </c>
    </row>
    <row r="76" spans="1:116" x14ac:dyDescent="0.25">
      <c r="A76" s="102" t="s">
        <v>60</v>
      </c>
      <c r="B76" s="193">
        <v>17.399999999999999</v>
      </c>
      <c r="C76" s="194">
        <v>38.5</v>
      </c>
      <c r="D76" s="194">
        <v>17.600000000000001</v>
      </c>
      <c r="E76" s="194">
        <v>2.7</v>
      </c>
      <c r="F76" s="192">
        <v>23.8</v>
      </c>
      <c r="G76" s="194">
        <v>14</v>
      </c>
      <c r="H76" s="194">
        <v>39.299999999999997</v>
      </c>
      <c r="I76" s="194">
        <v>19.899999999999999</v>
      </c>
      <c r="J76" s="194">
        <v>2.2999999999999998</v>
      </c>
      <c r="K76" s="194">
        <v>24.5</v>
      </c>
      <c r="L76" s="193">
        <v>12.8</v>
      </c>
      <c r="M76" s="194">
        <v>40.700000000000003</v>
      </c>
      <c r="N76" s="194">
        <v>19.3</v>
      </c>
      <c r="O76" s="194">
        <v>1.7</v>
      </c>
      <c r="P76" s="192">
        <v>25.5</v>
      </c>
      <c r="Q76" s="194">
        <v>13.9</v>
      </c>
      <c r="R76" s="194">
        <v>41.4</v>
      </c>
      <c r="S76" s="194">
        <v>19.399999999999999</v>
      </c>
      <c r="T76" s="194">
        <v>4.7</v>
      </c>
      <c r="U76" s="194">
        <v>20.6</v>
      </c>
      <c r="V76" s="193">
        <v>12.7</v>
      </c>
      <c r="W76" s="194">
        <v>38.700000000000003</v>
      </c>
      <c r="X76" s="194">
        <v>17.3</v>
      </c>
      <c r="Y76" s="194">
        <v>5.0999999999999996</v>
      </c>
      <c r="Z76" s="192">
        <v>26.2</v>
      </c>
      <c r="AA76" s="146">
        <v>12.2</v>
      </c>
      <c r="AB76" s="146">
        <v>39.700000000000003</v>
      </c>
      <c r="AC76" s="146">
        <v>18.5</v>
      </c>
      <c r="AD76" s="146">
        <v>4.4000000000000004</v>
      </c>
      <c r="AE76" s="146">
        <v>25.2</v>
      </c>
      <c r="AF76" s="190">
        <v>12.3</v>
      </c>
      <c r="AG76" s="264">
        <v>36.200000000000003</v>
      </c>
      <c r="AH76" s="264">
        <v>16.2</v>
      </c>
      <c r="AI76" s="264">
        <v>11.5</v>
      </c>
      <c r="AJ76" s="162">
        <v>23.8</v>
      </c>
      <c r="AK76" s="146">
        <v>12.1</v>
      </c>
      <c r="AL76" s="146">
        <v>34.299999999999997</v>
      </c>
      <c r="AM76" s="146">
        <v>15</v>
      </c>
      <c r="AN76" s="146">
        <v>2.7</v>
      </c>
      <c r="AO76" s="146">
        <v>35.9</v>
      </c>
      <c r="AP76" s="193">
        <v>13.1</v>
      </c>
      <c r="AQ76" s="191">
        <v>33.1</v>
      </c>
      <c r="AR76" s="191">
        <v>16.2</v>
      </c>
      <c r="AS76" s="191">
        <v>2.6</v>
      </c>
      <c r="AT76" s="192">
        <v>35</v>
      </c>
      <c r="AU76" s="290">
        <v>12.8</v>
      </c>
      <c r="AV76" s="146">
        <v>32.700000000000003</v>
      </c>
      <c r="AW76" s="146">
        <v>19.3</v>
      </c>
      <c r="AX76" s="146">
        <v>2.6</v>
      </c>
      <c r="AY76" s="146">
        <v>32.6</v>
      </c>
      <c r="AZ76" s="193">
        <v>10.9</v>
      </c>
      <c r="BA76" s="191">
        <v>32.5</v>
      </c>
      <c r="BB76" s="191">
        <v>23.8</v>
      </c>
      <c r="BC76" s="191">
        <v>3</v>
      </c>
      <c r="BD76" s="192">
        <v>29.8</v>
      </c>
      <c r="BE76" s="193">
        <v>10.5</v>
      </c>
      <c r="BF76" s="194">
        <v>33</v>
      </c>
      <c r="BG76" s="194">
        <v>26.5</v>
      </c>
      <c r="BH76" s="194">
        <v>1.9</v>
      </c>
      <c r="BI76" s="192">
        <v>28.1</v>
      </c>
      <c r="BJ76" s="193">
        <v>11.4</v>
      </c>
      <c r="BK76" s="194">
        <v>34.9</v>
      </c>
      <c r="BL76" s="194">
        <v>26.8</v>
      </c>
      <c r="BM76" s="194">
        <v>1.9</v>
      </c>
      <c r="BN76" s="192">
        <v>25</v>
      </c>
      <c r="BO76" s="193">
        <v>6.6</v>
      </c>
      <c r="BP76" s="194">
        <v>51.4</v>
      </c>
      <c r="BQ76" s="194">
        <v>28.3</v>
      </c>
      <c r="BR76" s="194">
        <v>1.7</v>
      </c>
      <c r="BS76" s="192">
        <v>12</v>
      </c>
      <c r="BT76" s="193">
        <v>7.3</v>
      </c>
      <c r="BU76" s="194">
        <v>50.8</v>
      </c>
      <c r="BV76" s="194">
        <v>27.4</v>
      </c>
      <c r="BW76" s="194">
        <v>1.7</v>
      </c>
      <c r="BX76" s="192">
        <v>12.8</v>
      </c>
      <c r="BY76" s="193">
        <v>5.9</v>
      </c>
      <c r="BZ76" s="194">
        <v>48.3</v>
      </c>
      <c r="CA76" s="194">
        <v>26.9</v>
      </c>
      <c r="CB76" s="194">
        <v>2</v>
      </c>
      <c r="CC76" s="192">
        <v>16.899999999999999</v>
      </c>
      <c r="CD76" s="193">
        <v>5.9</v>
      </c>
      <c r="CE76" s="194">
        <v>49.3</v>
      </c>
      <c r="CF76" s="194">
        <v>29.4</v>
      </c>
      <c r="CG76" s="194">
        <v>2.2000000000000002</v>
      </c>
      <c r="CH76" s="192">
        <v>13.2</v>
      </c>
      <c r="CI76" s="193">
        <v>5.6</v>
      </c>
      <c r="CJ76" s="194">
        <v>50.1</v>
      </c>
      <c r="CK76" s="194">
        <v>30.8</v>
      </c>
      <c r="CL76" s="194">
        <v>2</v>
      </c>
      <c r="CM76" s="192">
        <v>11.5</v>
      </c>
      <c r="CN76" s="193">
        <v>5.9</v>
      </c>
      <c r="CO76" s="191">
        <v>54.8</v>
      </c>
      <c r="CP76" s="191">
        <v>30.9</v>
      </c>
      <c r="CQ76" s="191">
        <v>1.9</v>
      </c>
      <c r="CR76" s="192">
        <v>6.5</v>
      </c>
      <c r="CS76" s="146">
        <v>5.9</v>
      </c>
      <c r="CT76" s="146">
        <v>55.3</v>
      </c>
      <c r="CU76" s="146">
        <v>31.1</v>
      </c>
      <c r="CV76" s="146">
        <v>2</v>
      </c>
      <c r="CW76" s="162">
        <v>5.7</v>
      </c>
      <c r="CX76" s="146">
        <v>5.0999999999999996</v>
      </c>
      <c r="CY76" s="146">
        <v>55</v>
      </c>
      <c r="CZ76" s="146">
        <v>35.799999999999997</v>
      </c>
      <c r="DA76" s="146">
        <v>2.1</v>
      </c>
      <c r="DB76" s="162">
        <v>2</v>
      </c>
      <c r="DC76" s="146">
        <v>5.5</v>
      </c>
      <c r="DD76" s="146">
        <v>55</v>
      </c>
      <c r="DE76" s="146">
        <v>35.700000000000003</v>
      </c>
      <c r="DF76" s="146">
        <v>1.7</v>
      </c>
      <c r="DG76" s="162">
        <v>2.1</v>
      </c>
      <c r="DH76" s="630">
        <v>5.6</v>
      </c>
      <c r="DI76" s="630">
        <v>55.7</v>
      </c>
      <c r="DJ76" s="630">
        <v>34.799999999999997</v>
      </c>
      <c r="DK76" s="630">
        <v>1.5</v>
      </c>
      <c r="DL76" s="630">
        <v>2.4</v>
      </c>
    </row>
    <row r="77" spans="1:116" x14ac:dyDescent="0.25">
      <c r="A77" s="102" t="s">
        <v>61</v>
      </c>
      <c r="B77" s="193">
        <v>11.6</v>
      </c>
      <c r="C77" s="194">
        <v>43.7</v>
      </c>
      <c r="D77" s="194">
        <v>13.1</v>
      </c>
      <c r="E77" s="194">
        <v>6.8</v>
      </c>
      <c r="F77" s="192">
        <v>24.8</v>
      </c>
      <c r="G77" s="194">
        <v>12</v>
      </c>
      <c r="H77" s="194">
        <v>43.9</v>
      </c>
      <c r="I77" s="194">
        <v>13.3</v>
      </c>
      <c r="J77" s="194">
        <v>5.5</v>
      </c>
      <c r="K77" s="194">
        <v>25.3</v>
      </c>
      <c r="L77" s="193">
        <v>12.5</v>
      </c>
      <c r="M77" s="194">
        <v>47</v>
      </c>
      <c r="N77" s="194">
        <v>13.4</v>
      </c>
      <c r="O77" s="194">
        <v>5.2</v>
      </c>
      <c r="P77" s="192">
        <v>21.9</v>
      </c>
      <c r="Q77" s="194">
        <v>11.9</v>
      </c>
      <c r="R77" s="194">
        <v>42.4</v>
      </c>
      <c r="S77" s="194">
        <v>12.2</v>
      </c>
      <c r="T77" s="194">
        <v>8.4</v>
      </c>
      <c r="U77" s="194">
        <v>25.1</v>
      </c>
      <c r="V77" s="193">
        <v>11</v>
      </c>
      <c r="W77" s="194">
        <v>43.7</v>
      </c>
      <c r="X77" s="194">
        <v>11.3</v>
      </c>
      <c r="Y77" s="194">
        <v>7.2</v>
      </c>
      <c r="Z77" s="192">
        <v>26.8</v>
      </c>
      <c r="AA77" s="146">
        <v>11.2</v>
      </c>
      <c r="AB77" s="146">
        <v>40.6</v>
      </c>
      <c r="AC77" s="146">
        <v>11</v>
      </c>
      <c r="AD77" s="146">
        <v>5.8</v>
      </c>
      <c r="AE77" s="146">
        <v>31.4</v>
      </c>
      <c r="AF77" s="190">
        <v>12.3</v>
      </c>
      <c r="AG77" s="264">
        <v>40.799999999999997</v>
      </c>
      <c r="AH77" s="264">
        <v>10.6</v>
      </c>
      <c r="AI77" s="264">
        <v>5.0999999999999996</v>
      </c>
      <c r="AJ77" s="162">
        <v>31.2</v>
      </c>
      <c r="AK77" s="146">
        <v>11.2</v>
      </c>
      <c r="AL77" s="146">
        <v>41.9</v>
      </c>
      <c r="AM77" s="146">
        <v>10</v>
      </c>
      <c r="AN77" s="146">
        <v>5</v>
      </c>
      <c r="AO77" s="146">
        <v>31.9</v>
      </c>
      <c r="AP77" s="193">
        <v>11.9</v>
      </c>
      <c r="AQ77" s="191">
        <v>43.1</v>
      </c>
      <c r="AR77" s="191">
        <v>11.1</v>
      </c>
      <c r="AS77" s="191">
        <v>2.8</v>
      </c>
      <c r="AT77" s="192">
        <v>31.1</v>
      </c>
      <c r="AU77" s="290">
        <v>10.9</v>
      </c>
      <c r="AV77" s="146">
        <v>37.6</v>
      </c>
      <c r="AW77" s="146">
        <v>12.5</v>
      </c>
      <c r="AX77" s="146">
        <v>2.5</v>
      </c>
      <c r="AY77" s="146">
        <v>36.5</v>
      </c>
      <c r="AZ77" s="193">
        <v>11.1</v>
      </c>
      <c r="BA77" s="191">
        <v>36.9</v>
      </c>
      <c r="BB77" s="191">
        <v>15.6</v>
      </c>
      <c r="BC77" s="191">
        <v>2.7</v>
      </c>
      <c r="BD77" s="192">
        <v>33.700000000000003</v>
      </c>
      <c r="BE77" s="193">
        <v>11.8</v>
      </c>
      <c r="BF77" s="194">
        <v>36.6</v>
      </c>
      <c r="BG77" s="194">
        <v>15.5</v>
      </c>
      <c r="BH77" s="194">
        <v>2.4</v>
      </c>
      <c r="BI77" s="192">
        <v>33.700000000000003</v>
      </c>
      <c r="BJ77" s="193">
        <v>11.3</v>
      </c>
      <c r="BK77" s="194">
        <v>38.200000000000003</v>
      </c>
      <c r="BL77" s="194">
        <v>15.3</v>
      </c>
      <c r="BM77" s="194">
        <v>2.9</v>
      </c>
      <c r="BN77" s="192">
        <v>32.299999999999997</v>
      </c>
      <c r="BO77" s="193">
        <v>4.9000000000000004</v>
      </c>
      <c r="BP77" s="194">
        <v>46.9</v>
      </c>
      <c r="BQ77" s="194">
        <v>16.399999999999999</v>
      </c>
      <c r="BR77" s="194">
        <v>2.9</v>
      </c>
      <c r="BS77" s="192">
        <v>28.9</v>
      </c>
      <c r="BT77" s="193">
        <v>5.2</v>
      </c>
      <c r="BU77" s="194">
        <v>48.8</v>
      </c>
      <c r="BV77" s="194">
        <v>16.2</v>
      </c>
      <c r="BW77" s="194">
        <v>3.3</v>
      </c>
      <c r="BX77" s="192">
        <v>26.5</v>
      </c>
      <c r="BY77" s="193">
        <v>4.4000000000000004</v>
      </c>
      <c r="BZ77" s="194">
        <v>47.7</v>
      </c>
      <c r="CA77" s="194">
        <v>16.8</v>
      </c>
      <c r="CB77" s="194">
        <v>4.7</v>
      </c>
      <c r="CC77" s="192">
        <v>26.4</v>
      </c>
      <c r="CD77" s="193">
        <v>4.3</v>
      </c>
      <c r="CE77" s="194">
        <v>48</v>
      </c>
      <c r="CF77" s="194">
        <v>17.5</v>
      </c>
      <c r="CG77" s="194">
        <v>3.7</v>
      </c>
      <c r="CH77" s="192">
        <v>26.5</v>
      </c>
      <c r="CI77" s="193">
        <v>4.2</v>
      </c>
      <c r="CJ77" s="194">
        <v>51.9</v>
      </c>
      <c r="CK77" s="194">
        <v>18</v>
      </c>
      <c r="CL77" s="194">
        <v>3.4</v>
      </c>
      <c r="CM77" s="192">
        <v>22.5</v>
      </c>
      <c r="CN77" s="193">
        <v>4.2</v>
      </c>
      <c r="CO77" s="191">
        <v>53.9</v>
      </c>
      <c r="CP77" s="191">
        <v>18.2</v>
      </c>
      <c r="CQ77" s="191">
        <v>3.7</v>
      </c>
      <c r="CR77" s="192">
        <v>20</v>
      </c>
      <c r="CS77" s="146">
        <v>4.2</v>
      </c>
      <c r="CT77" s="146">
        <v>54</v>
      </c>
      <c r="CU77" s="146">
        <v>17.5</v>
      </c>
      <c r="CV77" s="146">
        <v>3.8</v>
      </c>
      <c r="CW77" s="162">
        <v>20.5</v>
      </c>
      <c r="CX77" s="146">
        <v>3.7</v>
      </c>
      <c r="CY77" s="146">
        <v>57.4</v>
      </c>
      <c r="CZ77" s="146">
        <v>21.4</v>
      </c>
      <c r="DA77" s="146">
        <v>5.3</v>
      </c>
      <c r="DB77" s="162">
        <v>12.2</v>
      </c>
      <c r="DC77" s="146">
        <v>3.3</v>
      </c>
      <c r="DD77" s="146">
        <v>57.6</v>
      </c>
      <c r="DE77" s="146">
        <v>21.6</v>
      </c>
      <c r="DF77" s="146">
        <v>5.2</v>
      </c>
      <c r="DG77" s="162">
        <v>12.3</v>
      </c>
      <c r="DH77" s="630">
        <v>3.2</v>
      </c>
      <c r="DI77" s="630">
        <v>56.8</v>
      </c>
      <c r="DJ77" s="630">
        <v>20.8</v>
      </c>
      <c r="DK77" s="630">
        <v>4.9000000000000004</v>
      </c>
      <c r="DL77" s="630">
        <v>14.3</v>
      </c>
    </row>
    <row r="78" spans="1:116" x14ac:dyDescent="0.25">
      <c r="A78" s="102" t="s">
        <v>62</v>
      </c>
      <c r="B78" s="193">
        <v>5.2</v>
      </c>
      <c r="C78" s="194">
        <v>66.400000000000006</v>
      </c>
      <c r="D78" s="194">
        <v>6.5</v>
      </c>
      <c r="E78" s="194">
        <v>7.2</v>
      </c>
      <c r="F78" s="192">
        <v>14.7</v>
      </c>
      <c r="G78" s="194">
        <v>3.6</v>
      </c>
      <c r="H78" s="194">
        <v>70.5</v>
      </c>
      <c r="I78" s="194">
        <v>6.4</v>
      </c>
      <c r="J78" s="194">
        <v>8.9</v>
      </c>
      <c r="K78" s="194">
        <v>10.6</v>
      </c>
      <c r="L78" s="193">
        <v>3.9</v>
      </c>
      <c r="M78" s="194">
        <v>70.7</v>
      </c>
      <c r="N78" s="194">
        <v>6.8</v>
      </c>
      <c r="O78" s="194">
        <v>7.4</v>
      </c>
      <c r="P78" s="192">
        <v>11.2</v>
      </c>
      <c r="Q78" s="194">
        <v>6.4</v>
      </c>
      <c r="R78" s="194">
        <v>63.4</v>
      </c>
      <c r="S78" s="194">
        <v>6.6</v>
      </c>
      <c r="T78" s="194">
        <v>7.9</v>
      </c>
      <c r="U78" s="194">
        <v>15.7</v>
      </c>
      <c r="V78" s="193">
        <v>6.6</v>
      </c>
      <c r="W78" s="194">
        <v>67.7</v>
      </c>
      <c r="X78" s="194">
        <v>6.8</v>
      </c>
      <c r="Y78" s="194">
        <v>9.4</v>
      </c>
      <c r="Z78" s="192">
        <v>9.5</v>
      </c>
      <c r="AA78" s="146">
        <v>7.6</v>
      </c>
      <c r="AB78" s="146">
        <v>63.1</v>
      </c>
      <c r="AC78" s="146">
        <v>7.4</v>
      </c>
      <c r="AD78" s="146">
        <v>13.4</v>
      </c>
      <c r="AE78" s="146">
        <v>8.5</v>
      </c>
      <c r="AF78" s="190">
        <v>7.9</v>
      </c>
      <c r="AG78" s="264">
        <v>60</v>
      </c>
      <c r="AH78" s="264">
        <v>7.2</v>
      </c>
      <c r="AI78" s="264">
        <v>12.8</v>
      </c>
      <c r="AJ78" s="162">
        <v>12.1</v>
      </c>
      <c r="AK78" s="146">
        <v>8</v>
      </c>
      <c r="AL78" s="146">
        <v>61.3</v>
      </c>
      <c r="AM78" s="146">
        <v>7.2</v>
      </c>
      <c r="AN78" s="146">
        <v>11.2</v>
      </c>
      <c r="AO78" s="146">
        <v>12.3</v>
      </c>
      <c r="AP78" s="193">
        <v>7.8</v>
      </c>
      <c r="AQ78" s="191">
        <v>60</v>
      </c>
      <c r="AR78" s="191">
        <v>7.8</v>
      </c>
      <c r="AS78" s="191">
        <v>9.9</v>
      </c>
      <c r="AT78" s="192">
        <v>14.5</v>
      </c>
      <c r="AU78" s="290">
        <v>8.3000000000000007</v>
      </c>
      <c r="AV78" s="146">
        <v>61.2</v>
      </c>
      <c r="AW78" s="146">
        <v>10</v>
      </c>
      <c r="AX78" s="146">
        <v>10</v>
      </c>
      <c r="AY78" s="146">
        <v>10.5</v>
      </c>
      <c r="AZ78" s="193">
        <v>7.3</v>
      </c>
      <c r="BA78" s="191">
        <v>63.7</v>
      </c>
      <c r="BB78" s="191">
        <v>12.6</v>
      </c>
      <c r="BC78" s="191">
        <v>3.5</v>
      </c>
      <c r="BD78" s="192">
        <v>12.9</v>
      </c>
      <c r="BE78" s="193">
        <v>6.4</v>
      </c>
      <c r="BF78" s="194">
        <v>65.2</v>
      </c>
      <c r="BG78" s="194">
        <v>13.4</v>
      </c>
      <c r="BH78" s="194">
        <v>3.8</v>
      </c>
      <c r="BI78" s="192">
        <v>11.2</v>
      </c>
      <c r="BJ78" s="193">
        <v>6.4</v>
      </c>
      <c r="BK78" s="194">
        <v>67.400000000000006</v>
      </c>
      <c r="BL78" s="194">
        <v>14</v>
      </c>
      <c r="BM78" s="194">
        <v>4</v>
      </c>
      <c r="BN78" s="192">
        <v>8.1999999999999993</v>
      </c>
      <c r="BO78" s="193">
        <v>5.5</v>
      </c>
      <c r="BP78" s="194">
        <v>74.5</v>
      </c>
      <c r="BQ78" s="194">
        <v>14.9</v>
      </c>
      <c r="BR78" s="194">
        <v>3.7</v>
      </c>
      <c r="BS78" s="192">
        <v>1.4</v>
      </c>
      <c r="BT78" s="193">
        <v>5.6</v>
      </c>
      <c r="BU78" s="194">
        <v>74.400000000000006</v>
      </c>
      <c r="BV78" s="194">
        <v>15</v>
      </c>
      <c r="BW78" s="194">
        <v>3.6</v>
      </c>
      <c r="BX78" s="192">
        <v>1.4</v>
      </c>
      <c r="BY78" s="193">
        <v>5.6</v>
      </c>
      <c r="BZ78" s="194">
        <v>72.900000000000006</v>
      </c>
      <c r="CA78" s="194">
        <v>15.1</v>
      </c>
      <c r="CB78" s="194">
        <v>3.6</v>
      </c>
      <c r="CC78" s="192">
        <v>2.8</v>
      </c>
      <c r="CD78" s="193">
        <v>5.2</v>
      </c>
      <c r="CE78" s="194">
        <v>73.7</v>
      </c>
      <c r="CF78" s="194">
        <v>15.7</v>
      </c>
      <c r="CG78" s="194">
        <v>3.6</v>
      </c>
      <c r="CH78" s="192">
        <v>1.8</v>
      </c>
      <c r="CI78" s="193">
        <v>5.0999999999999996</v>
      </c>
      <c r="CJ78" s="194">
        <v>74.3</v>
      </c>
      <c r="CK78" s="194">
        <v>15.9</v>
      </c>
      <c r="CL78" s="194">
        <v>3.2</v>
      </c>
      <c r="CM78" s="192">
        <v>1.5</v>
      </c>
      <c r="CN78" s="193">
        <v>4.7</v>
      </c>
      <c r="CO78" s="191">
        <v>74.599999999999994</v>
      </c>
      <c r="CP78" s="191">
        <v>15.6</v>
      </c>
      <c r="CQ78" s="191">
        <v>3</v>
      </c>
      <c r="CR78" s="192">
        <v>2.1</v>
      </c>
      <c r="CS78" s="146">
        <v>4.8</v>
      </c>
      <c r="CT78" s="146">
        <v>73.400000000000006</v>
      </c>
      <c r="CU78" s="146">
        <v>16.2</v>
      </c>
      <c r="CV78" s="146">
        <v>3.2</v>
      </c>
      <c r="CW78" s="162">
        <v>2.4</v>
      </c>
      <c r="CX78" s="146">
        <v>4.3</v>
      </c>
      <c r="CY78" s="146">
        <v>71.900000000000006</v>
      </c>
      <c r="CZ78" s="146">
        <v>18.600000000000001</v>
      </c>
      <c r="DA78" s="146">
        <v>3.5</v>
      </c>
      <c r="DB78" s="162">
        <v>1.7</v>
      </c>
      <c r="DC78" s="146">
        <v>4.5999999999999996</v>
      </c>
      <c r="DD78" s="146">
        <v>72.099999999999994</v>
      </c>
      <c r="DE78" s="146">
        <v>18.5</v>
      </c>
      <c r="DF78" s="146">
        <v>3.2</v>
      </c>
      <c r="DG78" s="162">
        <v>1.6</v>
      </c>
      <c r="DH78" s="630">
        <v>4.4000000000000004</v>
      </c>
      <c r="DI78" s="630">
        <v>72.900000000000006</v>
      </c>
      <c r="DJ78" s="630">
        <v>18.600000000000001</v>
      </c>
      <c r="DK78" s="630">
        <v>2.7</v>
      </c>
      <c r="DL78" s="630">
        <v>1.4</v>
      </c>
    </row>
    <row r="79" spans="1:116" x14ac:dyDescent="0.25">
      <c r="A79" s="138" t="s">
        <v>63</v>
      </c>
      <c r="B79" s="193"/>
      <c r="C79" s="194"/>
      <c r="D79" s="194"/>
      <c r="E79" s="194"/>
      <c r="F79" s="192"/>
      <c r="G79" s="250"/>
      <c r="H79" s="194"/>
      <c r="I79" s="194"/>
      <c r="J79" s="194"/>
      <c r="K79" s="194"/>
      <c r="L79" s="286"/>
      <c r="M79" s="194"/>
      <c r="N79" s="194"/>
      <c r="O79" s="194"/>
      <c r="P79" s="192"/>
      <c r="Q79" s="250"/>
      <c r="R79" s="194"/>
      <c r="S79" s="194"/>
      <c r="T79" s="194"/>
      <c r="U79" s="194"/>
      <c r="V79" s="286"/>
      <c r="W79" s="194"/>
      <c r="X79" s="194"/>
      <c r="Y79" s="194"/>
      <c r="Z79" s="192"/>
      <c r="AA79" s="146"/>
      <c r="AB79" s="146"/>
      <c r="AC79" s="146"/>
      <c r="AD79" s="146"/>
      <c r="AE79" s="146"/>
      <c r="AF79" s="190"/>
      <c r="AG79" s="264"/>
      <c r="AH79" s="264"/>
      <c r="AI79" s="264"/>
      <c r="AJ79" s="162"/>
      <c r="AK79" s="167"/>
      <c r="AL79" s="146"/>
      <c r="AM79" s="146"/>
      <c r="AN79" s="146"/>
      <c r="AO79" s="146"/>
      <c r="AP79" s="193"/>
      <c r="AQ79" s="191"/>
      <c r="AR79" s="191"/>
      <c r="AS79" s="191"/>
      <c r="AT79" s="192"/>
      <c r="AU79" s="290"/>
      <c r="AV79" s="146"/>
      <c r="AW79" s="146"/>
      <c r="AX79" s="146"/>
      <c r="AY79" s="146"/>
      <c r="AZ79" s="193"/>
      <c r="BA79" s="191"/>
      <c r="BB79" s="191"/>
      <c r="BC79" s="191"/>
      <c r="BD79" s="192"/>
      <c r="BE79" s="286"/>
      <c r="BF79" s="250"/>
      <c r="BG79" s="250"/>
      <c r="BH79" s="250"/>
      <c r="BI79" s="251"/>
      <c r="BJ79" s="193"/>
      <c r="BK79" s="194"/>
      <c r="BL79" s="194"/>
      <c r="BM79" s="194"/>
      <c r="BN79" s="192"/>
      <c r="BO79" s="193"/>
      <c r="BP79" s="194"/>
      <c r="BQ79" s="194"/>
      <c r="BR79" s="194"/>
      <c r="BS79" s="192"/>
      <c r="BT79" s="193"/>
      <c r="BU79" s="194"/>
      <c r="BV79" s="194"/>
      <c r="BW79" s="194"/>
      <c r="BX79" s="192"/>
      <c r="BY79" s="193"/>
      <c r="BZ79" s="194"/>
      <c r="CA79" s="194"/>
      <c r="CB79" s="194"/>
      <c r="CC79" s="192"/>
      <c r="CD79" s="193"/>
      <c r="CE79" s="194"/>
      <c r="CF79" s="194"/>
      <c r="CG79" s="194"/>
      <c r="CH79" s="192"/>
      <c r="CI79" s="193"/>
      <c r="CJ79" s="194"/>
      <c r="CK79" s="194"/>
      <c r="CL79" s="194"/>
      <c r="CM79" s="192"/>
      <c r="CN79" s="193"/>
      <c r="CO79" s="191"/>
      <c r="CP79" s="191"/>
      <c r="CQ79" s="191"/>
      <c r="CR79" s="192"/>
      <c r="CS79" s="146"/>
      <c r="CT79" s="146"/>
      <c r="CU79" s="146"/>
      <c r="CV79" s="146"/>
      <c r="CW79" s="162"/>
      <c r="CX79" s="146"/>
      <c r="CY79" s="146"/>
      <c r="CZ79" s="146"/>
      <c r="DA79" s="146"/>
      <c r="DB79" s="162"/>
      <c r="DC79" s="146"/>
      <c r="DD79" s="146"/>
      <c r="DE79" s="146"/>
      <c r="DF79" s="146"/>
      <c r="DG79" s="162"/>
      <c r="DH79" s="625"/>
      <c r="DI79" s="625"/>
      <c r="DJ79" s="625"/>
      <c r="DK79" s="625"/>
      <c r="DL79" s="625"/>
    </row>
    <row r="80" spans="1:116" ht="19.5" x14ac:dyDescent="0.25">
      <c r="A80" s="107" t="s">
        <v>98</v>
      </c>
      <c r="B80" s="193">
        <v>4.2</v>
      </c>
      <c r="C80" s="194">
        <v>70.900000000000006</v>
      </c>
      <c r="D80" s="194">
        <v>5.4</v>
      </c>
      <c r="E80" s="194">
        <v>10.6</v>
      </c>
      <c r="F80" s="192">
        <v>8.9</v>
      </c>
      <c r="G80" s="194">
        <v>2.6</v>
      </c>
      <c r="H80" s="194">
        <v>75.7</v>
      </c>
      <c r="I80" s="194">
        <v>6</v>
      </c>
      <c r="J80" s="194">
        <v>14</v>
      </c>
      <c r="K80" s="194">
        <v>1.7</v>
      </c>
      <c r="L80" s="193">
        <v>3</v>
      </c>
      <c r="M80" s="194">
        <v>76.2</v>
      </c>
      <c r="N80" s="194">
        <v>6.7</v>
      </c>
      <c r="O80" s="194">
        <v>10.7</v>
      </c>
      <c r="P80" s="192">
        <v>3.4</v>
      </c>
      <c r="Q80" s="194">
        <v>5.4</v>
      </c>
      <c r="R80" s="194">
        <v>68.400000000000006</v>
      </c>
      <c r="S80" s="194">
        <v>6.7</v>
      </c>
      <c r="T80" s="194">
        <v>10.9</v>
      </c>
      <c r="U80" s="194">
        <v>8.6</v>
      </c>
      <c r="V80" s="193">
        <v>5.7</v>
      </c>
      <c r="W80" s="194">
        <v>69.099999999999994</v>
      </c>
      <c r="X80" s="194">
        <v>6.8</v>
      </c>
      <c r="Y80" s="194">
        <v>12.1</v>
      </c>
      <c r="Z80" s="192">
        <v>6.3</v>
      </c>
      <c r="AA80" s="146">
        <v>6.4</v>
      </c>
      <c r="AB80" s="146">
        <v>65.099999999999994</v>
      </c>
      <c r="AC80" s="146">
        <v>6.7</v>
      </c>
      <c r="AD80" s="146">
        <v>17.5</v>
      </c>
      <c r="AE80" s="146">
        <v>4.3</v>
      </c>
      <c r="AF80" s="190">
        <v>7.2</v>
      </c>
      <c r="AG80" s="264">
        <v>62.3</v>
      </c>
      <c r="AH80" s="264">
        <v>6.7</v>
      </c>
      <c r="AI80" s="264">
        <v>17.3</v>
      </c>
      <c r="AJ80" s="162">
        <v>6.5</v>
      </c>
      <c r="AK80" s="146">
        <v>7.2</v>
      </c>
      <c r="AL80" s="146">
        <v>63.9</v>
      </c>
      <c r="AM80" s="146">
        <v>6.8</v>
      </c>
      <c r="AN80" s="146">
        <v>14.2</v>
      </c>
      <c r="AO80" s="146">
        <v>7.9</v>
      </c>
      <c r="AP80" s="193">
        <v>7.5</v>
      </c>
      <c r="AQ80" s="191">
        <v>62</v>
      </c>
      <c r="AR80" s="191">
        <v>7.4</v>
      </c>
      <c r="AS80" s="191">
        <v>12.5</v>
      </c>
      <c r="AT80" s="192">
        <v>10.6</v>
      </c>
      <c r="AU80" s="290">
        <v>8.3000000000000007</v>
      </c>
      <c r="AV80" s="146">
        <v>64.7</v>
      </c>
      <c r="AW80" s="146">
        <v>9.6</v>
      </c>
      <c r="AX80" s="146">
        <v>11.8</v>
      </c>
      <c r="AY80" s="146">
        <v>5.6</v>
      </c>
      <c r="AZ80" s="193">
        <v>7.5</v>
      </c>
      <c r="BA80" s="191">
        <v>68.3</v>
      </c>
      <c r="BB80" s="191">
        <v>12.3</v>
      </c>
      <c r="BC80" s="191">
        <v>3.6</v>
      </c>
      <c r="BD80" s="192">
        <v>8.3000000000000007</v>
      </c>
      <c r="BE80" s="193">
        <v>6.1</v>
      </c>
      <c r="BF80" s="194">
        <v>70.599999999999994</v>
      </c>
      <c r="BG80" s="194">
        <v>13.1</v>
      </c>
      <c r="BH80" s="194">
        <v>3.7</v>
      </c>
      <c r="BI80" s="192">
        <v>6.5</v>
      </c>
      <c r="BJ80" s="193">
        <v>6.4</v>
      </c>
      <c r="BK80" s="194">
        <v>73.8</v>
      </c>
      <c r="BL80" s="194">
        <v>14</v>
      </c>
      <c r="BM80" s="194">
        <v>4.3</v>
      </c>
      <c r="BN80" s="192">
        <v>1.5</v>
      </c>
      <c r="BO80" s="193">
        <v>4.5</v>
      </c>
      <c r="BP80" s="194">
        <v>75.7</v>
      </c>
      <c r="BQ80" s="194">
        <v>14.5</v>
      </c>
      <c r="BR80" s="194">
        <v>3.8</v>
      </c>
      <c r="BS80" s="192">
        <v>1.5</v>
      </c>
      <c r="BT80" s="193">
        <v>4.4000000000000004</v>
      </c>
      <c r="BU80" s="194">
        <v>75.900000000000006</v>
      </c>
      <c r="BV80" s="194">
        <v>14.9</v>
      </c>
      <c r="BW80" s="194">
        <v>3.7</v>
      </c>
      <c r="BX80" s="192">
        <v>1.1000000000000001</v>
      </c>
      <c r="BY80" s="193">
        <v>4.3</v>
      </c>
      <c r="BZ80" s="194">
        <v>74.8</v>
      </c>
      <c r="CA80" s="194">
        <v>15.4</v>
      </c>
      <c r="CB80" s="194">
        <v>4.0999999999999996</v>
      </c>
      <c r="CC80" s="192">
        <v>1.4</v>
      </c>
      <c r="CD80" s="193">
        <v>3.8</v>
      </c>
      <c r="CE80" s="194">
        <v>75</v>
      </c>
      <c r="CF80" s="194">
        <v>16</v>
      </c>
      <c r="CG80" s="194">
        <v>3.9</v>
      </c>
      <c r="CH80" s="192">
        <v>1.3</v>
      </c>
      <c r="CI80" s="193">
        <v>3.7</v>
      </c>
      <c r="CJ80" s="194">
        <v>75.2</v>
      </c>
      <c r="CK80" s="194">
        <v>16.399999999999999</v>
      </c>
      <c r="CL80" s="194">
        <v>3.4</v>
      </c>
      <c r="CM80" s="192">
        <v>1.3</v>
      </c>
      <c r="CN80" s="193">
        <v>3.3</v>
      </c>
      <c r="CO80" s="191">
        <v>76.099999999999994</v>
      </c>
      <c r="CP80" s="191">
        <v>16.3</v>
      </c>
      <c r="CQ80" s="191">
        <v>3.2</v>
      </c>
      <c r="CR80" s="192">
        <v>1.1000000000000001</v>
      </c>
      <c r="CS80" s="146">
        <v>3.7</v>
      </c>
      <c r="CT80" s="146">
        <v>74.599999999999994</v>
      </c>
      <c r="CU80" s="146">
        <v>17.100000000000001</v>
      </c>
      <c r="CV80" s="146">
        <v>3.3</v>
      </c>
      <c r="CW80" s="162">
        <v>1.3</v>
      </c>
      <c r="CX80" s="146">
        <v>3.4</v>
      </c>
      <c r="CY80" s="146">
        <v>72.8</v>
      </c>
      <c r="CZ80" s="146">
        <v>19.2</v>
      </c>
      <c r="DA80" s="146">
        <v>3.6</v>
      </c>
      <c r="DB80" s="162">
        <v>1</v>
      </c>
      <c r="DC80" s="146">
        <v>3.7</v>
      </c>
      <c r="DD80" s="146">
        <v>73.400000000000006</v>
      </c>
      <c r="DE80" s="146">
        <v>18.899999999999999</v>
      </c>
      <c r="DF80" s="146">
        <v>3.1</v>
      </c>
      <c r="DG80" s="162">
        <v>0.9</v>
      </c>
      <c r="DH80" s="630">
        <v>3.4</v>
      </c>
      <c r="DI80" s="630">
        <v>74</v>
      </c>
      <c r="DJ80" s="630">
        <v>19</v>
      </c>
      <c r="DK80" s="630">
        <v>2.7</v>
      </c>
      <c r="DL80" s="630">
        <v>0.9</v>
      </c>
    </row>
    <row r="81" spans="1:116" ht="19.5" x14ac:dyDescent="0.25">
      <c r="A81" s="107" t="s">
        <v>263</v>
      </c>
      <c r="B81" s="193">
        <v>4.0999999999999996</v>
      </c>
      <c r="C81" s="194">
        <v>77.2</v>
      </c>
      <c r="D81" s="194">
        <v>5.9</v>
      </c>
      <c r="E81" s="194">
        <v>1.4</v>
      </c>
      <c r="F81" s="192">
        <v>11.4</v>
      </c>
      <c r="G81" s="194">
        <v>2.8</v>
      </c>
      <c r="H81" s="194">
        <v>78.099999999999994</v>
      </c>
      <c r="I81" s="194">
        <v>4.8</v>
      </c>
      <c r="J81" s="194">
        <v>1.1000000000000001</v>
      </c>
      <c r="K81" s="194">
        <v>13.2</v>
      </c>
      <c r="L81" s="193">
        <v>3</v>
      </c>
      <c r="M81" s="194">
        <v>79.3</v>
      </c>
      <c r="N81" s="194">
        <v>4.3</v>
      </c>
      <c r="O81" s="194">
        <v>1.3</v>
      </c>
      <c r="P81" s="192">
        <v>12.1</v>
      </c>
      <c r="Q81" s="194">
        <v>5.7</v>
      </c>
      <c r="R81" s="194">
        <v>76.7</v>
      </c>
      <c r="S81" s="194">
        <v>4.5999999999999996</v>
      </c>
      <c r="T81" s="194">
        <v>1.7</v>
      </c>
      <c r="U81" s="194">
        <v>11.3</v>
      </c>
      <c r="V81" s="193">
        <v>5.5</v>
      </c>
      <c r="W81" s="194">
        <v>85.8</v>
      </c>
      <c r="X81" s="194">
        <v>4.2</v>
      </c>
      <c r="Y81" s="194">
        <v>2.4</v>
      </c>
      <c r="Z81" s="192">
        <v>2.1</v>
      </c>
      <c r="AA81" s="146">
        <v>7.3</v>
      </c>
      <c r="AB81" s="146">
        <v>81.900000000000006</v>
      </c>
      <c r="AC81" s="146">
        <v>4.5</v>
      </c>
      <c r="AD81" s="146">
        <v>2.9</v>
      </c>
      <c r="AE81" s="146">
        <v>3.4</v>
      </c>
      <c r="AF81" s="190">
        <v>7</v>
      </c>
      <c r="AG81" s="264">
        <v>74.900000000000006</v>
      </c>
      <c r="AH81" s="264">
        <v>4.7</v>
      </c>
      <c r="AI81" s="264">
        <v>8.5</v>
      </c>
      <c r="AJ81" s="162">
        <v>4.9000000000000004</v>
      </c>
      <c r="AK81" s="146">
        <v>6.7</v>
      </c>
      <c r="AL81" s="146">
        <v>75.2</v>
      </c>
      <c r="AM81" s="146">
        <v>5</v>
      </c>
      <c r="AN81" s="146">
        <v>9.1</v>
      </c>
      <c r="AO81" s="146">
        <v>4</v>
      </c>
      <c r="AP81" s="193">
        <v>7.1</v>
      </c>
      <c r="AQ81" s="191">
        <v>76.2</v>
      </c>
      <c r="AR81" s="191">
        <v>5.5</v>
      </c>
      <c r="AS81" s="191">
        <v>7.9</v>
      </c>
      <c r="AT81" s="192">
        <v>3.3</v>
      </c>
      <c r="AU81" s="290">
        <v>6.5</v>
      </c>
      <c r="AV81" s="146">
        <v>77</v>
      </c>
      <c r="AW81" s="146">
        <v>7.4</v>
      </c>
      <c r="AX81" s="146">
        <v>7.5</v>
      </c>
      <c r="AY81" s="146">
        <v>1.6</v>
      </c>
      <c r="AZ81" s="193">
        <v>5.5</v>
      </c>
      <c r="BA81" s="191">
        <v>78.900000000000006</v>
      </c>
      <c r="BB81" s="191">
        <v>9</v>
      </c>
      <c r="BC81" s="191">
        <v>2.4</v>
      </c>
      <c r="BD81" s="192">
        <v>4.2</v>
      </c>
      <c r="BE81" s="193">
        <v>6.2</v>
      </c>
      <c r="BF81" s="194">
        <v>79.900000000000006</v>
      </c>
      <c r="BG81" s="194">
        <v>10.5</v>
      </c>
      <c r="BH81" s="194">
        <v>2.6</v>
      </c>
      <c r="BI81" s="192">
        <v>0.8</v>
      </c>
      <c r="BJ81" s="193">
        <v>5.5</v>
      </c>
      <c r="BK81" s="194">
        <v>80</v>
      </c>
      <c r="BL81" s="194">
        <v>10.4</v>
      </c>
      <c r="BM81" s="194">
        <v>3</v>
      </c>
      <c r="BN81" s="192">
        <v>1.1000000000000001</v>
      </c>
      <c r="BO81" s="193">
        <v>3.6</v>
      </c>
      <c r="BP81" s="194">
        <v>82.6</v>
      </c>
      <c r="BQ81" s="194">
        <v>10.7</v>
      </c>
      <c r="BR81" s="194">
        <v>2.2000000000000002</v>
      </c>
      <c r="BS81" s="192">
        <v>0.9</v>
      </c>
      <c r="BT81" s="193">
        <v>3.6</v>
      </c>
      <c r="BU81" s="194">
        <v>81.599999999999994</v>
      </c>
      <c r="BV81" s="194">
        <v>11.2</v>
      </c>
      <c r="BW81" s="194">
        <v>2.1</v>
      </c>
      <c r="BX81" s="192">
        <v>1.5</v>
      </c>
      <c r="BY81" s="193">
        <v>3.6</v>
      </c>
      <c r="BZ81" s="194">
        <v>81.900000000000006</v>
      </c>
      <c r="CA81" s="194">
        <v>10.9</v>
      </c>
      <c r="CB81" s="194">
        <v>2</v>
      </c>
      <c r="CC81" s="192">
        <v>1.6</v>
      </c>
      <c r="CD81" s="193">
        <v>3.4</v>
      </c>
      <c r="CE81" s="194">
        <v>82.3</v>
      </c>
      <c r="CF81" s="194">
        <v>11.2</v>
      </c>
      <c r="CG81" s="194">
        <v>1.8</v>
      </c>
      <c r="CH81" s="192">
        <v>1.3</v>
      </c>
      <c r="CI81" s="193">
        <v>3.2</v>
      </c>
      <c r="CJ81" s="194">
        <v>82.7</v>
      </c>
      <c r="CK81" s="194">
        <v>11.3</v>
      </c>
      <c r="CL81" s="194">
        <v>1.7</v>
      </c>
      <c r="CM81" s="192">
        <v>1.1000000000000001</v>
      </c>
      <c r="CN81" s="193">
        <v>3</v>
      </c>
      <c r="CO81" s="191">
        <v>83.4</v>
      </c>
      <c r="CP81" s="191">
        <v>11.2</v>
      </c>
      <c r="CQ81" s="191">
        <v>1.6</v>
      </c>
      <c r="CR81" s="192">
        <v>0.8</v>
      </c>
      <c r="CS81" s="146">
        <v>2.8</v>
      </c>
      <c r="CT81" s="146">
        <v>81.5</v>
      </c>
      <c r="CU81" s="146">
        <v>11.8</v>
      </c>
      <c r="CV81" s="146">
        <v>2</v>
      </c>
      <c r="CW81" s="162">
        <v>1.9</v>
      </c>
      <c r="CX81" s="146">
        <v>2.6</v>
      </c>
      <c r="CY81" s="146">
        <v>82.3</v>
      </c>
      <c r="CZ81" s="146">
        <v>12.7</v>
      </c>
      <c r="DA81" s="146">
        <v>1.9</v>
      </c>
      <c r="DB81" s="162">
        <v>0.5</v>
      </c>
      <c r="DC81" s="146">
        <v>2.5</v>
      </c>
      <c r="DD81" s="146">
        <v>82.1</v>
      </c>
      <c r="DE81" s="146">
        <v>12.8</v>
      </c>
      <c r="DF81" s="146">
        <v>2.1</v>
      </c>
      <c r="DG81" s="162">
        <v>0.5</v>
      </c>
      <c r="DH81" s="630">
        <v>2.2999999999999998</v>
      </c>
      <c r="DI81" s="630">
        <v>83.1</v>
      </c>
      <c r="DJ81" s="630">
        <v>12.4</v>
      </c>
      <c r="DK81" s="630">
        <v>1.7</v>
      </c>
      <c r="DL81" s="630">
        <v>0.5</v>
      </c>
    </row>
    <row r="82" spans="1:116" ht="19.5" x14ac:dyDescent="0.25">
      <c r="A82" s="107" t="s">
        <v>228</v>
      </c>
      <c r="B82" s="193"/>
      <c r="C82" s="194"/>
      <c r="D82" s="194"/>
      <c r="E82" s="194"/>
      <c r="F82" s="192"/>
      <c r="G82" s="250"/>
      <c r="H82" s="194"/>
      <c r="I82" s="194"/>
      <c r="J82" s="194"/>
      <c r="K82" s="194"/>
      <c r="L82" s="286"/>
      <c r="M82" s="194"/>
      <c r="N82" s="194"/>
      <c r="O82" s="194"/>
      <c r="P82" s="192"/>
      <c r="Q82" s="250"/>
      <c r="R82" s="194"/>
      <c r="S82" s="194"/>
      <c r="T82" s="194"/>
      <c r="U82" s="194"/>
      <c r="V82" s="286"/>
      <c r="W82" s="194"/>
      <c r="X82" s="194"/>
      <c r="Y82" s="194"/>
      <c r="Z82" s="192"/>
      <c r="AA82" s="146"/>
      <c r="AB82" s="146"/>
      <c r="AC82" s="146"/>
      <c r="AD82" s="146"/>
      <c r="AE82" s="146"/>
      <c r="AF82" s="190"/>
      <c r="AG82" s="264"/>
      <c r="AH82" s="264"/>
      <c r="AI82" s="264"/>
      <c r="AJ82" s="162"/>
      <c r="AK82" s="167"/>
      <c r="AL82" s="146"/>
      <c r="AM82" s="146"/>
      <c r="AN82" s="146"/>
      <c r="AO82" s="146"/>
      <c r="AP82" s="193"/>
      <c r="AQ82" s="191"/>
      <c r="AR82" s="191"/>
      <c r="AS82" s="191"/>
      <c r="AT82" s="192"/>
      <c r="AU82" s="290">
        <v>10</v>
      </c>
      <c r="AV82" s="146">
        <v>39.9</v>
      </c>
      <c r="AW82" s="146">
        <v>13.1</v>
      </c>
      <c r="AX82" s="146">
        <v>8.3000000000000007</v>
      </c>
      <c r="AY82" s="146">
        <v>28.7</v>
      </c>
      <c r="AZ82" s="193">
        <v>8.6</v>
      </c>
      <c r="BA82" s="191">
        <v>41.2</v>
      </c>
      <c r="BB82" s="191">
        <v>16.399999999999999</v>
      </c>
      <c r="BC82" s="191">
        <v>4.4000000000000004</v>
      </c>
      <c r="BD82" s="192">
        <v>29.4</v>
      </c>
      <c r="BE82" s="193">
        <v>7.3</v>
      </c>
      <c r="BF82" s="194">
        <v>41.8</v>
      </c>
      <c r="BG82" s="194">
        <v>16.600000000000001</v>
      </c>
      <c r="BH82" s="194">
        <v>4.9000000000000004</v>
      </c>
      <c r="BI82" s="192">
        <v>29.4</v>
      </c>
      <c r="BJ82" s="193">
        <v>7.3</v>
      </c>
      <c r="BK82" s="194">
        <v>44.1</v>
      </c>
      <c r="BL82" s="194">
        <v>17.399999999999999</v>
      </c>
      <c r="BM82" s="194">
        <v>4.4000000000000004</v>
      </c>
      <c r="BN82" s="192">
        <v>26.8</v>
      </c>
      <c r="BO82" s="193">
        <v>9.1999999999999993</v>
      </c>
      <c r="BP82" s="194">
        <v>63.9</v>
      </c>
      <c r="BQ82" s="194">
        <v>19.8</v>
      </c>
      <c r="BR82" s="194">
        <v>5.0999999999999996</v>
      </c>
      <c r="BS82" s="192">
        <v>2</v>
      </c>
      <c r="BT82" s="193">
        <v>9.5</v>
      </c>
      <c r="BU82" s="194">
        <v>65</v>
      </c>
      <c r="BV82" s="194">
        <v>18.899999999999999</v>
      </c>
      <c r="BW82" s="194">
        <v>4.7</v>
      </c>
      <c r="BX82" s="192">
        <v>1.9</v>
      </c>
      <c r="BY82" s="193">
        <v>9.8000000000000007</v>
      </c>
      <c r="BZ82" s="194">
        <v>61</v>
      </c>
      <c r="CA82" s="194">
        <v>18.399999999999999</v>
      </c>
      <c r="CB82" s="194">
        <v>4.3</v>
      </c>
      <c r="CC82" s="192">
        <v>6.5</v>
      </c>
      <c r="CD82" s="193">
        <v>9.6999999999999993</v>
      </c>
      <c r="CE82" s="194">
        <v>62.9</v>
      </c>
      <c r="CF82" s="194">
        <v>19.399999999999999</v>
      </c>
      <c r="CG82" s="194">
        <v>4.5999999999999996</v>
      </c>
      <c r="CH82" s="192">
        <v>3.4</v>
      </c>
      <c r="CI82" s="193">
        <v>9.6</v>
      </c>
      <c r="CJ82" s="194">
        <v>64.2</v>
      </c>
      <c r="CK82" s="194">
        <v>19.5</v>
      </c>
      <c r="CL82" s="194">
        <v>4.3</v>
      </c>
      <c r="CM82" s="192">
        <v>2.4</v>
      </c>
      <c r="CN82" s="193">
        <v>8.9</v>
      </c>
      <c r="CO82" s="191">
        <v>63.7</v>
      </c>
      <c r="CP82" s="191">
        <v>18.2</v>
      </c>
      <c r="CQ82" s="191">
        <v>4</v>
      </c>
      <c r="CR82" s="192">
        <v>5.2</v>
      </c>
      <c r="CS82" s="146">
        <v>8.6</v>
      </c>
      <c r="CT82" s="146">
        <v>63.4</v>
      </c>
      <c r="CU82" s="146">
        <v>18.8</v>
      </c>
      <c r="CV82" s="146">
        <v>4.2</v>
      </c>
      <c r="CW82" s="162">
        <v>5</v>
      </c>
      <c r="CX82" s="146">
        <v>7.7</v>
      </c>
      <c r="CY82" s="146">
        <v>59.8</v>
      </c>
      <c r="CZ82" s="146">
        <v>23.5</v>
      </c>
      <c r="DA82" s="146">
        <v>4.9000000000000004</v>
      </c>
      <c r="DB82" s="162">
        <v>4.0999999999999996</v>
      </c>
      <c r="DC82" s="146">
        <v>8.1999999999999993</v>
      </c>
      <c r="DD82" s="146">
        <v>59.8</v>
      </c>
      <c r="DE82" s="146">
        <v>23.6</v>
      </c>
      <c r="DF82" s="146">
        <v>4.5999999999999996</v>
      </c>
      <c r="DG82" s="162">
        <v>3.8</v>
      </c>
      <c r="DH82" s="630">
        <v>8.4</v>
      </c>
      <c r="DI82" s="630">
        <v>60.5</v>
      </c>
      <c r="DJ82" s="630">
        <v>24.2</v>
      </c>
      <c r="DK82" s="630">
        <v>3.5</v>
      </c>
      <c r="DL82" s="630">
        <v>3.4</v>
      </c>
    </row>
    <row r="83" spans="1:116" x14ac:dyDescent="0.25">
      <c r="A83" s="102" t="s">
        <v>65</v>
      </c>
      <c r="B83" s="193">
        <v>18.399999999999999</v>
      </c>
      <c r="C83" s="194">
        <v>42.4</v>
      </c>
      <c r="D83" s="194">
        <v>14.2</v>
      </c>
      <c r="E83" s="194">
        <v>6.3</v>
      </c>
      <c r="F83" s="192">
        <v>18.7</v>
      </c>
      <c r="G83" s="194">
        <v>14.2</v>
      </c>
      <c r="H83" s="194">
        <v>46.1</v>
      </c>
      <c r="I83" s="194">
        <v>15.1</v>
      </c>
      <c r="J83" s="194">
        <v>5.7</v>
      </c>
      <c r="K83" s="194">
        <v>18.899999999999999</v>
      </c>
      <c r="L83" s="193">
        <v>13.2</v>
      </c>
      <c r="M83" s="194">
        <v>47.9</v>
      </c>
      <c r="N83" s="194">
        <v>15.9</v>
      </c>
      <c r="O83" s="194">
        <v>4.5</v>
      </c>
      <c r="P83" s="192">
        <v>18.5</v>
      </c>
      <c r="Q83" s="194">
        <v>13.2</v>
      </c>
      <c r="R83" s="194">
        <v>44.8</v>
      </c>
      <c r="S83" s="194">
        <v>15.6</v>
      </c>
      <c r="T83" s="194">
        <v>7.2</v>
      </c>
      <c r="U83" s="194">
        <v>19.2</v>
      </c>
      <c r="V83" s="193">
        <v>13.6</v>
      </c>
      <c r="W83" s="194">
        <v>46.9</v>
      </c>
      <c r="X83" s="194">
        <v>15.2</v>
      </c>
      <c r="Y83" s="194">
        <v>11.2</v>
      </c>
      <c r="Z83" s="192">
        <v>13.1</v>
      </c>
      <c r="AA83" s="146">
        <v>13.5</v>
      </c>
      <c r="AB83" s="146">
        <v>43.3</v>
      </c>
      <c r="AC83" s="146">
        <v>13.8</v>
      </c>
      <c r="AD83" s="146">
        <v>10</v>
      </c>
      <c r="AE83" s="146">
        <v>19.399999999999999</v>
      </c>
      <c r="AF83" s="190">
        <v>14.3</v>
      </c>
      <c r="AG83" s="264">
        <v>40.9</v>
      </c>
      <c r="AH83" s="264">
        <v>12.6</v>
      </c>
      <c r="AI83" s="264">
        <v>12.3</v>
      </c>
      <c r="AJ83" s="162">
        <v>19.899999999999999</v>
      </c>
      <c r="AK83" s="146">
        <v>12.8</v>
      </c>
      <c r="AL83" s="146">
        <v>42.8</v>
      </c>
      <c r="AM83" s="146">
        <v>12.3</v>
      </c>
      <c r="AN83" s="146">
        <v>8.1</v>
      </c>
      <c r="AO83" s="146">
        <v>24</v>
      </c>
      <c r="AP83" s="193">
        <v>13</v>
      </c>
      <c r="AQ83" s="191">
        <v>40.1</v>
      </c>
      <c r="AR83" s="191">
        <v>12.3</v>
      </c>
      <c r="AS83" s="191">
        <v>5.6</v>
      </c>
      <c r="AT83" s="192">
        <v>29</v>
      </c>
      <c r="AU83" s="290">
        <v>11.9</v>
      </c>
      <c r="AV83" s="146">
        <v>36.1</v>
      </c>
      <c r="AW83" s="146">
        <v>14.7</v>
      </c>
      <c r="AX83" s="146">
        <v>5.4</v>
      </c>
      <c r="AY83" s="146">
        <v>31.9</v>
      </c>
      <c r="AZ83" s="193">
        <v>10.9</v>
      </c>
      <c r="BA83" s="191">
        <v>36.6</v>
      </c>
      <c r="BB83" s="191">
        <v>19.100000000000001</v>
      </c>
      <c r="BC83" s="191">
        <v>5.9</v>
      </c>
      <c r="BD83" s="192">
        <v>27.5</v>
      </c>
      <c r="BE83" s="193">
        <v>9.4</v>
      </c>
      <c r="BF83" s="194">
        <v>38.5</v>
      </c>
      <c r="BG83" s="194">
        <v>19.2</v>
      </c>
      <c r="BH83" s="194">
        <v>3.1</v>
      </c>
      <c r="BI83" s="192">
        <v>29.8</v>
      </c>
      <c r="BJ83" s="193">
        <v>9.1</v>
      </c>
      <c r="BK83" s="194">
        <v>41</v>
      </c>
      <c r="BL83" s="194">
        <v>20.100000000000001</v>
      </c>
      <c r="BM83" s="194">
        <v>2.9</v>
      </c>
      <c r="BN83" s="192">
        <v>26.9</v>
      </c>
      <c r="BO83" s="193">
        <v>5.3</v>
      </c>
      <c r="BP83" s="194">
        <v>55.9</v>
      </c>
      <c r="BQ83" s="194">
        <v>21</v>
      </c>
      <c r="BR83" s="194">
        <v>2.8</v>
      </c>
      <c r="BS83" s="192">
        <v>15</v>
      </c>
      <c r="BT83" s="193">
        <v>5.4</v>
      </c>
      <c r="BU83" s="194">
        <v>53.3</v>
      </c>
      <c r="BV83" s="194">
        <v>20.3</v>
      </c>
      <c r="BW83" s="194">
        <v>3.1</v>
      </c>
      <c r="BX83" s="192">
        <v>17.899999999999999</v>
      </c>
      <c r="BY83" s="193">
        <v>4.9000000000000004</v>
      </c>
      <c r="BZ83" s="194">
        <v>56</v>
      </c>
      <c r="CA83" s="194">
        <v>21.6</v>
      </c>
      <c r="CB83" s="194">
        <v>3.7</v>
      </c>
      <c r="CC83" s="192">
        <v>13.8</v>
      </c>
      <c r="CD83" s="193">
        <v>4.5999999999999996</v>
      </c>
      <c r="CE83" s="194">
        <v>57.7</v>
      </c>
      <c r="CF83" s="194">
        <v>23.9</v>
      </c>
      <c r="CG83" s="194">
        <v>4</v>
      </c>
      <c r="CH83" s="192">
        <v>9.8000000000000007</v>
      </c>
      <c r="CI83" s="193">
        <v>3.9</v>
      </c>
      <c r="CJ83" s="194">
        <v>58.4</v>
      </c>
      <c r="CK83" s="194">
        <v>25.3</v>
      </c>
      <c r="CL83" s="194">
        <v>4</v>
      </c>
      <c r="CM83" s="192">
        <v>8.4</v>
      </c>
      <c r="CN83" s="193">
        <v>4</v>
      </c>
      <c r="CO83" s="191">
        <v>62</v>
      </c>
      <c r="CP83" s="191">
        <v>24.8</v>
      </c>
      <c r="CQ83" s="191">
        <v>3.8</v>
      </c>
      <c r="CR83" s="192">
        <v>5.4</v>
      </c>
      <c r="CS83" s="146">
        <v>4</v>
      </c>
      <c r="CT83" s="146">
        <v>62.7</v>
      </c>
      <c r="CU83" s="146">
        <v>25.3</v>
      </c>
      <c r="CV83" s="146">
        <v>4.2</v>
      </c>
      <c r="CW83" s="162">
        <v>3.8</v>
      </c>
      <c r="CX83" s="146">
        <v>3.4</v>
      </c>
      <c r="CY83" s="146">
        <v>59.7</v>
      </c>
      <c r="CZ83" s="146">
        <v>28.7</v>
      </c>
      <c r="DA83" s="146">
        <v>6</v>
      </c>
      <c r="DB83" s="162">
        <v>2.2000000000000002</v>
      </c>
      <c r="DC83" s="146">
        <v>3.7</v>
      </c>
      <c r="DD83" s="146">
        <v>58.6</v>
      </c>
      <c r="DE83" s="146">
        <v>28.1</v>
      </c>
      <c r="DF83" s="146">
        <v>7.5</v>
      </c>
      <c r="DG83" s="162">
        <v>2.1</v>
      </c>
      <c r="DH83" s="630">
        <v>3.8</v>
      </c>
      <c r="DI83" s="630">
        <v>60</v>
      </c>
      <c r="DJ83" s="630">
        <v>27.6</v>
      </c>
      <c r="DK83" s="630">
        <v>6.5</v>
      </c>
      <c r="DL83" s="630">
        <v>2.1</v>
      </c>
    </row>
    <row r="84" spans="1:116" ht="18" x14ac:dyDescent="0.25">
      <c r="A84" s="101" t="s">
        <v>413</v>
      </c>
      <c r="B84" s="286">
        <v>17.2</v>
      </c>
      <c r="C84" s="250">
        <v>44.8</v>
      </c>
      <c r="D84" s="250">
        <v>12.9</v>
      </c>
      <c r="E84" s="250">
        <v>3.9</v>
      </c>
      <c r="F84" s="251">
        <v>21.2</v>
      </c>
      <c r="G84" s="250">
        <v>14</v>
      </c>
      <c r="H84" s="250">
        <v>45.7</v>
      </c>
      <c r="I84" s="250">
        <v>14.1</v>
      </c>
      <c r="J84" s="250">
        <v>3.7</v>
      </c>
      <c r="K84" s="250">
        <v>22.5</v>
      </c>
      <c r="L84" s="286">
        <v>13.5</v>
      </c>
      <c r="M84" s="250">
        <v>46.7</v>
      </c>
      <c r="N84" s="250">
        <v>14.6</v>
      </c>
      <c r="O84" s="250">
        <v>4.5999999999999996</v>
      </c>
      <c r="P84" s="251">
        <v>20.6</v>
      </c>
      <c r="Q84" s="250">
        <v>13.5</v>
      </c>
      <c r="R84" s="250">
        <v>43.6</v>
      </c>
      <c r="S84" s="250">
        <v>14.5</v>
      </c>
      <c r="T84" s="250">
        <v>7.2</v>
      </c>
      <c r="U84" s="250">
        <v>21.2</v>
      </c>
      <c r="V84" s="286">
        <v>13.3</v>
      </c>
      <c r="W84" s="250">
        <v>45</v>
      </c>
      <c r="X84" s="250">
        <v>13.5</v>
      </c>
      <c r="Y84" s="250">
        <v>6.3</v>
      </c>
      <c r="Z84" s="251">
        <v>21.9</v>
      </c>
      <c r="AA84" s="167">
        <v>12.9</v>
      </c>
      <c r="AB84" s="167">
        <v>43</v>
      </c>
      <c r="AC84" s="167">
        <v>13.7</v>
      </c>
      <c r="AD84" s="167">
        <v>6.6</v>
      </c>
      <c r="AE84" s="167">
        <v>23.8</v>
      </c>
      <c r="AF84" s="289">
        <v>12.6</v>
      </c>
      <c r="AG84" s="163">
        <v>42.4</v>
      </c>
      <c r="AH84" s="163">
        <v>13.2</v>
      </c>
      <c r="AI84" s="163">
        <v>6.1</v>
      </c>
      <c r="AJ84" s="161">
        <v>25.7</v>
      </c>
      <c r="AK84" s="167">
        <v>11.5</v>
      </c>
      <c r="AL84" s="167">
        <v>43.3</v>
      </c>
      <c r="AM84" s="167">
        <v>13.2</v>
      </c>
      <c r="AN84" s="167">
        <v>4.7</v>
      </c>
      <c r="AO84" s="167">
        <v>27.3</v>
      </c>
      <c r="AP84" s="286">
        <v>11.3</v>
      </c>
      <c r="AQ84" s="287">
        <v>43.2</v>
      </c>
      <c r="AR84" s="287">
        <v>14.2</v>
      </c>
      <c r="AS84" s="287">
        <v>2.8</v>
      </c>
      <c r="AT84" s="251">
        <v>28.5</v>
      </c>
      <c r="AU84" s="288">
        <v>10.199999999999999</v>
      </c>
      <c r="AV84" s="167">
        <v>43.1</v>
      </c>
      <c r="AW84" s="167">
        <v>17</v>
      </c>
      <c r="AX84" s="167">
        <v>2.9</v>
      </c>
      <c r="AY84" s="167">
        <v>26.8</v>
      </c>
      <c r="AZ84" s="286">
        <v>9.5</v>
      </c>
      <c r="BA84" s="287">
        <v>43.6</v>
      </c>
      <c r="BB84" s="287">
        <v>21.2</v>
      </c>
      <c r="BC84" s="287">
        <v>3.4</v>
      </c>
      <c r="BD84" s="251">
        <v>22.3</v>
      </c>
      <c r="BE84" s="286">
        <v>9.8000000000000007</v>
      </c>
      <c r="BF84" s="250">
        <v>43.8</v>
      </c>
      <c r="BG84" s="250">
        <v>21.5</v>
      </c>
      <c r="BH84" s="250">
        <v>2.7</v>
      </c>
      <c r="BI84" s="251">
        <v>22.2</v>
      </c>
      <c r="BJ84" s="286">
        <v>9.1</v>
      </c>
      <c r="BK84" s="250">
        <v>45.9</v>
      </c>
      <c r="BL84" s="250">
        <v>21.7</v>
      </c>
      <c r="BM84" s="250">
        <v>3.6</v>
      </c>
      <c r="BN84" s="251">
        <v>19.7</v>
      </c>
      <c r="BO84" s="286">
        <v>7.8</v>
      </c>
      <c r="BP84" s="250">
        <v>60</v>
      </c>
      <c r="BQ84" s="250">
        <v>23</v>
      </c>
      <c r="BR84" s="250">
        <v>2.9</v>
      </c>
      <c r="BS84" s="251">
        <v>6.3</v>
      </c>
      <c r="BT84" s="286">
        <v>7.8</v>
      </c>
      <c r="BU84" s="250">
        <v>59.6</v>
      </c>
      <c r="BV84" s="250">
        <v>22.3</v>
      </c>
      <c r="BW84" s="250">
        <v>3</v>
      </c>
      <c r="BX84" s="251">
        <v>7.3</v>
      </c>
      <c r="BY84" s="286">
        <v>7.6</v>
      </c>
      <c r="BZ84" s="250">
        <v>56.8</v>
      </c>
      <c r="CA84" s="250">
        <v>22.5</v>
      </c>
      <c r="CB84" s="250">
        <v>3.2</v>
      </c>
      <c r="CC84" s="251">
        <v>9.9</v>
      </c>
      <c r="CD84" s="286">
        <v>7.6</v>
      </c>
      <c r="CE84" s="250">
        <v>57.9</v>
      </c>
      <c r="CF84" s="250">
        <v>23.3</v>
      </c>
      <c r="CG84" s="250">
        <v>3.3</v>
      </c>
      <c r="CH84" s="251">
        <v>7.9</v>
      </c>
      <c r="CI84" s="286">
        <v>7.4</v>
      </c>
      <c r="CJ84" s="250">
        <v>58.6</v>
      </c>
      <c r="CK84" s="250">
        <v>24.1</v>
      </c>
      <c r="CL84" s="250">
        <v>3.3</v>
      </c>
      <c r="CM84" s="251">
        <v>6.6</v>
      </c>
      <c r="CN84" s="286">
        <v>7</v>
      </c>
      <c r="CO84" s="287">
        <v>60.6</v>
      </c>
      <c r="CP84" s="287">
        <v>23.9</v>
      </c>
      <c r="CQ84" s="287">
        <v>3.3</v>
      </c>
      <c r="CR84" s="251">
        <v>5.2</v>
      </c>
      <c r="CS84" s="167">
        <v>6.9</v>
      </c>
      <c r="CT84" s="167">
        <v>61</v>
      </c>
      <c r="CU84" s="167">
        <v>23.7</v>
      </c>
      <c r="CV84" s="167">
        <v>3.6</v>
      </c>
      <c r="CW84" s="161">
        <v>4.8</v>
      </c>
      <c r="CX84" s="167">
        <v>5.8</v>
      </c>
      <c r="CY84" s="167">
        <v>60</v>
      </c>
      <c r="CZ84" s="167">
        <v>27.6</v>
      </c>
      <c r="DA84" s="167">
        <v>3.6</v>
      </c>
      <c r="DB84" s="161">
        <v>3</v>
      </c>
      <c r="DC84" s="167">
        <v>6.3</v>
      </c>
      <c r="DD84" s="167">
        <v>60.3</v>
      </c>
      <c r="DE84" s="167">
        <v>27.1</v>
      </c>
      <c r="DF84" s="167">
        <v>3.2</v>
      </c>
      <c r="DG84" s="161">
        <v>3.1</v>
      </c>
      <c r="DH84" s="629">
        <v>6.6</v>
      </c>
      <c r="DI84" s="629">
        <v>60.9</v>
      </c>
      <c r="DJ84" s="629">
        <v>26.4</v>
      </c>
      <c r="DK84" s="629">
        <v>2.8</v>
      </c>
      <c r="DL84" s="629">
        <v>3.3</v>
      </c>
    </row>
    <row r="85" spans="1:116" x14ac:dyDescent="0.25">
      <c r="A85" s="102" t="s">
        <v>66</v>
      </c>
      <c r="B85" s="193">
        <v>15.6</v>
      </c>
      <c r="C85" s="194">
        <v>39.1</v>
      </c>
      <c r="D85" s="194">
        <v>19.3</v>
      </c>
      <c r="E85" s="194">
        <v>1.4</v>
      </c>
      <c r="F85" s="192">
        <v>24.6</v>
      </c>
      <c r="G85" s="194">
        <v>12.1</v>
      </c>
      <c r="H85" s="194">
        <v>39.9</v>
      </c>
      <c r="I85" s="194">
        <v>20.3</v>
      </c>
      <c r="J85" s="194">
        <v>1.7</v>
      </c>
      <c r="K85" s="194">
        <v>26</v>
      </c>
      <c r="L85" s="193">
        <v>9.1999999999999993</v>
      </c>
      <c r="M85" s="194">
        <v>42.8</v>
      </c>
      <c r="N85" s="194">
        <v>20.100000000000001</v>
      </c>
      <c r="O85" s="194">
        <v>1.3</v>
      </c>
      <c r="P85" s="192">
        <v>26.6</v>
      </c>
      <c r="Q85" s="194">
        <v>10.1</v>
      </c>
      <c r="R85" s="194">
        <v>42.7</v>
      </c>
      <c r="S85" s="194">
        <v>18.2</v>
      </c>
      <c r="T85" s="194">
        <v>7.1</v>
      </c>
      <c r="U85" s="194">
        <v>21.9</v>
      </c>
      <c r="V85" s="193">
        <v>10.7</v>
      </c>
      <c r="W85" s="194">
        <v>44.2</v>
      </c>
      <c r="X85" s="194">
        <v>18.3</v>
      </c>
      <c r="Y85" s="194">
        <v>5.8</v>
      </c>
      <c r="Z85" s="192">
        <v>21</v>
      </c>
      <c r="AA85" s="146">
        <v>9.3000000000000007</v>
      </c>
      <c r="AB85" s="146">
        <v>43</v>
      </c>
      <c r="AC85" s="146">
        <v>19.2</v>
      </c>
      <c r="AD85" s="146">
        <v>5</v>
      </c>
      <c r="AE85" s="146">
        <v>23.5</v>
      </c>
      <c r="AF85" s="190">
        <v>11.9</v>
      </c>
      <c r="AG85" s="264">
        <v>44.7</v>
      </c>
      <c r="AH85" s="264">
        <v>19.2</v>
      </c>
      <c r="AI85" s="264">
        <v>4.5</v>
      </c>
      <c r="AJ85" s="162">
        <v>19.7</v>
      </c>
      <c r="AK85" s="146">
        <v>14.5</v>
      </c>
      <c r="AL85" s="146">
        <v>43.8</v>
      </c>
      <c r="AM85" s="146">
        <v>19.2</v>
      </c>
      <c r="AN85" s="146">
        <v>3.9</v>
      </c>
      <c r="AO85" s="146">
        <v>18.600000000000001</v>
      </c>
      <c r="AP85" s="193">
        <v>13.7</v>
      </c>
      <c r="AQ85" s="191">
        <v>37.200000000000003</v>
      </c>
      <c r="AR85" s="191">
        <v>16.899999999999999</v>
      </c>
      <c r="AS85" s="191">
        <v>2.2999999999999998</v>
      </c>
      <c r="AT85" s="192">
        <v>29.9</v>
      </c>
      <c r="AU85" s="290">
        <v>10.1</v>
      </c>
      <c r="AV85" s="146">
        <v>38</v>
      </c>
      <c r="AW85" s="146">
        <v>19.899999999999999</v>
      </c>
      <c r="AX85" s="146">
        <v>2.1</v>
      </c>
      <c r="AY85" s="146">
        <v>29.9</v>
      </c>
      <c r="AZ85" s="193">
        <v>10.3</v>
      </c>
      <c r="BA85" s="191">
        <v>32.9</v>
      </c>
      <c r="BB85" s="191">
        <v>26.2</v>
      </c>
      <c r="BC85" s="191">
        <v>3.4</v>
      </c>
      <c r="BD85" s="192">
        <v>27.2</v>
      </c>
      <c r="BE85" s="193">
        <v>10.1</v>
      </c>
      <c r="BF85" s="194">
        <v>34.200000000000003</v>
      </c>
      <c r="BG85" s="194">
        <v>26.7</v>
      </c>
      <c r="BH85" s="194">
        <v>1.7</v>
      </c>
      <c r="BI85" s="192">
        <v>27.3</v>
      </c>
      <c r="BJ85" s="193">
        <v>10.5</v>
      </c>
      <c r="BK85" s="194">
        <v>38.6</v>
      </c>
      <c r="BL85" s="194">
        <v>28</v>
      </c>
      <c r="BM85" s="194">
        <v>2.2000000000000002</v>
      </c>
      <c r="BN85" s="192">
        <v>20.7</v>
      </c>
      <c r="BO85" s="193">
        <v>8.5</v>
      </c>
      <c r="BP85" s="194">
        <v>55.2</v>
      </c>
      <c r="BQ85" s="194">
        <v>29.6</v>
      </c>
      <c r="BR85" s="194">
        <v>2</v>
      </c>
      <c r="BS85" s="192">
        <v>4.7</v>
      </c>
      <c r="BT85" s="193">
        <v>8.8000000000000007</v>
      </c>
      <c r="BU85" s="194">
        <v>51.3</v>
      </c>
      <c r="BV85" s="194">
        <v>27</v>
      </c>
      <c r="BW85" s="194">
        <v>1.7</v>
      </c>
      <c r="BX85" s="192">
        <v>11.2</v>
      </c>
      <c r="BY85" s="193">
        <v>10.3</v>
      </c>
      <c r="BZ85" s="194">
        <v>51.5</v>
      </c>
      <c r="CA85" s="194">
        <v>28</v>
      </c>
      <c r="CB85" s="194">
        <v>2</v>
      </c>
      <c r="CC85" s="192">
        <v>8.1999999999999993</v>
      </c>
      <c r="CD85" s="193">
        <v>8.8000000000000007</v>
      </c>
      <c r="CE85" s="194">
        <v>51.5</v>
      </c>
      <c r="CF85" s="194">
        <v>29.5</v>
      </c>
      <c r="CG85" s="194">
        <v>2.6</v>
      </c>
      <c r="CH85" s="192">
        <v>7.6</v>
      </c>
      <c r="CI85" s="193">
        <v>8.9</v>
      </c>
      <c r="CJ85" s="194">
        <v>51.7</v>
      </c>
      <c r="CK85" s="194">
        <v>29.9</v>
      </c>
      <c r="CL85" s="194">
        <v>2.4</v>
      </c>
      <c r="CM85" s="192">
        <v>7.1</v>
      </c>
      <c r="CN85" s="193">
        <v>8.4</v>
      </c>
      <c r="CO85" s="191">
        <v>53.7</v>
      </c>
      <c r="CP85" s="191">
        <v>28.7</v>
      </c>
      <c r="CQ85" s="191">
        <v>3.1</v>
      </c>
      <c r="CR85" s="192">
        <v>6.1</v>
      </c>
      <c r="CS85" s="146">
        <v>8.3000000000000007</v>
      </c>
      <c r="CT85" s="146">
        <v>54.4</v>
      </c>
      <c r="CU85" s="146">
        <v>29</v>
      </c>
      <c r="CV85" s="146">
        <v>4.5999999999999996</v>
      </c>
      <c r="CW85" s="162">
        <v>3.7</v>
      </c>
      <c r="CX85" s="146">
        <v>6.6</v>
      </c>
      <c r="CY85" s="146">
        <v>53.7</v>
      </c>
      <c r="CZ85" s="146">
        <v>34</v>
      </c>
      <c r="DA85" s="146">
        <v>5.2</v>
      </c>
      <c r="DB85" s="162">
        <v>0.5</v>
      </c>
      <c r="DC85" s="146">
        <v>6.9</v>
      </c>
      <c r="DD85" s="146">
        <v>53.5</v>
      </c>
      <c r="DE85" s="146">
        <v>33.299999999999997</v>
      </c>
      <c r="DF85" s="146">
        <v>5.7</v>
      </c>
      <c r="DG85" s="162">
        <v>0.6</v>
      </c>
      <c r="DH85" s="630">
        <v>6.3</v>
      </c>
      <c r="DI85" s="630">
        <v>54.3</v>
      </c>
      <c r="DJ85" s="630">
        <v>33.9</v>
      </c>
      <c r="DK85" s="630">
        <v>5</v>
      </c>
      <c r="DL85" s="630">
        <v>0.5</v>
      </c>
    </row>
    <row r="86" spans="1:116" x14ac:dyDescent="0.25">
      <c r="A86" s="102" t="s">
        <v>68</v>
      </c>
      <c r="B86" s="193">
        <v>14.1</v>
      </c>
      <c r="C86" s="194">
        <v>39</v>
      </c>
      <c r="D86" s="194">
        <v>19.100000000000001</v>
      </c>
      <c r="E86" s="194">
        <v>0.5</v>
      </c>
      <c r="F86" s="192">
        <v>27.3</v>
      </c>
      <c r="G86" s="194">
        <v>12.7</v>
      </c>
      <c r="H86" s="194">
        <v>39.9</v>
      </c>
      <c r="I86" s="194">
        <v>20.2</v>
      </c>
      <c r="J86" s="194">
        <v>0.3</v>
      </c>
      <c r="K86" s="194">
        <v>26.9</v>
      </c>
      <c r="L86" s="193">
        <v>10.3</v>
      </c>
      <c r="M86" s="194">
        <v>44.3</v>
      </c>
      <c r="N86" s="194">
        <v>19.100000000000001</v>
      </c>
      <c r="O86" s="194">
        <v>0.4</v>
      </c>
      <c r="P86" s="192">
        <v>25.9</v>
      </c>
      <c r="Q86" s="194">
        <v>11.9</v>
      </c>
      <c r="R86" s="194">
        <v>43</v>
      </c>
      <c r="S86" s="194">
        <v>18.899999999999999</v>
      </c>
      <c r="T86" s="194">
        <v>2.6</v>
      </c>
      <c r="U86" s="194">
        <v>23.6</v>
      </c>
      <c r="V86" s="193">
        <v>12.8</v>
      </c>
      <c r="W86" s="194">
        <v>46.1</v>
      </c>
      <c r="X86" s="194">
        <v>21</v>
      </c>
      <c r="Y86" s="194">
        <v>1.4</v>
      </c>
      <c r="Z86" s="192">
        <v>18.7</v>
      </c>
      <c r="AA86" s="146">
        <v>13.6</v>
      </c>
      <c r="AB86" s="146">
        <v>44.6</v>
      </c>
      <c r="AC86" s="146">
        <v>21.2</v>
      </c>
      <c r="AD86" s="146">
        <v>0.6</v>
      </c>
      <c r="AE86" s="146">
        <v>20</v>
      </c>
      <c r="AF86" s="190">
        <v>15.4</v>
      </c>
      <c r="AG86" s="264">
        <v>48.5</v>
      </c>
      <c r="AH86" s="264">
        <v>21</v>
      </c>
      <c r="AI86" s="264">
        <v>0.5</v>
      </c>
      <c r="AJ86" s="162">
        <v>14.6</v>
      </c>
      <c r="AK86" s="146">
        <v>14.4</v>
      </c>
      <c r="AL86" s="146">
        <v>49.2</v>
      </c>
      <c r="AM86" s="146">
        <v>21.5</v>
      </c>
      <c r="AN86" s="146">
        <v>0.6</v>
      </c>
      <c r="AO86" s="146">
        <v>14.3</v>
      </c>
      <c r="AP86" s="193">
        <v>12.4</v>
      </c>
      <c r="AQ86" s="191">
        <v>45.7</v>
      </c>
      <c r="AR86" s="191">
        <v>20.9</v>
      </c>
      <c r="AS86" s="191">
        <v>0.7</v>
      </c>
      <c r="AT86" s="192">
        <v>20.3</v>
      </c>
      <c r="AU86" s="290">
        <v>11</v>
      </c>
      <c r="AV86" s="146">
        <v>42.8</v>
      </c>
      <c r="AW86" s="146">
        <v>21.9</v>
      </c>
      <c r="AX86" s="146">
        <v>0.7</v>
      </c>
      <c r="AY86" s="146">
        <v>23.6</v>
      </c>
      <c r="AZ86" s="193">
        <v>11.5</v>
      </c>
      <c r="BA86" s="191">
        <v>45.6</v>
      </c>
      <c r="BB86" s="191">
        <v>27.5</v>
      </c>
      <c r="BC86" s="191">
        <v>0.8</v>
      </c>
      <c r="BD86" s="192">
        <v>14.6</v>
      </c>
      <c r="BE86" s="193">
        <v>11.7</v>
      </c>
      <c r="BF86" s="194">
        <v>45.2</v>
      </c>
      <c r="BG86" s="194">
        <v>29.1</v>
      </c>
      <c r="BH86" s="194">
        <v>0.7</v>
      </c>
      <c r="BI86" s="192">
        <v>13.3</v>
      </c>
      <c r="BJ86" s="193">
        <v>12.4</v>
      </c>
      <c r="BK86" s="194">
        <v>48.5</v>
      </c>
      <c r="BL86" s="194">
        <v>31.4</v>
      </c>
      <c r="BM86" s="194">
        <v>0.8</v>
      </c>
      <c r="BN86" s="192">
        <v>6.9</v>
      </c>
      <c r="BO86" s="193">
        <v>8.6999999999999993</v>
      </c>
      <c r="BP86" s="194">
        <v>53.9</v>
      </c>
      <c r="BQ86" s="194">
        <v>31.3</v>
      </c>
      <c r="BR86" s="194">
        <v>0.9</v>
      </c>
      <c r="BS86" s="192">
        <v>5.2</v>
      </c>
      <c r="BT86" s="193">
        <v>9</v>
      </c>
      <c r="BU86" s="194">
        <v>54.4</v>
      </c>
      <c r="BV86" s="194">
        <v>33.5</v>
      </c>
      <c r="BW86" s="194">
        <v>1.2</v>
      </c>
      <c r="BX86" s="192">
        <v>1.9</v>
      </c>
      <c r="BY86" s="193">
        <v>8.5</v>
      </c>
      <c r="BZ86" s="194">
        <v>50.8</v>
      </c>
      <c r="CA86" s="194">
        <v>31.8</v>
      </c>
      <c r="CB86" s="194">
        <v>1</v>
      </c>
      <c r="CC86" s="192">
        <v>7.9</v>
      </c>
      <c r="CD86" s="193">
        <v>8.4</v>
      </c>
      <c r="CE86" s="194">
        <v>53.8</v>
      </c>
      <c r="CF86" s="194">
        <v>33.799999999999997</v>
      </c>
      <c r="CG86" s="194">
        <v>1</v>
      </c>
      <c r="CH86" s="192">
        <v>3</v>
      </c>
      <c r="CI86" s="193">
        <v>8.6</v>
      </c>
      <c r="CJ86" s="194">
        <v>53.4</v>
      </c>
      <c r="CK86" s="194">
        <v>35.6</v>
      </c>
      <c r="CL86" s="194">
        <v>1</v>
      </c>
      <c r="CM86" s="192">
        <v>1.4</v>
      </c>
      <c r="CN86" s="193">
        <v>8.1</v>
      </c>
      <c r="CO86" s="191">
        <v>55.5</v>
      </c>
      <c r="CP86" s="191">
        <v>35.1</v>
      </c>
      <c r="CQ86" s="191">
        <v>0.9</v>
      </c>
      <c r="CR86" s="192">
        <v>0.4</v>
      </c>
      <c r="CS86" s="146">
        <v>7.4</v>
      </c>
      <c r="CT86" s="146">
        <v>57.2</v>
      </c>
      <c r="CU86" s="146">
        <v>33.799999999999997</v>
      </c>
      <c r="CV86" s="146">
        <v>0.8</v>
      </c>
      <c r="CW86" s="162">
        <v>0.8</v>
      </c>
      <c r="CX86" s="146">
        <v>5.2</v>
      </c>
      <c r="CY86" s="146">
        <v>53.1</v>
      </c>
      <c r="CZ86" s="146">
        <v>40.799999999999997</v>
      </c>
      <c r="DA86" s="146">
        <v>0.7</v>
      </c>
      <c r="DB86" s="162">
        <v>0.2</v>
      </c>
      <c r="DC86" s="146">
        <v>6.2</v>
      </c>
      <c r="DD86" s="146">
        <v>52.2</v>
      </c>
      <c r="DE86" s="146">
        <v>40.799999999999997</v>
      </c>
      <c r="DF86" s="146">
        <v>0.6</v>
      </c>
      <c r="DG86" s="162">
        <v>0.2</v>
      </c>
      <c r="DH86" s="630">
        <v>6.1</v>
      </c>
      <c r="DI86" s="630">
        <v>51.3</v>
      </c>
      <c r="DJ86" s="630">
        <v>41.8</v>
      </c>
      <c r="DK86" s="630">
        <v>0.6</v>
      </c>
      <c r="DL86" s="630">
        <v>0.2</v>
      </c>
    </row>
    <row r="87" spans="1:116" x14ac:dyDescent="0.25">
      <c r="A87" s="102" t="s">
        <v>69</v>
      </c>
      <c r="B87" s="193">
        <v>18.3</v>
      </c>
      <c r="C87" s="194">
        <v>43</v>
      </c>
      <c r="D87" s="194">
        <v>13.5</v>
      </c>
      <c r="E87" s="194">
        <v>2</v>
      </c>
      <c r="F87" s="192">
        <v>23.2</v>
      </c>
      <c r="G87" s="194">
        <v>16</v>
      </c>
      <c r="H87" s="194">
        <v>43.9</v>
      </c>
      <c r="I87" s="194">
        <v>14.1</v>
      </c>
      <c r="J87" s="194">
        <v>1.5</v>
      </c>
      <c r="K87" s="194">
        <v>24.5</v>
      </c>
      <c r="L87" s="193">
        <v>10.3</v>
      </c>
      <c r="M87" s="194">
        <v>46.6</v>
      </c>
      <c r="N87" s="194">
        <v>14.7</v>
      </c>
      <c r="O87" s="194">
        <v>1.4</v>
      </c>
      <c r="P87" s="192">
        <v>27</v>
      </c>
      <c r="Q87" s="194">
        <v>16.3</v>
      </c>
      <c r="R87" s="194">
        <v>46.2</v>
      </c>
      <c r="S87" s="194">
        <v>15.2</v>
      </c>
      <c r="T87" s="194">
        <v>3.6</v>
      </c>
      <c r="U87" s="194">
        <v>18.7</v>
      </c>
      <c r="V87" s="193">
        <v>14.8</v>
      </c>
      <c r="W87" s="194">
        <v>47.7</v>
      </c>
      <c r="X87" s="194">
        <v>14.9</v>
      </c>
      <c r="Y87" s="194">
        <v>4.0999999999999996</v>
      </c>
      <c r="Z87" s="192">
        <v>18.5</v>
      </c>
      <c r="AA87" s="146">
        <v>14.5</v>
      </c>
      <c r="AB87" s="146">
        <v>51.9</v>
      </c>
      <c r="AC87" s="146">
        <v>16.399999999999999</v>
      </c>
      <c r="AD87" s="146">
        <v>5</v>
      </c>
      <c r="AE87" s="146">
        <v>12.2</v>
      </c>
      <c r="AF87" s="190">
        <v>12.4</v>
      </c>
      <c r="AG87" s="264">
        <v>52.4</v>
      </c>
      <c r="AH87" s="264">
        <v>15.8</v>
      </c>
      <c r="AI87" s="264">
        <v>4.3</v>
      </c>
      <c r="AJ87" s="162">
        <v>15.1</v>
      </c>
      <c r="AK87" s="146">
        <v>11</v>
      </c>
      <c r="AL87" s="146">
        <v>50.6</v>
      </c>
      <c r="AM87" s="146">
        <v>15.2</v>
      </c>
      <c r="AN87" s="146">
        <v>2.2999999999999998</v>
      </c>
      <c r="AO87" s="146">
        <v>20.9</v>
      </c>
      <c r="AP87" s="193">
        <v>12.8</v>
      </c>
      <c r="AQ87" s="191">
        <v>46.5</v>
      </c>
      <c r="AR87" s="191">
        <v>16.100000000000001</v>
      </c>
      <c r="AS87" s="191">
        <v>1.8</v>
      </c>
      <c r="AT87" s="192">
        <v>22.8</v>
      </c>
      <c r="AU87" s="290">
        <v>12</v>
      </c>
      <c r="AV87" s="146">
        <v>48.6</v>
      </c>
      <c r="AW87" s="146">
        <v>19.399999999999999</v>
      </c>
      <c r="AX87" s="146">
        <v>1.9</v>
      </c>
      <c r="AY87" s="146">
        <v>18.100000000000001</v>
      </c>
      <c r="AZ87" s="193">
        <v>11.1</v>
      </c>
      <c r="BA87" s="191">
        <v>44.4</v>
      </c>
      <c r="BB87" s="191">
        <v>22.3</v>
      </c>
      <c r="BC87" s="191">
        <v>1.9</v>
      </c>
      <c r="BD87" s="192">
        <v>20.3</v>
      </c>
      <c r="BE87" s="193">
        <v>12.9</v>
      </c>
      <c r="BF87" s="194">
        <v>44.1</v>
      </c>
      <c r="BG87" s="194">
        <v>22.7</v>
      </c>
      <c r="BH87" s="194">
        <v>2.2999999999999998</v>
      </c>
      <c r="BI87" s="192">
        <v>18</v>
      </c>
      <c r="BJ87" s="193">
        <v>14.6</v>
      </c>
      <c r="BK87" s="194">
        <v>43.9</v>
      </c>
      <c r="BL87" s="194">
        <v>22.9</v>
      </c>
      <c r="BM87" s="194">
        <v>2.5</v>
      </c>
      <c r="BN87" s="192">
        <v>16.100000000000001</v>
      </c>
      <c r="BO87" s="193">
        <v>12.2</v>
      </c>
      <c r="BP87" s="194">
        <v>58</v>
      </c>
      <c r="BQ87" s="194">
        <v>25.1</v>
      </c>
      <c r="BR87" s="194">
        <v>2.7</v>
      </c>
      <c r="BS87" s="192">
        <v>2</v>
      </c>
      <c r="BT87" s="193">
        <v>11.7</v>
      </c>
      <c r="BU87" s="194">
        <v>59.8</v>
      </c>
      <c r="BV87" s="194">
        <v>24.8</v>
      </c>
      <c r="BW87" s="194">
        <v>1.9</v>
      </c>
      <c r="BX87" s="192">
        <v>1.8</v>
      </c>
      <c r="BY87" s="193">
        <v>7.7</v>
      </c>
      <c r="BZ87" s="194">
        <v>61.9</v>
      </c>
      <c r="CA87" s="194">
        <v>25.3</v>
      </c>
      <c r="CB87" s="194">
        <v>2.9</v>
      </c>
      <c r="CC87" s="192">
        <v>2.2000000000000002</v>
      </c>
      <c r="CD87" s="193">
        <v>7.1</v>
      </c>
      <c r="CE87" s="194">
        <v>60.6</v>
      </c>
      <c r="CF87" s="194">
        <v>26.8</v>
      </c>
      <c r="CG87" s="194">
        <v>2.8</v>
      </c>
      <c r="CH87" s="192">
        <v>2.7</v>
      </c>
      <c r="CI87" s="193">
        <v>7.4</v>
      </c>
      <c r="CJ87" s="194">
        <v>59.6</v>
      </c>
      <c r="CK87" s="194">
        <v>27.3</v>
      </c>
      <c r="CL87" s="194">
        <v>2.4</v>
      </c>
      <c r="CM87" s="192">
        <v>3.3</v>
      </c>
      <c r="CN87" s="193">
        <v>7.2</v>
      </c>
      <c r="CO87" s="191">
        <v>60.9</v>
      </c>
      <c r="CP87" s="191">
        <v>26.6</v>
      </c>
      <c r="CQ87" s="191">
        <v>1.8</v>
      </c>
      <c r="CR87" s="192">
        <v>3.5</v>
      </c>
      <c r="CS87" s="146">
        <v>7.3</v>
      </c>
      <c r="CT87" s="146">
        <v>60.9</v>
      </c>
      <c r="CU87" s="146">
        <v>26.4</v>
      </c>
      <c r="CV87" s="146">
        <v>2</v>
      </c>
      <c r="CW87" s="162">
        <v>3.4</v>
      </c>
      <c r="CX87" s="146">
        <v>5.9</v>
      </c>
      <c r="CY87" s="146">
        <v>60.7</v>
      </c>
      <c r="CZ87" s="146">
        <v>29.6</v>
      </c>
      <c r="DA87" s="146">
        <v>1.9</v>
      </c>
      <c r="DB87" s="162">
        <v>1.9</v>
      </c>
      <c r="DC87" s="146">
        <v>6.2</v>
      </c>
      <c r="DD87" s="146">
        <v>60.3</v>
      </c>
      <c r="DE87" s="146">
        <v>30</v>
      </c>
      <c r="DF87" s="146">
        <v>1.7</v>
      </c>
      <c r="DG87" s="162">
        <v>1.8</v>
      </c>
      <c r="DH87" s="630">
        <v>6.2</v>
      </c>
      <c r="DI87" s="630">
        <v>60.8</v>
      </c>
      <c r="DJ87" s="630">
        <v>29.6</v>
      </c>
      <c r="DK87" s="630">
        <v>1.5</v>
      </c>
      <c r="DL87" s="630">
        <v>1.9</v>
      </c>
    </row>
    <row r="88" spans="1:116" x14ac:dyDescent="0.25">
      <c r="A88" s="102" t="s">
        <v>70</v>
      </c>
      <c r="B88" s="193">
        <v>20.3</v>
      </c>
      <c r="C88" s="194">
        <v>40</v>
      </c>
      <c r="D88" s="194">
        <v>18.100000000000001</v>
      </c>
      <c r="E88" s="194">
        <v>2.7</v>
      </c>
      <c r="F88" s="192">
        <v>18.899999999999999</v>
      </c>
      <c r="G88" s="194">
        <v>14.2</v>
      </c>
      <c r="H88" s="194">
        <v>38.700000000000003</v>
      </c>
      <c r="I88" s="194">
        <v>20</v>
      </c>
      <c r="J88" s="194">
        <v>2.8</v>
      </c>
      <c r="K88" s="194">
        <v>24.3</v>
      </c>
      <c r="L88" s="193">
        <v>14.8</v>
      </c>
      <c r="M88" s="194">
        <v>40.6</v>
      </c>
      <c r="N88" s="194">
        <v>20.6</v>
      </c>
      <c r="O88" s="194">
        <v>3.3</v>
      </c>
      <c r="P88" s="192">
        <v>20.7</v>
      </c>
      <c r="Q88" s="194">
        <v>15.9</v>
      </c>
      <c r="R88" s="194">
        <v>36.700000000000003</v>
      </c>
      <c r="S88" s="194">
        <v>19.3</v>
      </c>
      <c r="T88" s="194">
        <v>5.2</v>
      </c>
      <c r="U88" s="194">
        <v>22.9</v>
      </c>
      <c r="V88" s="193">
        <v>15.7</v>
      </c>
      <c r="W88" s="194">
        <v>39.299999999999997</v>
      </c>
      <c r="X88" s="194">
        <v>19.2</v>
      </c>
      <c r="Y88" s="194">
        <v>5.2</v>
      </c>
      <c r="Z88" s="192">
        <v>20.6</v>
      </c>
      <c r="AA88" s="146">
        <v>15.3</v>
      </c>
      <c r="AB88" s="146">
        <v>36.700000000000003</v>
      </c>
      <c r="AC88" s="146">
        <v>19.3</v>
      </c>
      <c r="AD88" s="146">
        <v>6</v>
      </c>
      <c r="AE88" s="146">
        <v>22.7</v>
      </c>
      <c r="AF88" s="190">
        <v>14.3</v>
      </c>
      <c r="AG88" s="264">
        <v>34.4</v>
      </c>
      <c r="AH88" s="264">
        <v>16.8</v>
      </c>
      <c r="AI88" s="264">
        <v>5.2</v>
      </c>
      <c r="AJ88" s="162">
        <v>29.3</v>
      </c>
      <c r="AK88" s="146">
        <v>15.5</v>
      </c>
      <c r="AL88" s="146">
        <v>36.299999999999997</v>
      </c>
      <c r="AM88" s="146">
        <v>16.600000000000001</v>
      </c>
      <c r="AN88" s="146">
        <v>4.9000000000000004</v>
      </c>
      <c r="AO88" s="146">
        <v>26.7</v>
      </c>
      <c r="AP88" s="193">
        <v>15.5</v>
      </c>
      <c r="AQ88" s="191">
        <v>34.5</v>
      </c>
      <c r="AR88" s="191">
        <v>17.399999999999999</v>
      </c>
      <c r="AS88" s="191">
        <v>3</v>
      </c>
      <c r="AT88" s="192">
        <v>29.6</v>
      </c>
      <c r="AU88" s="290">
        <v>13.3</v>
      </c>
      <c r="AV88" s="146">
        <v>36.799999999999997</v>
      </c>
      <c r="AW88" s="146">
        <v>22.6</v>
      </c>
      <c r="AX88" s="146">
        <v>3.7</v>
      </c>
      <c r="AY88" s="146">
        <v>23.6</v>
      </c>
      <c r="AZ88" s="193">
        <v>11.9</v>
      </c>
      <c r="BA88" s="191">
        <v>35.700000000000003</v>
      </c>
      <c r="BB88" s="191">
        <v>27.5</v>
      </c>
      <c r="BC88" s="191">
        <v>4.8</v>
      </c>
      <c r="BD88" s="192">
        <v>20.100000000000001</v>
      </c>
      <c r="BE88" s="193">
        <v>11</v>
      </c>
      <c r="BF88" s="194">
        <v>35.4</v>
      </c>
      <c r="BG88" s="194">
        <v>28.8</v>
      </c>
      <c r="BH88" s="194">
        <v>2.1</v>
      </c>
      <c r="BI88" s="192">
        <v>22.7</v>
      </c>
      <c r="BJ88" s="193">
        <v>10.4</v>
      </c>
      <c r="BK88" s="194">
        <v>38.799999999999997</v>
      </c>
      <c r="BL88" s="194">
        <v>27.9</v>
      </c>
      <c r="BM88" s="194">
        <v>2.7</v>
      </c>
      <c r="BN88" s="192">
        <v>20.2</v>
      </c>
      <c r="BO88" s="193">
        <v>8.8000000000000007</v>
      </c>
      <c r="BP88" s="194">
        <v>50.9</v>
      </c>
      <c r="BQ88" s="194">
        <v>28.2</v>
      </c>
      <c r="BR88" s="194">
        <v>2.4</v>
      </c>
      <c r="BS88" s="192">
        <v>9.6999999999999993</v>
      </c>
      <c r="BT88" s="193">
        <v>8.6</v>
      </c>
      <c r="BU88" s="194">
        <v>48.9</v>
      </c>
      <c r="BV88" s="194">
        <v>25.2</v>
      </c>
      <c r="BW88" s="194">
        <v>3.1</v>
      </c>
      <c r="BX88" s="192">
        <v>14.2</v>
      </c>
      <c r="BY88" s="193">
        <v>9</v>
      </c>
      <c r="BZ88" s="194">
        <v>44.7</v>
      </c>
      <c r="CA88" s="194">
        <v>24.4</v>
      </c>
      <c r="CB88" s="194">
        <v>3</v>
      </c>
      <c r="CC88" s="192">
        <v>18.899999999999999</v>
      </c>
      <c r="CD88" s="193">
        <v>8.3000000000000007</v>
      </c>
      <c r="CE88" s="194">
        <v>44.5</v>
      </c>
      <c r="CF88" s="194">
        <v>25.4</v>
      </c>
      <c r="CG88" s="194">
        <v>3.2</v>
      </c>
      <c r="CH88" s="192">
        <v>18.600000000000001</v>
      </c>
      <c r="CI88" s="193">
        <v>7.8</v>
      </c>
      <c r="CJ88" s="194">
        <v>44.7</v>
      </c>
      <c r="CK88" s="194">
        <v>25.5</v>
      </c>
      <c r="CL88" s="194">
        <v>2.8</v>
      </c>
      <c r="CM88" s="192">
        <v>19.2</v>
      </c>
      <c r="CN88" s="193">
        <v>7.3</v>
      </c>
      <c r="CO88" s="191">
        <v>46.5</v>
      </c>
      <c r="CP88" s="191">
        <v>25.4</v>
      </c>
      <c r="CQ88" s="191">
        <v>2.9</v>
      </c>
      <c r="CR88" s="192">
        <v>17.899999999999999</v>
      </c>
      <c r="CS88" s="146">
        <v>7.5</v>
      </c>
      <c r="CT88" s="146">
        <v>47.8</v>
      </c>
      <c r="CU88" s="146">
        <v>25.8</v>
      </c>
      <c r="CV88" s="146">
        <v>3.4</v>
      </c>
      <c r="CW88" s="162">
        <v>15.5</v>
      </c>
      <c r="CX88" s="146">
        <v>6.3</v>
      </c>
      <c r="CY88" s="146">
        <v>49.4</v>
      </c>
      <c r="CZ88" s="146">
        <v>30.5</v>
      </c>
      <c r="DA88" s="146">
        <v>3.9</v>
      </c>
      <c r="DB88" s="162">
        <v>9.9</v>
      </c>
      <c r="DC88" s="146">
        <v>6.4</v>
      </c>
      <c r="DD88" s="146">
        <v>50.2</v>
      </c>
      <c r="DE88" s="146">
        <v>30.3</v>
      </c>
      <c r="DF88" s="146">
        <v>3</v>
      </c>
      <c r="DG88" s="162">
        <v>10.1</v>
      </c>
      <c r="DH88" s="630">
        <v>6.3</v>
      </c>
      <c r="DI88" s="630">
        <v>50.9</v>
      </c>
      <c r="DJ88" s="630">
        <v>29.4</v>
      </c>
      <c r="DK88" s="630">
        <v>2.6</v>
      </c>
      <c r="DL88" s="630">
        <v>10.8</v>
      </c>
    </row>
    <row r="89" spans="1:116" x14ac:dyDescent="0.25">
      <c r="A89" s="102" t="s">
        <v>72</v>
      </c>
      <c r="B89" s="193">
        <v>15.5</v>
      </c>
      <c r="C89" s="194">
        <v>54</v>
      </c>
      <c r="D89" s="194">
        <v>9.8000000000000007</v>
      </c>
      <c r="E89" s="194">
        <v>3.8</v>
      </c>
      <c r="F89" s="192">
        <v>16.899999999999999</v>
      </c>
      <c r="G89" s="194">
        <v>12</v>
      </c>
      <c r="H89" s="194">
        <v>54.6</v>
      </c>
      <c r="I89" s="194">
        <v>10.8</v>
      </c>
      <c r="J89" s="194">
        <v>3.4</v>
      </c>
      <c r="K89" s="194">
        <v>19.2</v>
      </c>
      <c r="L89" s="193">
        <v>11.5</v>
      </c>
      <c r="M89" s="194">
        <v>56.7</v>
      </c>
      <c r="N89" s="194">
        <v>11.9</v>
      </c>
      <c r="O89" s="194">
        <v>8.5</v>
      </c>
      <c r="P89" s="192">
        <v>11.4</v>
      </c>
      <c r="Q89" s="194">
        <v>11.7</v>
      </c>
      <c r="R89" s="194">
        <v>51</v>
      </c>
      <c r="S89" s="194">
        <v>12.4</v>
      </c>
      <c r="T89" s="194">
        <v>8.6999999999999993</v>
      </c>
      <c r="U89" s="194">
        <v>16.2</v>
      </c>
      <c r="V89" s="193">
        <v>11</v>
      </c>
      <c r="W89" s="194">
        <v>53.2</v>
      </c>
      <c r="X89" s="194">
        <v>11.5</v>
      </c>
      <c r="Y89" s="194">
        <v>8.1999999999999993</v>
      </c>
      <c r="Z89" s="192">
        <v>16.100000000000001</v>
      </c>
      <c r="AA89" s="146">
        <v>11</v>
      </c>
      <c r="AB89" s="146">
        <v>52.1</v>
      </c>
      <c r="AC89" s="146">
        <v>12.3</v>
      </c>
      <c r="AD89" s="146">
        <v>7.8</v>
      </c>
      <c r="AE89" s="146">
        <v>16.8</v>
      </c>
      <c r="AF89" s="190">
        <v>10.5</v>
      </c>
      <c r="AG89" s="264">
        <v>50.4</v>
      </c>
      <c r="AH89" s="264">
        <v>12.4</v>
      </c>
      <c r="AI89" s="264">
        <v>4.0999999999999996</v>
      </c>
      <c r="AJ89" s="162">
        <v>22.6</v>
      </c>
      <c r="AK89" s="146">
        <v>9.1</v>
      </c>
      <c r="AL89" s="146">
        <v>48.3</v>
      </c>
      <c r="AM89" s="146">
        <v>12</v>
      </c>
      <c r="AN89" s="146">
        <v>3.2</v>
      </c>
      <c r="AO89" s="146">
        <v>27.4</v>
      </c>
      <c r="AP89" s="193">
        <v>10.8</v>
      </c>
      <c r="AQ89" s="191">
        <v>48.7</v>
      </c>
      <c r="AR89" s="191">
        <v>13.1</v>
      </c>
      <c r="AS89" s="191">
        <v>2.2999999999999998</v>
      </c>
      <c r="AT89" s="192">
        <v>25.1</v>
      </c>
      <c r="AU89" s="290">
        <v>9.8000000000000007</v>
      </c>
      <c r="AV89" s="146">
        <v>49.1</v>
      </c>
      <c r="AW89" s="146">
        <v>15.5</v>
      </c>
      <c r="AX89" s="146">
        <v>2</v>
      </c>
      <c r="AY89" s="146">
        <v>23.6</v>
      </c>
      <c r="AZ89" s="193">
        <v>9.8000000000000007</v>
      </c>
      <c r="BA89" s="191">
        <v>52</v>
      </c>
      <c r="BB89" s="191">
        <v>19.100000000000001</v>
      </c>
      <c r="BC89" s="191">
        <v>2.8</v>
      </c>
      <c r="BD89" s="192">
        <v>16.3</v>
      </c>
      <c r="BE89" s="193">
        <v>10.7</v>
      </c>
      <c r="BF89" s="194">
        <v>51</v>
      </c>
      <c r="BG89" s="194">
        <v>18.8</v>
      </c>
      <c r="BH89" s="194">
        <v>2.5</v>
      </c>
      <c r="BI89" s="192">
        <v>17</v>
      </c>
      <c r="BJ89" s="193">
        <v>11.9</v>
      </c>
      <c r="BK89" s="194">
        <v>52.9</v>
      </c>
      <c r="BL89" s="194">
        <v>19.100000000000001</v>
      </c>
      <c r="BM89" s="194">
        <v>3.1</v>
      </c>
      <c r="BN89" s="192">
        <v>13</v>
      </c>
      <c r="BO89" s="193">
        <v>7.2</v>
      </c>
      <c r="BP89" s="194">
        <v>67.400000000000006</v>
      </c>
      <c r="BQ89" s="194">
        <v>20.399999999999999</v>
      </c>
      <c r="BR89" s="194">
        <v>3.1</v>
      </c>
      <c r="BS89" s="192">
        <v>1.9</v>
      </c>
      <c r="BT89" s="193">
        <v>7.2</v>
      </c>
      <c r="BU89" s="194">
        <v>67.400000000000006</v>
      </c>
      <c r="BV89" s="194">
        <v>20.5</v>
      </c>
      <c r="BW89" s="194">
        <v>2.8</v>
      </c>
      <c r="BX89" s="192">
        <v>2.1</v>
      </c>
      <c r="BY89" s="193">
        <v>7.2</v>
      </c>
      <c r="BZ89" s="194">
        <v>66.7</v>
      </c>
      <c r="CA89" s="194">
        <v>20.9</v>
      </c>
      <c r="CB89" s="194">
        <v>2.7</v>
      </c>
      <c r="CC89" s="192">
        <v>2.5</v>
      </c>
      <c r="CD89" s="193">
        <v>7</v>
      </c>
      <c r="CE89" s="194">
        <v>67.2</v>
      </c>
      <c r="CF89" s="194">
        <v>21.1</v>
      </c>
      <c r="CG89" s="194">
        <v>2.8</v>
      </c>
      <c r="CH89" s="192">
        <v>1.9</v>
      </c>
      <c r="CI89" s="193">
        <v>6.6</v>
      </c>
      <c r="CJ89" s="194">
        <v>67.099999999999994</v>
      </c>
      <c r="CK89" s="194">
        <v>21.7</v>
      </c>
      <c r="CL89" s="194">
        <v>2.6</v>
      </c>
      <c r="CM89" s="192">
        <v>2</v>
      </c>
      <c r="CN89" s="193">
        <v>6.4</v>
      </c>
      <c r="CO89" s="191">
        <v>68.599999999999994</v>
      </c>
      <c r="CP89" s="191">
        <v>21.2</v>
      </c>
      <c r="CQ89" s="191">
        <v>2.4</v>
      </c>
      <c r="CR89" s="192">
        <v>1.4</v>
      </c>
      <c r="CS89" s="146">
        <v>6.3</v>
      </c>
      <c r="CT89" s="146">
        <v>68.7</v>
      </c>
      <c r="CU89" s="146">
        <v>21.2</v>
      </c>
      <c r="CV89" s="146">
        <v>2.5</v>
      </c>
      <c r="CW89" s="162">
        <v>1.3</v>
      </c>
      <c r="CX89" s="146">
        <v>5.5</v>
      </c>
      <c r="CY89" s="146">
        <v>67.099999999999994</v>
      </c>
      <c r="CZ89" s="146">
        <v>24.4</v>
      </c>
      <c r="DA89" s="146">
        <v>2.2999999999999998</v>
      </c>
      <c r="DB89" s="162">
        <v>0.7</v>
      </c>
      <c r="DC89" s="146">
        <v>5.8</v>
      </c>
      <c r="DD89" s="146">
        <v>67.099999999999994</v>
      </c>
      <c r="DE89" s="146">
        <v>24.3</v>
      </c>
      <c r="DF89" s="146">
        <v>2.1</v>
      </c>
      <c r="DG89" s="162">
        <v>0.7</v>
      </c>
      <c r="DH89" s="630">
        <v>5.7</v>
      </c>
      <c r="DI89" s="630">
        <v>67.8</v>
      </c>
      <c r="DJ89" s="630">
        <v>24</v>
      </c>
      <c r="DK89" s="630">
        <v>1.9</v>
      </c>
      <c r="DL89" s="630">
        <v>0.6</v>
      </c>
    </row>
    <row r="90" spans="1:116" x14ac:dyDescent="0.25">
      <c r="A90" s="102" t="s">
        <v>73</v>
      </c>
      <c r="B90" s="193">
        <v>19</v>
      </c>
      <c r="C90" s="194">
        <v>42.5</v>
      </c>
      <c r="D90" s="194">
        <v>11.6</v>
      </c>
      <c r="E90" s="194">
        <v>2.2000000000000002</v>
      </c>
      <c r="F90" s="192">
        <v>24.7</v>
      </c>
      <c r="G90" s="194">
        <v>17.100000000000001</v>
      </c>
      <c r="H90" s="194">
        <v>47</v>
      </c>
      <c r="I90" s="194">
        <v>13.1</v>
      </c>
      <c r="J90" s="194">
        <v>1.7</v>
      </c>
      <c r="K90" s="194">
        <v>21.1</v>
      </c>
      <c r="L90" s="193">
        <v>12.1</v>
      </c>
      <c r="M90" s="194">
        <v>50.1</v>
      </c>
      <c r="N90" s="194">
        <v>14</v>
      </c>
      <c r="O90" s="194">
        <v>2.1</v>
      </c>
      <c r="P90" s="192">
        <v>21.7</v>
      </c>
      <c r="Q90" s="194">
        <v>11.7</v>
      </c>
      <c r="R90" s="194">
        <v>47.1</v>
      </c>
      <c r="S90" s="194">
        <v>14.8</v>
      </c>
      <c r="T90" s="194">
        <v>3.7</v>
      </c>
      <c r="U90" s="194">
        <v>22.7</v>
      </c>
      <c r="V90" s="193">
        <v>11.6</v>
      </c>
      <c r="W90" s="194">
        <v>48.3</v>
      </c>
      <c r="X90" s="194">
        <v>13.5</v>
      </c>
      <c r="Y90" s="194">
        <v>2.8</v>
      </c>
      <c r="Z90" s="192">
        <v>23.8</v>
      </c>
      <c r="AA90" s="146">
        <v>10.9</v>
      </c>
      <c r="AB90" s="146">
        <v>45</v>
      </c>
      <c r="AC90" s="146">
        <v>13.7</v>
      </c>
      <c r="AD90" s="146">
        <v>4.7</v>
      </c>
      <c r="AE90" s="146">
        <v>25.7</v>
      </c>
      <c r="AF90" s="190">
        <v>10.1</v>
      </c>
      <c r="AG90" s="264">
        <v>45</v>
      </c>
      <c r="AH90" s="264">
        <v>13.1</v>
      </c>
      <c r="AI90" s="264">
        <v>7.5</v>
      </c>
      <c r="AJ90" s="162">
        <v>24.3</v>
      </c>
      <c r="AK90" s="146">
        <v>9</v>
      </c>
      <c r="AL90" s="146">
        <v>48.3</v>
      </c>
      <c r="AM90" s="146">
        <v>14.1</v>
      </c>
      <c r="AN90" s="146">
        <v>4.9000000000000004</v>
      </c>
      <c r="AO90" s="146">
        <v>23.7</v>
      </c>
      <c r="AP90" s="193">
        <v>8.1999999999999993</v>
      </c>
      <c r="AQ90" s="191">
        <v>47.4</v>
      </c>
      <c r="AR90" s="191">
        <v>15.2</v>
      </c>
      <c r="AS90" s="191">
        <v>2.8</v>
      </c>
      <c r="AT90" s="192">
        <v>26.4</v>
      </c>
      <c r="AU90" s="290">
        <v>8.4</v>
      </c>
      <c r="AV90" s="146">
        <v>47</v>
      </c>
      <c r="AW90" s="146">
        <v>18.2</v>
      </c>
      <c r="AX90" s="146">
        <v>2.2000000000000002</v>
      </c>
      <c r="AY90" s="146">
        <v>24.2</v>
      </c>
      <c r="AZ90" s="193">
        <v>7.7</v>
      </c>
      <c r="BA90" s="191">
        <v>47.7</v>
      </c>
      <c r="BB90" s="191">
        <v>22.8</v>
      </c>
      <c r="BC90" s="191">
        <v>2.6</v>
      </c>
      <c r="BD90" s="192">
        <v>19.2</v>
      </c>
      <c r="BE90" s="193">
        <v>8.1999999999999993</v>
      </c>
      <c r="BF90" s="194">
        <v>49.7</v>
      </c>
      <c r="BG90" s="194">
        <v>23.7</v>
      </c>
      <c r="BH90" s="194">
        <v>2.9</v>
      </c>
      <c r="BI90" s="192">
        <v>15.5</v>
      </c>
      <c r="BJ90" s="193">
        <v>6.7</v>
      </c>
      <c r="BK90" s="194">
        <v>52.7</v>
      </c>
      <c r="BL90" s="194">
        <v>24.1</v>
      </c>
      <c r="BM90" s="194">
        <v>4.5</v>
      </c>
      <c r="BN90" s="192">
        <v>12</v>
      </c>
      <c r="BO90" s="193">
        <v>8.1</v>
      </c>
      <c r="BP90" s="194">
        <v>60.1</v>
      </c>
      <c r="BQ90" s="194">
        <v>26.4</v>
      </c>
      <c r="BR90" s="194">
        <v>3.7</v>
      </c>
      <c r="BS90" s="192">
        <v>1.7</v>
      </c>
      <c r="BT90" s="193">
        <v>8.3000000000000007</v>
      </c>
      <c r="BU90" s="194">
        <v>60.9</v>
      </c>
      <c r="BV90" s="194">
        <v>25.5</v>
      </c>
      <c r="BW90" s="194">
        <v>3.5</v>
      </c>
      <c r="BX90" s="192">
        <v>1.8</v>
      </c>
      <c r="BY90" s="193">
        <v>8.1999999999999993</v>
      </c>
      <c r="BZ90" s="194">
        <v>59.5</v>
      </c>
      <c r="CA90" s="194">
        <v>26.1</v>
      </c>
      <c r="CB90" s="194">
        <v>4.0999999999999996</v>
      </c>
      <c r="CC90" s="192">
        <v>2.1</v>
      </c>
      <c r="CD90" s="193">
        <v>7.9</v>
      </c>
      <c r="CE90" s="194">
        <v>59.5</v>
      </c>
      <c r="CF90" s="194">
        <v>26.8</v>
      </c>
      <c r="CG90" s="194">
        <v>4.2</v>
      </c>
      <c r="CH90" s="192">
        <v>1.6</v>
      </c>
      <c r="CI90" s="193">
        <v>7.5</v>
      </c>
      <c r="CJ90" s="194">
        <v>60.2</v>
      </c>
      <c r="CK90" s="194">
        <v>26.8</v>
      </c>
      <c r="CL90" s="194">
        <v>3.7</v>
      </c>
      <c r="CM90" s="192">
        <v>1.8</v>
      </c>
      <c r="CN90" s="193">
        <v>6.7</v>
      </c>
      <c r="CO90" s="191">
        <v>62.4</v>
      </c>
      <c r="CP90" s="191">
        <v>26.2</v>
      </c>
      <c r="CQ90" s="191">
        <v>3.3</v>
      </c>
      <c r="CR90" s="192">
        <v>1.4</v>
      </c>
      <c r="CS90" s="146">
        <v>6.4</v>
      </c>
      <c r="CT90" s="146">
        <v>61.9</v>
      </c>
      <c r="CU90" s="146">
        <v>26.4</v>
      </c>
      <c r="CV90" s="146">
        <v>3.7</v>
      </c>
      <c r="CW90" s="162">
        <v>1.6</v>
      </c>
      <c r="CX90" s="146">
        <v>5.0999999999999996</v>
      </c>
      <c r="CY90" s="146">
        <v>60.9</v>
      </c>
      <c r="CZ90" s="146">
        <v>29.9</v>
      </c>
      <c r="DA90" s="146">
        <v>3.4</v>
      </c>
      <c r="DB90" s="162">
        <v>0.7</v>
      </c>
      <c r="DC90" s="146">
        <v>5.5</v>
      </c>
      <c r="DD90" s="146">
        <v>61.6</v>
      </c>
      <c r="DE90" s="146">
        <v>29.2</v>
      </c>
      <c r="DF90" s="146">
        <v>2.9</v>
      </c>
      <c r="DG90" s="162">
        <v>0.8</v>
      </c>
      <c r="DH90" s="630">
        <v>5.9</v>
      </c>
      <c r="DI90" s="630">
        <v>62.4</v>
      </c>
      <c r="DJ90" s="630">
        <v>28.5</v>
      </c>
      <c r="DK90" s="630">
        <v>2.5</v>
      </c>
      <c r="DL90" s="630">
        <v>0.7</v>
      </c>
    </row>
    <row r="91" spans="1:116" x14ac:dyDescent="0.25">
      <c r="A91" s="102" t="s">
        <v>74</v>
      </c>
      <c r="B91" s="193">
        <v>16.2</v>
      </c>
      <c r="C91" s="194">
        <v>42.4</v>
      </c>
      <c r="D91" s="194">
        <v>12.7</v>
      </c>
      <c r="E91" s="194">
        <v>4.9000000000000004</v>
      </c>
      <c r="F91" s="192">
        <v>23.8</v>
      </c>
      <c r="G91" s="194">
        <v>12.8</v>
      </c>
      <c r="H91" s="194">
        <v>41.5</v>
      </c>
      <c r="I91" s="194">
        <v>13.6</v>
      </c>
      <c r="J91" s="194">
        <v>4</v>
      </c>
      <c r="K91" s="194">
        <v>28.1</v>
      </c>
      <c r="L91" s="193">
        <v>12.9</v>
      </c>
      <c r="M91" s="194">
        <v>40.5</v>
      </c>
      <c r="N91" s="194">
        <v>13.8</v>
      </c>
      <c r="O91" s="194">
        <v>3.5</v>
      </c>
      <c r="P91" s="192">
        <v>29.3</v>
      </c>
      <c r="Q91" s="194">
        <v>12.6</v>
      </c>
      <c r="R91" s="194">
        <v>39.700000000000003</v>
      </c>
      <c r="S91" s="194">
        <v>14.6</v>
      </c>
      <c r="T91" s="194">
        <v>6.9</v>
      </c>
      <c r="U91" s="194">
        <v>26.2</v>
      </c>
      <c r="V91" s="193">
        <v>11.8</v>
      </c>
      <c r="W91" s="194">
        <v>40.6</v>
      </c>
      <c r="X91" s="194">
        <v>12.9</v>
      </c>
      <c r="Y91" s="194">
        <v>6.7</v>
      </c>
      <c r="Z91" s="192">
        <v>28</v>
      </c>
      <c r="AA91" s="146">
        <v>10.7</v>
      </c>
      <c r="AB91" s="146">
        <v>41.3</v>
      </c>
      <c r="AC91" s="146">
        <v>12.8</v>
      </c>
      <c r="AD91" s="146">
        <v>7.9</v>
      </c>
      <c r="AE91" s="146">
        <v>27.3</v>
      </c>
      <c r="AF91" s="190">
        <v>10.8</v>
      </c>
      <c r="AG91" s="264">
        <v>41.7</v>
      </c>
      <c r="AH91" s="264">
        <v>12.8</v>
      </c>
      <c r="AI91" s="264">
        <v>5.9</v>
      </c>
      <c r="AJ91" s="162">
        <v>28.8</v>
      </c>
      <c r="AK91" s="146">
        <v>9.8000000000000007</v>
      </c>
      <c r="AL91" s="146">
        <v>41.1</v>
      </c>
      <c r="AM91" s="146">
        <v>12.8</v>
      </c>
      <c r="AN91" s="146">
        <v>5</v>
      </c>
      <c r="AO91" s="146">
        <v>31.3</v>
      </c>
      <c r="AP91" s="193">
        <v>9.1</v>
      </c>
      <c r="AQ91" s="191">
        <v>40.4</v>
      </c>
      <c r="AR91" s="191">
        <v>13.5</v>
      </c>
      <c r="AS91" s="191">
        <v>3.2</v>
      </c>
      <c r="AT91" s="192">
        <v>33.799999999999997</v>
      </c>
      <c r="AU91" s="290">
        <v>8.4</v>
      </c>
      <c r="AV91" s="146">
        <v>43.6</v>
      </c>
      <c r="AW91" s="146">
        <v>18.600000000000001</v>
      </c>
      <c r="AX91" s="146">
        <v>3.7</v>
      </c>
      <c r="AY91" s="146">
        <v>25.7</v>
      </c>
      <c r="AZ91" s="193">
        <v>6.3</v>
      </c>
      <c r="BA91" s="191">
        <v>42.8</v>
      </c>
      <c r="BB91" s="191">
        <v>22</v>
      </c>
      <c r="BC91" s="191">
        <v>4.8</v>
      </c>
      <c r="BD91" s="192">
        <v>24.1</v>
      </c>
      <c r="BE91" s="193">
        <v>6</v>
      </c>
      <c r="BF91" s="194">
        <v>44.7</v>
      </c>
      <c r="BG91" s="194">
        <v>22.8</v>
      </c>
      <c r="BH91" s="194">
        <v>3.4</v>
      </c>
      <c r="BI91" s="192">
        <v>23.1</v>
      </c>
      <c r="BJ91" s="193">
        <v>4.8</v>
      </c>
      <c r="BK91" s="194">
        <v>47.5</v>
      </c>
      <c r="BL91" s="194">
        <v>23.4</v>
      </c>
      <c r="BM91" s="194">
        <v>5.8</v>
      </c>
      <c r="BN91" s="192">
        <v>18.5</v>
      </c>
      <c r="BO91" s="193">
        <v>5.9</v>
      </c>
      <c r="BP91" s="194">
        <v>61.7</v>
      </c>
      <c r="BQ91" s="194">
        <v>25.4</v>
      </c>
      <c r="BR91" s="194">
        <v>3.2</v>
      </c>
      <c r="BS91" s="192">
        <v>3.8</v>
      </c>
      <c r="BT91" s="193">
        <v>5.8</v>
      </c>
      <c r="BU91" s="194">
        <v>60.3</v>
      </c>
      <c r="BV91" s="194">
        <v>25.4</v>
      </c>
      <c r="BW91" s="194">
        <v>3.6</v>
      </c>
      <c r="BX91" s="192">
        <v>4.9000000000000004</v>
      </c>
      <c r="BY91" s="193">
        <v>5.9</v>
      </c>
      <c r="BZ91" s="194">
        <v>58.9</v>
      </c>
      <c r="CA91" s="194">
        <v>26</v>
      </c>
      <c r="CB91" s="194">
        <v>3.9</v>
      </c>
      <c r="CC91" s="192">
        <v>5.3</v>
      </c>
      <c r="CD91" s="193">
        <v>6.2</v>
      </c>
      <c r="CE91" s="194">
        <v>61.1</v>
      </c>
      <c r="CF91" s="194">
        <v>27.8</v>
      </c>
      <c r="CG91" s="194">
        <v>3.5</v>
      </c>
      <c r="CH91" s="192">
        <v>1.4</v>
      </c>
      <c r="CI91" s="193">
        <v>5.9</v>
      </c>
      <c r="CJ91" s="194">
        <v>60.2</v>
      </c>
      <c r="CK91" s="194">
        <v>28.5</v>
      </c>
      <c r="CL91" s="194">
        <v>4.0999999999999996</v>
      </c>
      <c r="CM91" s="192">
        <v>1.3</v>
      </c>
      <c r="CN91" s="193">
        <v>5.6</v>
      </c>
      <c r="CO91" s="191">
        <v>62.2</v>
      </c>
      <c r="CP91" s="191">
        <v>27.4</v>
      </c>
      <c r="CQ91" s="191">
        <v>3.8</v>
      </c>
      <c r="CR91" s="192">
        <v>1</v>
      </c>
      <c r="CS91" s="146">
        <v>5.4</v>
      </c>
      <c r="CT91" s="146">
        <v>62.8</v>
      </c>
      <c r="CU91" s="146">
        <v>26.7</v>
      </c>
      <c r="CV91" s="146">
        <v>4</v>
      </c>
      <c r="CW91" s="162">
        <v>1.1000000000000001</v>
      </c>
      <c r="CX91" s="146">
        <v>4.8</v>
      </c>
      <c r="CY91" s="146">
        <v>60.3</v>
      </c>
      <c r="CZ91" s="146">
        <v>30.7</v>
      </c>
      <c r="DA91" s="146">
        <v>3.7</v>
      </c>
      <c r="DB91" s="162">
        <v>0.5</v>
      </c>
      <c r="DC91" s="146">
        <v>5</v>
      </c>
      <c r="DD91" s="146">
        <v>61.1</v>
      </c>
      <c r="DE91" s="146">
        <v>29.7</v>
      </c>
      <c r="DF91" s="146">
        <v>3.6</v>
      </c>
      <c r="DG91" s="162">
        <v>0.6</v>
      </c>
      <c r="DH91" s="630">
        <v>5.4</v>
      </c>
      <c r="DI91" s="630">
        <v>61.9</v>
      </c>
      <c r="DJ91" s="630">
        <v>28.5</v>
      </c>
      <c r="DK91" s="630">
        <v>3.5</v>
      </c>
      <c r="DL91" s="630">
        <v>0.7</v>
      </c>
    </row>
    <row r="92" spans="1:116" x14ac:dyDescent="0.25">
      <c r="A92" s="102" t="s">
        <v>75</v>
      </c>
      <c r="B92" s="193">
        <v>17.7</v>
      </c>
      <c r="C92" s="194">
        <v>43.2</v>
      </c>
      <c r="D92" s="194">
        <v>15.3</v>
      </c>
      <c r="E92" s="194">
        <v>7.6</v>
      </c>
      <c r="F92" s="192">
        <v>16.2</v>
      </c>
      <c r="G92" s="194">
        <v>15.3</v>
      </c>
      <c r="H92" s="194">
        <v>45.8</v>
      </c>
      <c r="I92" s="194">
        <v>16.7</v>
      </c>
      <c r="J92" s="194">
        <v>7.7</v>
      </c>
      <c r="K92" s="194">
        <v>14.5</v>
      </c>
      <c r="L92" s="193">
        <v>19.3</v>
      </c>
      <c r="M92" s="194">
        <v>47.1</v>
      </c>
      <c r="N92" s="194">
        <v>16.7</v>
      </c>
      <c r="O92" s="194">
        <v>5.6</v>
      </c>
      <c r="P92" s="192">
        <v>11.3</v>
      </c>
      <c r="Q92" s="194">
        <v>16.600000000000001</v>
      </c>
      <c r="R92" s="194">
        <v>44.1</v>
      </c>
      <c r="S92" s="194">
        <v>15.9</v>
      </c>
      <c r="T92" s="194">
        <v>7.4</v>
      </c>
      <c r="U92" s="194">
        <v>16</v>
      </c>
      <c r="V92" s="193">
        <v>16.399999999999999</v>
      </c>
      <c r="W92" s="194">
        <v>44.6</v>
      </c>
      <c r="X92" s="194">
        <v>14.4</v>
      </c>
      <c r="Y92" s="194">
        <v>7.1</v>
      </c>
      <c r="Z92" s="192">
        <v>17.5</v>
      </c>
      <c r="AA92" s="146">
        <v>15.1</v>
      </c>
      <c r="AB92" s="146">
        <v>39</v>
      </c>
      <c r="AC92" s="146">
        <v>13.7</v>
      </c>
      <c r="AD92" s="146">
        <v>8.1999999999999993</v>
      </c>
      <c r="AE92" s="146">
        <v>24</v>
      </c>
      <c r="AF92" s="190">
        <v>14.5</v>
      </c>
      <c r="AG92" s="264">
        <v>38.9</v>
      </c>
      <c r="AH92" s="264">
        <v>12.8</v>
      </c>
      <c r="AI92" s="264">
        <v>7.9</v>
      </c>
      <c r="AJ92" s="162">
        <v>25.9</v>
      </c>
      <c r="AK92" s="146">
        <v>13.9</v>
      </c>
      <c r="AL92" s="146">
        <v>41.5</v>
      </c>
      <c r="AM92" s="146">
        <v>12.7</v>
      </c>
      <c r="AN92" s="146">
        <v>6.3</v>
      </c>
      <c r="AO92" s="146">
        <v>25.6</v>
      </c>
      <c r="AP92" s="193">
        <v>10.9</v>
      </c>
      <c r="AQ92" s="191">
        <v>43.1</v>
      </c>
      <c r="AR92" s="191">
        <v>13.3</v>
      </c>
      <c r="AS92" s="191">
        <v>3.7</v>
      </c>
      <c r="AT92" s="192">
        <v>29</v>
      </c>
      <c r="AU92" s="290">
        <v>7.6</v>
      </c>
      <c r="AV92" s="146">
        <v>37.1</v>
      </c>
      <c r="AW92" s="146">
        <v>14.4</v>
      </c>
      <c r="AX92" s="146">
        <v>3.2</v>
      </c>
      <c r="AY92" s="146">
        <v>37.700000000000003</v>
      </c>
      <c r="AZ92" s="193">
        <v>7</v>
      </c>
      <c r="BA92" s="191">
        <v>39</v>
      </c>
      <c r="BB92" s="191">
        <v>18.8</v>
      </c>
      <c r="BC92" s="191">
        <v>3.7</v>
      </c>
      <c r="BD92" s="192">
        <v>31.5</v>
      </c>
      <c r="BE92" s="193">
        <v>6.4</v>
      </c>
      <c r="BF92" s="194">
        <v>39.299999999999997</v>
      </c>
      <c r="BG92" s="194">
        <v>18.8</v>
      </c>
      <c r="BH92" s="194">
        <v>3.4</v>
      </c>
      <c r="BI92" s="192">
        <v>32.1</v>
      </c>
      <c r="BJ92" s="193">
        <v>5</v>
      </c>
      <c r="BK92" s="194">
        <v>40.299999999999997</v>
      </c>
      <c r="BL92" s="194">
        <v>18.600000000000001</v>
      </c>
      <c r="BM92" s="194">
        <v>4.2</v>
      </c>
      <c r="BN92" s="192">
        <v>31.9</v>
      </c>
      <c r="BO92" s="193">
        <v>6.8</v>
      </c>
      <c r="BP92" s="194">
        <v>58.4</v>
      </c>
      <c r="BQ92" s="194">
        <v>20</v>
      </c>
      <c r="BR92" s="194">
        <v>3.7</v>
      </c>
      <c r="BS92" s="192">
        <v>11.1</v>
      </c>
      <c r="BT92" s="193">
        <v>7.4</v>
      </c>
      <c r="BU92" s="194">
        <v>61</v>
      </c>
      <c r="BV92" s="194">
        <v>19.600000000000001</v>
      </c>
      <c r="BW92" s="194">
        <v>4.3</v>
      </c>
      <c r="BX92" s="192">
        <v>7.7</v>
      </c>
      <c r="BY92" s="193">
        <v>7.6</v>
      </c>
      <c r="BZ92" s="194">
        <v>56.7</v>
      </c>
      <c r="CA92" s="194">
        <v>19.8</v>
      </c>
      <c r="CB92" s="194">
        <v>4.4000000000000004</v>
      </c>
      <c r="CC92" s="192">
        <v>11.5</v>
      </c>
      <c r="CD92" s="193">
        <v>7.6</v>
      </c>
      <c r="CE92" s="194">
        <v>57.2</v>
      </c>
      <c r="CF92" s="194">
        <v>19.7</v>
      </c>
      <c r="CG92" s="194">
        <v>4.8</v>
      </c>
      <c r="CH92" s="192">
        <v>10.7</v>
      </c>
      <c r="CI92" s="193">
        <v>7.4</v>
      </c>
      <c r="CJ92" s="194">
        <v>60.2</v>
      </c>
      <c r="CK92" s="194">
        <v>21.3</v>
      </c>
      <c r="CL92" s="194">
        <v>5</v>
      </c>
      <c r="CM92" s="192">
        <v>6.1</v>
      </c>
      <c r="CN92" s="193">
        <v>7.2</v>
      </c>
      <c r="CO92" s="191">
        <v>63.2</v>
      </c>
      <c r="CP92" s="191">
        <v>21.7</v>
      </c>
      <c r="CQ92" s="191">
        <v>4.9000000000000004</v>
      </c>
      <c r="CR92" s="192">
        <v>3</v>
      </c>
      <c r="CS92" s="146">
        <v>7.1</v>
      </c>
      <c r="CT92" s="146">
        <v>64.2</v>
      </c>
      <c r="CU92" s="146">
        <v>20.3</v>
      </c>
      <c r="CV92" s="146">
        <v>5.2</v>
      </c>
      <c r="CW92" s="162">
        <v>3.2</v>
      </c>
      <c r="CX92" s="146">
        <v>6.1</v>
      </c>
      <c r="CY92" s="146">
        <v>61.9</v>
      </c>
      <c r="CZ92" s="146">
        <v>24.3</v>
      </c>
      <c r="DA92" s="146">
        <v>4.9000000000000004</v>
      </c>
      <c r="DB92" s="162">
        <v>2.8</v>
      </c>
      <c r="DC92" s="146">
        <v>7.2</v>
      </c>
      <c r="DD92" s="146">
        <v>61.5</v>
      </c>
      <c r="DE92" s="146">
        <v>23.5</v>
      </c>
      <c r="DF92" s="146">
        <v>4.8</v>
      </c>
      <c r="DG92" s="162">
        <v>3</v>
      </c>
      <c r="DH92" s="630">
        <v>7.9</v>
      </c>
      <c r="DI92" s="630">
        <v>61.4</v>
      </c>
      <c r="DJ92" s="630">
        <v>22.9</v>
      </c>
      <c r="DK92" s="630">
        <v>4.3</v>
      </c>
      <c r="DL92" s="630">
        <v>3.5</v>
      </c>
    </row>
    <row r="93" spans="1:116" x14ac:dyDescent="0.25">
      <c r="A93" s="102" t="s">
        <v>76</v>
      </c>
      <c r="B93" s="193">
        <v>18.100000000000001</v>
      </c>
      <c r="C93" s="194">
        <v>35.799999999999997</v>
      </c>
      <c r="D93" s="194">
        <v>13.9</v>
      </c>
      <c r="E93" s="194">
        <v>3.3</v>
      </c>
      <c r="F93" s="192">
        <v>28.9</v>
      </c>
      <c r="G93" s="194">
        <v>16.2</v>
      </c>
      <c r="H93" s="194">
        <v>36.1</v>
      </c>
      <c r="I93" s="194">
        <v>14.3</v>
      </c>
      <c r="J93" s="194">
        <v>3.8</v>
      </c>
      <c r="K93" s="194">
        <v>29.6</v>
      </c>
      <c r="L93" s="193">
        <v>16.399999999999999</v>
      </c>
      <c r="M93" s="194">
        <v>39.1</v>
      </c>
      <c r="N93" s="194">
        <v>13.9</v>
      </c>
      <c r="O93" s="194">
        <v>7.2</v>
      </c>
      <c r="P93" s="192">
        <v>23.4</v>
      </c>
      <c r="Q93" s="194">
        <v>15.3</v>
      </c>
      <c r="R93" s="194">
        <v>34.6</v>
      </c>
      <c r="S93" s="194">
        <v>12.5</v>
      </c>
      <c r="T93" s="194">
        <v>13.7</v>
      </c>
      <c r="U93" s="194">
        <v>23.9</v>
      </c>
      <c r="V93" s="193">
        <v>15.5</v>
      </c>
      <c r="W93" s="194">
        <v>36.299999999999997</v>
      </c>
      <c r="X93" s="194">
        <v>12.2</v>
      </c>
      <c r="Y93" s="194">
        <v>10.199999999999999</v>
      </c>
      <c r="Z93" s="192">
        <v>25.8</v>
      </c>
      <c r="AA93" s="146">
        <v>14.3</v>
      </c>
      <c r="AB93" s="146">
        <v>36.200000000000003</v>
      </c>
      <c r="AC93" s="146">
        <v>12.4</v>
      </c>
      <c r="AD93" s="146">
        <v>8.1999999999999993</v>
      </c>
      <c r="AE93" s="146">
        <v>28.9</v>
      </c>
      <c r="AF93" s="190">
        <v>13.7</v>
      </c>
      <c r="AG93" s="264">
        <v>34.700000000000003</v>
      </c>
      <c r="AH93" s="264">
        <v>11.3</v>
      </c>
      <c r="AI93" s="264">
        <v>8.8000000000000007</v>
      </c>
      <c r="AJ93" s="162">
        <v>31.5</v>
      </c>
      <c r="AK93" s="146">
        <v>12.4</v>
      </c>
      <c r="AL93" s="146">
        <v>34.200000000000003</v>
      </c>
      <c r="AM93" s="146">
        <v>10.8</v>
      </c>
      <c r="AN93" s="146">
        <v>7.2</v>
      </c>
      <c r="AO93" s="146">
        <v>35.4</v>
      </c>
      <c r="AP93" s="193">
        <v>14</v>
      </c>
      <c r="AQ93" s="191">
        <v>35.1</v>
      </c>
      <c r="AR93" s="191">
        <v>11.9</v>
      </c>
      <c r="AS93" s="191">
        <v>2.8</v>
      </c>
      <c r="AT93" s="192">
        <v>36.200000000000003</v>
      </c>
      <c r="AU93" s="290">
        <v>11.7</v>
      </c>
      <c r="AV93" s="146">
        <v>36.200000000000003</v>
      </c>
      <c r="AW93" s="146">
        <v>14.5</v>
      </c>
      <c r="AX93" s="146">
        <v>3.3</v>
      </c>
      <c r="AY93" s="146">
        <v>34.299999999999997</v>
      </c>
      <c r="AZ93" s="193">
        <v>10.3</v>
      </c>
      <c r="BA93" s="191">
        <v>36.799999999999997</v>
      </c>
      <c r="BB93" s="191">
        <v>19</v>
      </c>
      <c r="BC93" s="191">
        <v>3.5</v>
      </c>
      <c r="BD93" s="192">
        <v>30.4</v>
      </c>
      <c r="BE93" s="193">
        <v>10</v>
      </c>
      <c r="BF93" s="194">
        <v>36.799999999999997</v>
      </c>
      <c r="BG93" s="194">
        <v>18.899999999999999</v>
      </c>
      <c r="BH93" s="194">
        <v>2.5</v>
      </c>
      <c r="BI93" s="192">
        <v>31.8</v>
      </c>
      <c r="BJ93" s="193">
        <v>8.9</v>
      </c>
      <c r="BK93" s="194">
        <v>38</v>
      </c>
      <c r="BL93" s="194">
        <v>19.2</v>
      </c>
      <c r="BM93" s="194">
        <v>2.2000000000000002</v>
      </c>
      <c r="BN93" s="192">
        <v>31.7</v>
      </c>
      <c r="BO93" s="193">
        <v>8</v>
      </c>
      <c r="BP93" s="194">
        <v>53.3</v>
      </c>
      <c r="BQ93" s="194">
        <v>21</v>
      </c>
      <c r="BR93" s="194">
        <v>2.1</v>
      </c>
      <c r="BS93" s="192">
        <v>15.6</v>
      </c>
      <c r="BT93" s="193">
        <v>7.8</v>
      </c>
      <c r="BU93" s="194">
        <v>49.6</v>
      </c>
      <c r="BV93" s="194">
        <v>18.600000000000001</v>
      </c>
      <c r="BW93" s="194">
        <v>2.2000000000000002</v>
      </c>
      <c r="BX93" s="192">
        <v>21.8</v>
      </c>
      <c r="BY93" s="292">
        <v>8</v>
      </c>
      <c r="BZ93" s="194">
        <v>46.7</v>
      </c>
      <c r="CA93" s="194">
        <v>19.3</v>
      </c>
      <c r="CB93" s="194">
        <v>2.5</v>
      </c>
      <c r="CC93" s="192">
        <v>23.5</v>
      </c>
      <c r="CD93" s="193">
        <v>8.3000000000000007</v>
      </c>
      <c r="CE93" s="194">
        <v>47.6</v>
      </c>
      <c r="CF93" s="194">
        <v>20.9</v>
      </c>
      <c r="CG93" s="194">
        <v>2.8</v>
      </c>
      <c r="CH93" s="192">
        <v>20.399999999999999</v>
      </c>
      <c r="CI93" s="193">
        <v>9.3000000000000007</v>
      </c>
      <c r="CJ93" s="194">
        <v>48.9</v>
      </c>
      <c r="CK93" s="194">
        <v>22</v>
      </c>
      <c r="CL93" s="194">
        <v>2.6</v>
      </c>
      <c r="CM93" s="192">
        <v>17.2</v>
      </c>
      <c r="CN93" s="193">
        <v>9</v>
      </c>
      <c r="CO93" s="191">
        <v>51.8</v>
      </c>
      <c r="CP93" s="191">
        <v>21.9</v>
      </c>
      <c r="CQ93" s="191">
        <v>3.1</v>
      </c>
      <c r="CR93" s="192">
        <v>14.2</v>
      </c>
      <c r="CS93" s="146">
        <v>9.1999999999999993</v>
      </c>
      <c r="CT93" s="146">
        <v>52.3</v>
      </c>
      <c r="CU93" s="146">
        <v>22.2</v>
      </c>
      <c r="CV93" s="146">
        <v>3</v>
      </c>
      <c r="CW93" s="162">
        <v>13.3</v>
      </c>
      <c r="CX93" s="146">
        <v>7.6</v>
      </c>
      <c r="CY93" s="146">
        <v>54</v>
      </c>
      <c r="CZ93" s="146">
        <v>26.4</v>
      </c>
      <c r="DA93" s="146">
        <v>3.3</v>
      </c>
      <c r="DB93" s="162">
        <v>8.6999999999999993</v>
      </c>
      <c r="DC93" s="146">
        <v>8.6999999999999993</v>
      </c>
      <c r="DD93" s="146">
        <v>54.5</v>
      </c>
      <c r="DE93" s="146">
        <v>25.9</v>
      </c>
      <c r="DF93" s="146">
        <v>2.2999999999999998</v>
      </c>
      <c r="DG93" s="162">
        <v>8.6</v>
      </c>
      <c r="DH93" s="630">
        <v>8.9</v>
      </c>
      <c r="DI93" s="630">
        <v>55</v>
      </c>
      <c r="DJ93" s="630">
        <v>25.4</v>
      </c>
      <c r="DK93" s="630">
        <v>2.1</v>
      </c>
      <c r="DL93" s="630">
        <v>8.6</v>
      </c>
    </row>
    <row r="94" spans="1:116" x14ac:dyDescent="0.25">
      <c r="A94" s="102" t="s">
        <v>77</v>
      </c>
      <c r="B94" s="193">
        <v>16.600000000000001</v>
      </c>
      <c r="C94" s="194">
        <v>46</v>
      </c>
      <c r="D94" s="194">
        <v>12.7</v>
      </c>
      <c r="E94" s="194">
        <v>7.2</v>
      </c>
      <c r="F94" s="192">
        <v>17.5</v>
      </c>
      <c r="G94" s="194">
        <v>12.8</v>
      </c>
      <c r="H94" s="194">
        <v>52.1</v>
      </c>
      <c r="I94" s="194">
        <v>13.5</v>
      </c>
      <c r="J94" s="194">
        <v>8.9</v>
      </c>
      <c r="K94" s="194">
        <v>12.7</v>
      </c>
      <c r="L94" s="193">
        <v>13.4</v>
      </c>
      <c r="M94" s="194">
        <v>49.9</v>
      </c>
      <c r="N94" s="194">
        <v>12.7</v>
      </c>
      <c r="O94" s="194">
        <v>7.2</v>
      </c>
      <c r="P94" s="192">
        <v>16.8</v>
      </c>
      <c r="Q94" s="194">
        <v>14.8</v>
      </c>
      <c r="R94" s="194">
        <v>44.4</v>
      </c>
      <c r="S94" s="194">
        <v>12.6</v>
      </c>
      <c r="T94" s="194">
        <v>10.6</v>
      </c>
      <c r="U94" s="194">
        <v>17.600000000000001</v>
      </c>
      <c r="V94" s="193">
        <v>15.4</v>
      </c>
      <c r="W94" s="194">
        <v>46</v>
      </c>
      <c r="X94" s="194">
        <v>11.5</v>
      </c>
      <c r="Y94" s="194">
        <v>9.8000000000000007</v>
      </c>
      <c r="Z94" s="192">
        <v>17.3</v>
      </c>
      <c r="AA94" s="146">
        <v>18.5</v>
      </c>
      <c r="AB94" s="146">
        <v>42.5</v>
      </c>
      <c r="AC94" s="146">
        <v>12.3</v>
      </c>
      <c r="AD94" s="146">
        <v>8.3000000000000007</v>
      </c>
      <c r="AE94" s="146">
        <v>18.399999999999999</v>
      </c>
      <c r="AF94" s="190">
        <v>17.7</v>
      </c>
      <c r="AG94" s="264">
        <v>42.2</v>
      </c>
      <c r="AH94" s="264">
        <v>12.1</v>
      </c>
      <c r="AI94" s="264">
        <v>9.3000000000000007</v>
      </c>
      <c r="AJ94" s="162">
        <v>18.7</v>
      </c>
      <c r="AK94" s="146">
        <v>13.4</v>
      </c>
      <c r="AL94" s="146">
        <v>45.9</v>
      </c>
      <c r="AM94" s="146">
        <v>11.9</v>
      </c>
      <c r="AN94" s="146">
        <v>5.5</v>
      </c>
      <c r="AO94" s="146">
        <v>23.3</v>
      </c>
      <c r="AP94" s="193">
        <v>13.3</v>
      </c>
      <c r="AQ94" s="191">
        <v>49.3</v>
      </c>
      <c r="AR94" s="191">
        <v>13.9</v>
      </c>
      <c r="AS94" s="191">
        <v>3.8</v>
      </c>
      <c r="AT94" s="192">
        <v>19.7</v>
      </c>
      <c r="AU94" s="290">
        <v>16.5</v>
      </c>
      <c r="AV94" s="146">
        <v>51.2</v>
      </c>
      <c r="AW94" s="146">
        <v>16.899999999999999</v>
      </c>
      <c r="AX94" s="146">
        <v>3.5</v>
      </c>
      <c r="AY94" s="146">
        <v>11.9</v>
      </c>
      <c r="AZ94" s="193">
        <v>15.5</v>
      </c>
      <c r="BA94" s="191">
        <v>50.6</v>
      </c>
      <c r="BB94" s="191">
        <v>21.8</v>
      </c>
      <c r="BC94" s="191">
        <v>3.7</v>
      </c>
      <c r="BD94" s="192">
        <v>8.4</v>
      </c>
      <c r="BE94" s="193">
        <v>18.8</v>
      </c>
      <c r="BF94" s="194">
        <v>50</v>
      </c>
      <c r="BG94" s="194">
        <v>22.6</v>
      </c>
      <c r="BH94" s="194">
        <v>3.5</v>
      </c>
      <c r="BI94" s="192">
        <v>5.0999999999999996</v>
      </c>
      <c r="BJ94" s="193">
        <v>16</v>
      </c>
      <c r="BK94" s="194">
        <v>51.1</v>
      </c>
      <c r="BL94" s="194">
        <v>23.6</v>
      </c>
      <c r="BM94" s="194">
        <v>3.7</v>
      </c>
      <c r="BN94" s="192">
        <v>5.6</v>
      </c>
      <c r="BO94" s="193">
        <v>9.1</v>
      </c>
      <c r="BP94" s="194">
        <v>62.5</v>
      </c>
      <c r="BQ94" s="194">
        <v>21.7</v>
      </c>
      <c r="BR94" s="194">
        <v>2.9</v>
      </c>
      <c r="BS94" s="192">
        <v>3.8</v>
      </c>
      <c r="BT94" s="193">
        <v>8.6</v>
      </c>
      <c r="BU94" s="194">
        <v>62.5</v>
      </c>
      <c r="BV94" s="194">
        <v>21.1</v>
      </c>
      <c r="BW94" s="194">
        <v>2.8</v>
      </c>
      <c r="BX94" s="192">
        <v>5</v>
      </c>
      <c r="BY94" s="193">
        <v>7.9</v>
      </c>
      <c r="BZ94" s="194">
        <v>59.8</v>
      </c>
      <c r="CA94" s="194">
        <v>20.9</v>
      </c>
      <c r="CB94" s="194">
        <v>3</v>
      </c>
      <c r="CC94" s="192">
        <v>8.4</v>
      </c>
      <c r="CD94" s="193">
        <v>8.4</v>
      </c>
      <c r="CE94" s="194">
        <v>63.3</v>
      </c>
      <c r="CF94" s="194">
        <v>22.3</v>
      </c>
      <c r="CG94" s="194">
        <v>3.6</v>
      </c>
      <c r="CH94" s="192">
        <v>2.4</v>
      </c>
      <c r="CI94" s="193">
        <v>7.8</v>
      </c>
      <c r="CJ94" s="194">
        <v>62.8</v>
      </c>
      <c r="CK94" s="194">
        <v>23.4</v>
      </c>
      <c r="CL94" s="194">
        <v>3.6</v>
      </c>
      <c r="CM94" s="192">
        <v>2.4</v>
      </c>
      <c r="CN94" s="193">
        <v>7.6</v>
      </c>
      <c r="CO94" s="191">
        <v>64.3</v>
      </c>
      <c r="CP94" s="191">
        <v>23.2</v>
      </c>
      <c r="CQ94" s="191">
        <v>3.3</v>
      </c>
      <c r="CR94" s="192">
        <v>1.6</v>
      </c>
      <c r="CS94" s="146">
        <v>7.3</v>
      </c>
      <c r="CT94" s="146">
        <v>64.3</v>
      </c>
      <c r="CU94" s="146">
        <v>23.2</v>
      </c>
      <c r="CV94" s="146">
        <v>3.5</v>
      </c>
      <c r="CW94" s="162">
        <v>1.7</v>
      </c>
      <c r="CX94" s="146">
        <v>5.8</v>
      </c>
      <c r="CY94" s="146">
        <v>61.7</v>
      </c>
      <c r="CZ94" s="146">
        <v>27.3</v>
      </c>
      <c r="DA94" s="146">
        <v>3.9</v>
      </c>
      <c r="DB94" s="162">
        <v>1.3</v>
      </c>
      <c r="DC94" s="146">
        <v>6.1</v>
      </c>
      <c r="DD94" s="146">
        <v>62</v>
      </c>
      <c r="DE94" s="146">
        <v>27</v>
      </c>
      <c r="DF94" s="146">
        <v>3.6</v>
      </c>
      <c r="DG94" s="162">
        <v>1.3</v>
      </c>
      <c r="DH94" s="630">
        <v>6.7</v>
      </c>
      <c r="DI94" s="630">
        <v>62.5</v>
      </c>
      <c r="DJ94" s="630">
        <v>26.5</v>
      </c>
      <c r="DK94" s="630">
        <v>2.8</v>
      </c>
      <c r="DL94" s="630">
        <v>1.5</v>
      </c>
    </row>
    <row r="95" spans="1:116" ht="18" x14ac:dyDescent="0.25">
      <c r="A95" s="101" t="s">
        <v>414</v>
      </c>
      <c r="B95" s="286">
        <v>15.1</v>
      </c>
      <c r="C95" s="250">
        <v>52.5</v>
      </c>
      <c r="D95" s="250">
        <v>11.3</v>
      </c>
      <c r="E95" s="250">
        <v>3.2</v>
      </c>
      <c r="F95" s="251">
        <v>17.899999999999999</v>
      </c>
      <c r="G95" s="250">
        <v>11.6</v>
      </c>
      <c r="H95" s="250">
        <v>53.8</v>
      </c>
      <c r="I95" s="250">
        <v>12.7</v>
      </c>
      <c r="J95" s="250">
        <v>2.6</v>
      </c>
      <c r="K95" s="250">
        <v>19.3</v>
      </c>
      <c r="L95" s="286">
        <v>11.1</v>
      </c>
      <c r="M95" s="250">
        <v>57.6</v>
      </c>
      <c r="N95" s="250">
        <v>12.8</v>
      </c>
      <c r="O95" s="250">
        <v>3</v>
      </c>
      <c r="P95" s="251">
        <v>15.5</v>
      </c>
      <c r="Q95" s="250">
        <v>11.5</v>
      </c>
      <c r="R95" s="250">
        <v>52.3</v>
      </c>
      <c r="S95" s="250">
        <v>12.7</v>
      </c>
      <c r="T95" s="250">
        <v>4.9000000000000004</v>
      </c>
      <c r="U95" s="250">
        <v>18.600000000000001</v>
      </c>
      <c r="V95" s="286">
        <v>11.6</v>
      </c>
      <c r="W95" s="250">
        <v>54.9</v>
      </c>
      <c r="X95" s="250">
        <v>12.1</v>
      </c>
      <c r="Y95" s="250">
        <v>4.8</v>
      </c>
      <c r="Z95" s="251">
        <v>16.600000000000001</v>
      </c>
      <c r="AA95" s="167">
        <v>11</v>
      </c>
      <c r="AB95" s="167">
        <v>53.2</v>
      </c>
      <c r="AC95" s="167">
        <v>12.2</v>
      </c>
      <c r="AD95" s="167">
        <v>4.0999999999999996</v>
      </c>
      <c r="AE95" s="167">
        <v>19.5</v>
      </c>
      <c r="AF95" s="289">
        <v>10.6</v>
      </c>
      <c r="AG95" s="163">
        <v>51.8</v>
      </c>
      <c r="AH95" s="163">
        <v>11.6</v>
      </c>
      <c r="AI95" s="163">
        <v>4.9000000000000004</v>
      </c>
      <c r="AJ95" s="161">
        <v>21.1</v>
      </c>
      <c r="AK95" s="167">
        <v>9.6999999999999993</v>
      </c>
      <c r="AL95" s="167">
        <v>52.1</v>
      </c>
      <c r="AM95" s="167">
        <v>11.7</v>
      </c>
      <c r="AN95" s="167">
        <v>4.9000000000000004</v>
      </c>
      <c r="AO95" s="167">
        <v>21.6</v>
      </c>
      <c r="AP95" s="286">
        <v>10.4</v>
      </c>
      <c r="AQ95" s="287">
        <v>55.3</v>
      </c>
      <c r="AR95" s="287">
        <v>13.3</v>
      </c>
      <c r="AS95" s="287">
        <v>2.9</v>
      </c>
      <c r="AT95" s="251">
        <v>18.100000000000001</v>
      </c>
      <c r="AU95" s="288">
        <v>10.8</v>
      </c>
      <c r="AV95" s="167">
        <v>52.2</v>
      </c>
      <c r="AW95" s="167">
        <v>14.8</v>
      </c>
      <c r="AX95" s="167">
        <v>2.8</v>
      </c>
      <c r="AY95" s="167">
        <v>19.399999999999999</v>
      </c>
      <c r="AZ95" s="286">
        <v>11.1</v>
      </c>
      <c r="BA95" s="287">
        <v>51.4</v>
      </c>
      <c r="BB95" s="287">
        <v>18.3</v>
      </c>
      <c r="BC95" s="287">
        <v>3.3</v>
      </c>
      <c r="BD95" s="251">
        <v>15.9</v>
      </c>
      <c r="BE95" s="286">
        <v>10.9</v>
      </c>
      <c r="BF95" s="250">
        <v>52.9</v>
      </c>
      <c r="BG95" s="250">
        <v>18.399999999999999</v>
      </c>
      <c r="BH95" s="250">
        <v>3.6</v>
      </c>
      <c r="BI95" s="251">
        <v>14.2</v>
      </c>
      <c r="BJ95" s="286">
        <v>9.5</v>
      </c>
      <c r="BK95" s="250">
        <v>56.4</v>
      </c>
      <c r="BL95" s="250">
        <v>18.600000000000001</v>
      </c>
      <c r="BM95" s="250">
        <v>2.9</v>
      </c>
      <c r="BN95" s="251">
        <v>12.6</v>
      </c>
      <c r="BO95" s="286">
        <v>6.5</v>
      </c>
      <c r="BP95" s="250">
        <v>69.2</v>
      </c>
      <c r="BQ95" s="250">
        <v>19.399999999999999</v>
      </c>
      <c r="BR95" s="250">
        <v>2.6</v>
      </c>
      <c r="BS95" s="251">
        <v>2.2999999999999998</v>
      </c>
      <c r="BT95" s="286">
        <v>6.5</v>
      </c>
      <c r="BU95" s="250">
        <v>68</v>
      </c>
      <c r="BV95" s="250">
        <v>18.5</v>
      </c>
      <c r="BW95" s="250">
        <v>2.7</v>
      </c>
      <c r="BX95" s="251">
        <v>4.3</v>
      </c>
      <c r="BY95" s="286">
        <v>6.4</v>
      </c>
      <c r="BZ95" s="250">
        <v>64.599999999999994</v>
      </c>
      <c r="CA95" s="250">
        <v>18.399999999999999</v>
      </c>
      <c r="CB95" s="250">
        <v>3</v>
      </c>
      <c r="CC95" s="251">
        <v>7.6</v>
      </c>
      <c r="CD95" s="286">
        <v>6.5</v>
      </c>
      <c r="CE95" s="250">
        <v>65.599999999999994</v>
      </c>
      <c r="CF95" s="250">
        <v>19</v>
      </c>
      <c r="CG95" s="250">
        <v>3.1</v>
      </c>
      <c r="CH95" s="251">
        <v>5.8</v>
      </c>
      <c r="CI95" s="286">
        <v>6.5</v>
      </c>
      <c r="CJ95" s="250">
        <v>66.7</v>
      </c>
      <c r="CK95" s="250">
        <v>19.399999999999999</v>
      </c>
      <c r="CL95" s="250">
        <v>3</v>
      </c>
      <c r="CM95" s="251">
        <v>4.4000000000000004</v>
      </c>
      <c r="CN95" s="286">
        <v>6.3</v>
      </c>
      <c r="CO95" s="287">
        <v>67.3</v>
      </c>
      <c r="CP95" s="287">
        <v>19.3</v>
      </c>
      <c r="CQ95" s="287">
        <v>2.7</v>
      </c>
      <c r="CR95" s="251">
        <v>4.4000000000000004</v>
      </c>
      <c r="CS95" s="167">
        <v>6.1</v>
      </c>
      <c r="CT95" s="167">
        <v>67.8</v>
      </c>
      <c r="CU95" s="167">
        <v>19.2</v>
      </c>
      <c r="CV95" s="167">
        <v>3.2</v>
      </c>
      <c r="CW95" s="161">
        <v>3.7</v>
      </c>
      <c r="CX95" s="167">
        <v>5</v>
      </c>
      <c r="CY95" s="167">
        <v>67.5</v>
      </c>
      <c r="CZ95" s="167">
        <v>22.1</v>
      </c>
      <c r="DA95" s="167">
        <v>3.5</v>
      </c>
      <c r="DB95" s="161">
        <v>1.9</v>
      </c>
      <c r="DC95" s="167">
        <v>5.2</v>
      </c>
      <c r="DD95" s="167">
        <v>67.599999999999994</v>
      </c>
      <c r="DE95" s="167">
        <v>22.2</v>
      </c>
      <c r="DF95" s="167">
        <v>3</v>
      </c>
      <c r="DG95" s="161">
        <v>2</v>
      </c>
      <c r="DH95" s="629">
        <v>5.5</v>
      </c>
      <c r="DI95" s="629">
        <v>67.7</v>
      </c>
      <c r="DJ95" s="629">
        <v>22.2</v>
      </c>
      <c r="DK95" s="629">
        <v>2.6</v>
      </c>
      <c r="DL95" s="629">
        <v>2</v>
      </c>
    </row>
    <row r="96" spans="1:116" x14ac:dyDescent="0.25">
      <c r="A96" s="102" t="s">
        <v>67</v>
      </c>
      <c r="B96" s="193">
        <v>19.600000000000001</v>
      </c>
      <c r="C96" s="194">
        <v>40.4</v>
      </c>
      <c r="D96" s="194">
        <v>12.4</v>
      </c>
      <c r="E96" s="194">
        <v>1.3</v>
      </c>
      <c r="F96" s="192">
        <v>26.3</v>
      </c>
      <c r="G96" s="194">
        <v>13.6</v>
      </c>
      <c r="H96" s="194">
        <v>41.1</v>
      </c>
      <c r="I96" s="194">
        <v>13.7</v>
      </c>
      <c r="J96" s="194">
        <v>0.7</v>
      </c>
      <c r="K96" s="194">
        <v>30.9</v>
      </c>
      <c r="L96" s="193">
        <v>11.3</v>
      </c>
      <c r="M96" s="194">
        <v>42</v>
      </c>
      <c r="N96" s="194">
        <v>13.7</v>
      </c>
      <c r="O96" s="194">
        <v>1</v>
      </c>
      <c r="P96" s="192">
        <v>32</v>
      </c>
      <c r="Q96" s="194">
        <v>10.9</v>
      </c>
      <c r="R96" s="194">
        <v>43.2</v>
      </c>
      <c r="S96" s="194">
        <v>15.2</v>
      </c>
      <c r="T96" s="194">
        <v>5.9</v>
      </c>
      <c r="U96" s="194">
        <v>24.8</v>
      </c>
      <c r="V96" s="193">
        <v>11.3</v>
      </c>
      <c r="W96" s="194">
        <v>44.1</v>
      </c>
      <c r="X96" s="194">
        <v>13.1</v>
      </c>
      <c r="Y96" s="194">
        <v>1.4</v>
      </c>
      <c r="Z96" s="192">
        <v>30.1</v>
      </c>
      <c r="AA96" s="146">
        <v>11.6</v>
      </c>
      <c r="AB96" s="146">
        <v>40.6</v>
      </c>
      <c r="AC96" s="146">
        <v>13.5</v>
      </c>
      <c r="AD96" s="146">
        <v>1.6</v>
      </c>
      <c r="AE96" s="146">
        <v>32.700000000000003</v>
      </c>
      <c r="AF96" s="190">
        <v>13.4</v>
      </c>
      <c r="AG96" s="264">
        <v>42.1</v>
      </c>
      <c r="AH96" s="264">
        <v>14.4</v>
      </c>
      <c r="AI96" s="264">
        <v>1.5</v>
      </c>
      <c r="AJ96" s="162">
        <v>28.6</v>
      </c>
      <c r="AK96" s="146">
        <v>12.1</v>
      </c>
      <c r="AL96" s="146">
        <v>42.4</v>
      </c>
      <c r="AM96" s="146">
        <v>15</v>
      </c>
      <c r="AN96" s="146">
        <v>2.9</v>
      </c>
      <c r="AO96" s="146">
        <v>27.6</v>
      </c>
      <c r="AP96" s="193">
        <v>12.1</v>
      </c>
      <c r="AQ96" s="191">
        <v>41.5</v>
      </c>
      <c r="AR96" s="191">
        <v>15.2</v>
      </c>
      <c r="AS96" s="191">
        <v>2</v>
      </c>
      <c r="AT96" s="192">
        <v>29.2</v>
      </c>
      <c r="AU96" s="290">
        <v>12.1</v>
      </c>
      <c r="AV96" s="146">
        <v>38.200000000000003</v>
      </c>
      <c r="AW96" s="146">
        <v>16.399999999999999</v>
      </c>
      <c r="AX96" s="146">
        <v>3.3</v>
      </c>
      <c r="AY96" s="146">
        <v>30</v>
      </c>
      <c r="AZ96" s="193">
        <v>11.7</v>
      </c>
      <c r="BA96" s="191">
        <v>37.700000000000003</v>
      </c>
      <c r="BB96" s="191">
        <v>21.4</v>
      </c>
      <c r="BC96" s="191">
        <v>2.2000000000000002</v>
      </c>
      <c r="BD96" s="192">
        <v>27</v>
      </c>
      <c r="BE96" s="193">
        <v>12.2</v>
      </c>
      <c r="BF96" s="194">
        <v>37</v>
      </c>
      <c r="BG96" s="194">
        <v>19.899999999999999</v>
      </c>
      <c r="BH96" s="194">
        <v>2.5</v>
      </c>
      <c r="BI96" s="192">
        <v>28.4</v>
      </c>
      <c r="BJ96" s="193">
        <v>12.5</v>
      </c>
      <c r="BK96" s="194">
        <v>39.5</v>
      </c>
      <c r="BL96" s="194">
        <v>20.3</v>
      </c>
      <c r="BM96" s="194">
        <v>1.3</v>
      </c>
      <c r="BN96" s="192">
        <v>26.4</v>
      </c>
      <c r="BO96" s="193">
        <v>11</v>
      </c>
      <c r="BP96" s="194">
        <v>56.9</v>
      </c>
      <c r="BQ96" s="194">
        <v>21.4</v>
      </c>
      <c r="BR96" s="194">
        <v>1.3</v>
      </c>
      <c r="BS96" s="192">
        <v>9.4</v>
      </c>
      <c r="BT96" s="193">
        <v>11.4</v>
      </c>
      <c r="BU96" s="194">
        <v>57.6</v>
      </c>
      <c r="BV96" s="194">
        <v>21</v>
      </c>
      <c r="BW96" s="194">
        <v>1.2</v>
      </c>
      <c r="BX96" s="192">
        <v>8.8000000000000007</v>
      </c>
      <c r="BY96" s="193">
        <v>9.3000000000000007</v>
      </c>
      <c r="BZ96" s="194">
        <v>51.2</v>
      </c>
      <c r="CA96" s="194">
        <v>20.2</v>
      </c>
      <c r="CB96" s="194">
        <v>1.4</v>
      </c>
      <c r="CC96" s="192">
        <v>17.899999999999999</v>
      </c>
      <c r="CD96" s="193">
        <v>9</v>
      </c>
      <c r="CE96" s="194">
        <v>52.5</v>
      </c>
      <c r="CF96" s="194">
        <v>20.7</v>
      </c>
      <c r="CG96" s="194">
        <v>1.4</v>
      </c>
      <c r="CH96" s="192">
        <v>16.399999999999999</v>
      </c>
      <c r="CI96" s="193">
        <v>8.6999999999999993</v>
      </c>
      <c r="CJ96" s="194">
        <v>54.4</v>
      </c>
      <c r="CK96" s="194">
        <v>22.5</v>
      </c>
      <c r="CL96" s="194">
        <v>1.3</v>
      </c>
      <c r="CM96" s="192">
        <v>13.1</v>
      </c>
      <c r="CN96" s="193">
        <v>8.9</v>
      </c>
      <c r="CO96" s="191">
        <v>58.7</v>
      </c>
      <c r="CP96" s="191">
        <v>22.1</v>
      </c>
      <c r="CQ96" s="191">
        <v>1.3</v>
      </c>
      <c r="CR96" s="192">
        <v>9</v>
      </c>
      <c r="CS96" s="146">
        <v>8.8000000000000007</v>
      </c>
      <c r="CT96" s="146">
        <v>59.7</v>
      </c>
      <c r="CU96" s="146">
        <v>21.3</v>
      </c>
      <c r="CV96" s="146">
        <v>1.7</v>
      </c>
      <c r="CW96" s="162">
        <v>8.5</v>
      </c>
      <c r="CX96" s="146">
        <v>7.9</v>
      </c>
      <c r="CY96" s="146">
        <v>58.6</v>
      </c>
      <c r="CZ96" s="146">
        <v>26.6</v>
      </c>
      <c r="DA96" s="146">
        <v>2.4</v>
      </c>
      <c r="DB96" s="162">
        <v>4.5</v>
      </c>
      <c r="DC96" s="146">
        <v>8.1</v>
      </c>
      <c r="DD96" s="146">
        <v>58.3</v>
      </c>
      <c r="DE96" s="146">
        <v>27.1</v>
      </c>
      <c r="DF96" s="146">
        <v>2</v>
      </c>
      <c r="DG96" s="162">
        <v>4.5</v>
      </c>
      <c r="DH96" s="630">
        <v>8.6999999999999993</v>
      </c>
      <c r="DI96" s="630">
        <v>59.4</v>
      </c>
      <c r="DJ96" s="630">
        <v>26.2</v>
      </c>
      <c r="DK96" s="630">
        <v>1.8</v>
      </c>
      <c r="DL96" s="630">
        <v>3.9</v>
      </c>
    </row>
    <row r="97" spans="1:116" x14ac:dyDescent="0.25">
      <c r="A97" s="102" t="s">
        <v>78</v>
      </c>
      <c r="B97" s="193">
        <v>15.3</v>
      </c>
      <c r="C97" s="194">
        <v>52.3</v>
      </c>
      <c r="D97" s="194">
        <v>9.1999999999999993</v>
      </c>
      <c r="E97" s="194">
        <v>3</v>
      </c>
      <c r="F97" s="192">
        <v>20.2</v>
      </c>
      <c r="G97" s="194">
        <v>11.6</v>
      </c>
      <c r="H97" s="194">
        <v>53.9</v>
      </c>
      <c r="I97" s="194">
        <v>10.8</v>
      </c>
      <c r="J97" s="194">
        <v>2.2999999999999998</v>
      </c>
      <c r="K97" s="194">
        <v>21.4</v>
      </c>
      <c r="L97" s="193">
        <v>10.7</v>
      </c>
      <c r="M97" s="194">
        <v>57.2</v>
      </c>
      <c r="N97" s="194">
        <v>10.3</v>
      </c>
      <c r="O97" s="194">
        <v>3.7</v>
      </c>
      <c r="P97" s="192">
        <v>18.100000000000001</v>
      </c>
      <c r="Q97" s="250">
        <v>13.8</v>
      </c>
      <c r="R97" s="194">
        <v>49.8</v>
      </c>
      <c r="S97" s="194">
        <v>11.3</v>
      </c>
      <c r="T97" s="194">
        <v>3.8</v>
      </c>
      <c r="U97" s="194">
        <v>21.3</v>
      </c>
      <c r="V97" s="193">
        <v>15</v>
      </c>
      <c r="W97" s="194">
        <v>51.7</v>
      </c>
      <c r="X97" s="194">
        <v>10.199999999999999</v>
      </c>
      <c r="Y97" s="194">
        <v>5.6</v>
      </c>
      <c r="Z97" s="192">
        <v>17.5</v>
      </c>
      <c r="AA97" s="146">
        <v>14.7</v>
      </c>
      <c r="AB97" s="146">
        <v>51.1</v>
      </c>
      <c r="AC97" s="146">
        <v>11</v>
      </c>
      <c r="AD97" s="146">
        <v>5.3</v>
      </c>
      <c r="AE97" s="146">
        <v>17.899999999999999</v>
      </c>
      <c r="AF97" s="190">
        <v>14</v>
      </c>
      <c r="AG97" s="264">
        <v>51</v>
      </c>
      <c r="AH97" s="264">
        <v>10.199999999999999</v>
      </c>
      <c r="AI97" s="264">
        <v>5.6</v>
      </c>
      <c r="AJ97" s="162">
        <v>19.2</v>
      </c>
      <c r="AK97" s="146">
        <v>13.1</v>
      </c>
      <c r="AL97" s="146">
        <v>53.2</v>
      </c>
      <c r="AM97" s="146">
        <v>10.7</v>
      </c>
      <c r="AN97" s="146">
        <v>6.6</v>
      </c>
      <c r="AO97" s="146">
        <v>16.399999999999999</v>
      </c>
      <c r="AP97" s="193">
        <v>15</v>
      </c>
      <c r="AQ97" s="191">
        <v>54.6</v>
      </c>
      <c r="AR97" s="191">
        <v>11.9</v>
      </c>
      <c r="AS97" s="191">
        <v>4.5</v>
      </c>
      <c r="AT97" s="192">
        <v>14</v>
      </c>
      <c r="AU97" s="290">
        <v>18.399999999999999</v>
      </c>
      <c r="AV97" s="146">
        <v>52.3</v>
      </c>
      <c r="AW97" s="146">
        <v>14.5</v>
      </c>
      <c r="AX97" s="146">
        <v>4.3</v>
      </c>
      <c r="AY97" s="146">
        <v>10.5</v>
      </c>
      <c r="AZ97" s="193">
        <v>20.8</v>
      </c>
      <c r="BA97" s="191">
        <v>50.2</v>
      </c>
      <c r="BB97" s="191">
        <v>17.600000000000001</v>
      </c>
      <c r="BC97" s="191">
        <v>5.7</v>
      </c>
      <c r="BD97" s="192">
        <v>5.7</v>
      </c>
      <c r="BE97" s="193">
        <v>17.7</v>
      </c>
      <c r="BF97" s="194">
        <v>53.6</v>
      </c>
      <c r="BG97" s="194">
        <v>18.7</v>
      </c>
      <c r="BH97" s="194">
        <v>8.5</v>
      </c>
      <c r="BI97" s="192">
        <v>1.5</v>
      </c>
      <c r="BJ97" s="193">
        <v>13.5</v>
      </c>
      <c r="BK97" s="194">
        <v>56.4</v>
      </c>
      <c r="BL97" s="194">
        <v>18.399999999999999</v>
      </c>
      <c r="BM97" s="194">
        <v>2.2000000000000002</v>
      </c>
      <c r="BN97" s="192">
        <v>9.5</v>
      </c>
      <c r="BO97" s="193">
        <v>7.4</v>
      </c>
      <c r="BP97" s="194">
        <v>68.8</v>
      </c>
      <c r="BQ97" s="194">
        <v>19.7</v>
      </c>
      <c r="BR97" s="194">
        <v>2.1</v>
      </c>
      <c r="BS97" s="192">
        <v>2</v>
      </c>
      <c r="BT97" s="193">
        <v>7.9</v>
      </c>
      <c r="BU97" s="194">
        <v>69.400000000000006</v>
      </c>
      <c r="BV97" s="194">
        <v>19</v>
      </c>
      <c r="BW97" s="194">
        <v>1.8</v>
      </c>
      <c r="BX97" s="192">
        <v>1.9</v>
      </c>
      <c r="BY97" s="193">
        <v>7.8</v>
      </c>
      <c r="BZ97" s="194">
        <v>68.5</v>
      </c>
      <c r="CA97" s="194">
        <v>19.7</v>
      </c>
      <c r="CB97" s="194">
        <v>2.2999999999999998</v>
      </c>
      <c r="CC97" s="192">
        <v>1.7</v>
      </c>
      <c r="CD97" s="193">
        <v>8.1</v>
      </c>
      <c r="CE97" s="194">
        <v>69</v>
      </c>
      <c r="CF97" s="194">
        <v>19.3</v>
      </c>
      <c r="CG97" s="194">
        <v>2.2000000000000002</v>
      </c>
      <c r="CH97" s="192">
        <v>1.4</v>
      </c>
      <c r="CI97" s="193">
        <v>7.9</v>
      </c>
      <c r="CJ97" s="194">
        <v>68.900000000000006</v>
      </c>
      <c r="CK97" s="194">
        <v>19.8</v>
      </c>
      <c r="CL97" s="194">
        <v>2.1</v>
      </c>
      <c r="CM97" s="192">
        <v>1.3</v>
      </c>
      <c r="CN97" s="193">
        <v>7.5</v>
      </c>
      <c r="CO97" s="191">
        <v>70.3</v>
      </c>
      <c r="CP97" s="191">
        <v>19.3</v>
      </c>
      <c r="CQ97" s="191">
        <v>1.8</v>
      </c>
      <c r="CR97" s="192">
        <v>1.1000000000000001</v>
      </c>
      <c r="CS97" s="146">
        <v>7.1</v>
      </c>
      <c r="CT97" s="146">
        <v>71.099999999999994</v>
      </c>
      <c r="CU97" s="146">
        <v>19.100000000000001</v>
      </c>
      <c r="CV97" s="146">
        <v>1.9</v>
      </c>
      <c r="CW97" s="162">
        <v>0.8</v>
      </c>
      <c r="CX97" s="146">
        <v>6</v>
      </c>
      <c r="CY97" s="146">
        <v>68.900000000000006</v>
      </c>
      <c r="CZ97" s="146">
        <v>22.8</v>
      </c>
      <c r="DA97" s="146">
        <v>1.9</v>
      </c>
      <c r="DB97" s="162">
        <v>0.4</v>
      </c>
      <c r="DC97" s="146">
        <v>6.4</v>
      </c>
      <c r="DD97" s="146">
        <v>69</v>
      </c>
      <c r="DE97" s="146">
        <v>22.4</v>
      </c>
      <c r="DF97" s="146">
        <v>1.7</v>
      </c>
      <c r="DG97" s="162">
        <v>0.5</v>
      </c>
      <c r="DH97" s="630">
        <v>6.6</v>
      </c>
      <c r="DI97" s="630">
        <v>69.400000000000006</v>
      </c>
      <c r="DJ97" s="630">
        <v>22</v>
      </c>
      <c r="DK97" s="630">
        <v>1.5</v>
      </c>
      <c r="DL97" s="630">
        <v>0.5</v>
      </c>
    </row>
    <row r="98" spans="1:116" x14ac:dyDescent="0.25">
      <c r="A98" s="102" t="s">
        <v>71</v>
      </c>
      <c r="B98" s="193">
        <v>12.5</v>
      </c>
      <c r="C98" s="194">
        <v>53.2</v>
      </c>
      <c r="D98" s="194">
        <v>15.2</v>
      </c>
      <c r="E98" s="194">
        <v>1</v>
      </c>
      <c r="F98" s="192">
        <v>18.100000000000001</v>
      </c>
      <c r="G98" s="250">
        <v>10.1</v>
      </c>
      <c r="H98" s="194">
        <v>49.3</v>
      </c>
      <c r="I98" s="194">
        <v>15.5</v>
      </c>
      <c r="J98" s="194">
        <v>1</v>
      </c>
      <c r="K98" s="194">
        <v>24.1</v>
      </c>
      <c r="L98" s="286">
        <v>11.2</v>
      </c>
      <c r="M98" s="194">
        <v>49.7</v>
      </c>
      <c r="N98" s="194">
        <v>14.6</v>
      </c>
      <c r="O98" s="194">
        <v>0.9</v>
      </c>
      <c r="P98" s="192">
        <v>23.6</v>
      </c>
      <c r="Q98" s="250">
        <v>12.4</v>
      </c>
      <c r="R98" s="194">
        <v>46.7</v>
      </c>
      <c r="S98" s="194">
        <v>13.9</v>
      </c>
      <c r="T98" s="194">
        <v>2.2999999999999998</v>
      </c>
      <c r="U98" s="194">
        <v>24.7</v>
      </c>
      <c r="V98" s="286">
        <v>12.7</v>
      </c>
      <c r="W98" s="194">
        <v>49</v>
      </c>
      <c r="X98" s="194">
        <v>13</v>
      </c>
      <c r="Y98" s="194">
        <v>1.8</v>
      </c>
      <c r="Z98" s="192">
        <v>23.5</v>
      </c>
      <c r="AA98" s="146">
        <v>13</v>
      </c>
      <c r="AB98" s="146">
        <v>46.9</v>
      </c>
      <c r="AC98" s="146">
        <v>14</v>
      </c>
      <c r="AD98" s="146">
        <v>1.3</v>
      </c>
      <c r="AE98" s="146">
        <v>24.8</v>
      </c>
      <c r="AF98" s="190">
        <v>13.3</v>
      </c>
      <c r="AG98" s="264">
        <v>47.9</v>
      </c>
      <c r="AH98" s="264">
        <v>13.3</v>
      </c>
      <c r="AI98" s="264">
        <v>1.7</v>
      </c>
      <c r="AJ98" s="162">
        <v>23.8</v>
      </c>
      <c r="AK98" s="146">
        <v>11.6</v>
      </c>
      <c r="AL98" s="146">
        <v>51.1</v>
      </c>
      <c r="AM98" s="146">
        <v>13.9</v>
      </c>
      <c r="AN98" s="146">
        <v>1.4</v>
      </c>
      <c r="AO98" s="146">
        <v>22</v>
      </c>
      <c r="AP98" s="193">
        <v>11.8</v>
      </c>
      <c r="AQ98" s="191">
        <v>50.3</v>
      </c>
      <c r="AR98" s="191">
        <v>14.8</v>
      </c>
      <c r="AS98" s="191">
        <v>1.6</v>
      </c>
      <c r="AT98" s="192">
        <v>21.5</v>
      </c>
      <c r="AU98" s="290">
        <v>11.9</v>
      </c>
      <c r="AV98" s="146">
        <v>47.1</v>
      </c>
      <c r="AW98" s="146">
        <v>16.3</v>
      </c>
      <c r="AX98" s="146">
        <v>2.1</v>
      </c>
      <c r="AY98" s="146">
        <v>22.6</v>
      </c>
      <c r="AZ98" s="193">
        <v>13.2</v>
      </c>
      <c r="BA98" s="191">
        <v>46.6</v>
      </c>
      <c r="BB98" s="191">
        <v>19</v>
      </c>
      <c r="BC98" s="191">
        <v>1.7</v>
      </c>
      <c r="BD98" s="192">
        <v>19.5</v>
      </c>
      <c r="BE98" s="193">
        <v>13.5</v>
      </c>
      <c r="BF98" s="194">
        <v>46.3</v>
      </c>
      <c r="BG98" s="194">
        <v>19.5</v>
      </c>
      <c r="BH98" s="194">
        <v>1.9</v>
      </c>
      <c r="BI98" s="192">
        <v>18.8</v>
      </c>
      <c r="BJ98" s="193">
        <v>14</v>
      </c>
      <c r="BK98" s="194">
        <v>50.7</v>
      </c>
      <c r="BL98" s="194">
        <v>19.899999999999999</v>
      </c>
      <c r="BM98" s="194">
        <v>2.2000000000000002</v>
      </c>
      <c r="BN98" s="192">
        <v>13.2</v>
      </c>
      <c r="BO98" s="193">
        <v>7</v>
      </c>
      <c r="BP98" s="194">
        <v>68.2</v>
      </c>
      <c r="BQ98" s="194">
        <v>21.2</v>
      </c>
      <c r="BR98" s="194">
        <v>1.7</v>
      </c>
      <c r="BS98" s="192">
        <v>1.9</v>
      </c>
      <c r="BT98" s="193">
        <v>6.9</v>
      </c>
      <c r="BU98" s="194">
        <v>69.2</v>
      </c>
      <c r="BV98" s="194">
        <v>21.2</v>
      </c>
      <c r="BW98" s="194">
        <v>1.5</v>
      </c>
      <c r="BX98" s="192">
        <v>1.2</v>
      </c>
      <c r="BY98" s="193">
        <v>6.3</v>
      </c>
      <c r="BZ98" s="194">
        <v>62.1</v>
      </c>
      <c r="CA98" s="194">
        <v>21.6</v>
      </c>
      <c r="CB98" s="194">
        <v>1.7</v>
      </c>
      <c r="CC98" s="192">
        <v>8.3000000000000007</v>
      </c>
      <c r="CD98" s="193">
        <v>6.6</v>
      </c>
      <c r="CE98" s="194">
        <v>66.8</v>
      </c>
      <c r="CF98" s="194">
        <v>22.7</v>
      </c>
      <c r="CG98" s="194">
        <v>1.8</v>
      </c>
      <c r="CH98" s="192">
        <v>2.1</v>
      </c>
      <c r="CI98" s="193">
        <v>6.4</v>
      </c>
      <c r="CJ98" s="194">
        <v>66.599999999999994</v>
      </c>
      <c r="CK98" s="194">
        <v>23.6</v>
      </c>
      <c r="CL98" s="194">
        <v>2</v>
      </c>
      <c r="CM98" s="192">
        <v>1.4</v>
      </c>
      <c r="CN98" s="193">
        <v>5.8</v>
      </c>
      <c r="CO98" s="191">
        <v>68.7</v>
      </c>
      <c r="CP98" s="191">
        <v>22.2</v>
      </c>
      <c r="CQ98" s="191">
        <v>1.7</v>
      </c>
      <c r="CR98" s="192">
        <v>1.6</v>
      </c>
      <c r="CS98" s="146">
        <v>5.8</v>
      </c>
      <c r="CT98" s="146">
        <v>69</v>
      </c>
      <c r="CU98" s="146">
        <v>21.8</v>
      </c>
      <c r="CV98" s="146">
        <v>1.8</v>
      </c>
      <c r="CW98" s="162">
        <v>1.6</v>
      </c>
      <c r="CX98" s="146">
        <v>4.2</v>
      </c>
      <c r="CY98" s="146">
        <v>68</v>
      </c>
      <c r="CZ98" s="146">
        <v>25.5</v>
      </c>
      <c r="DA98" s="146">
        <v>1.6</v>
      </c>
      <c r="DB98" s="162">
        <v>0.7</v>
      </c>
      <c r="DC98" s="146">
        <v>4.5</v>
      </c>
      <c r="DD98" s="146">
        <v>67.7</v>
      </c>
      <c r="DE98" s="146">
        <v>25.5</v>
      </c>
      <c r="DF98" s="146">
        <v>1.5</v>
      </c>
      <c r="DG98" s="162">
        <v>0.8</v>
      </c>
      <c r="DH98" s="630">
        <v>4.5999999999999996</v>
      </c>
      <c r="DI98" s="630">
        <v>68</v>
      </c>
      <c r="DJ98" s="630">
        <v>25.4</v>
      </c>
      <c r="DK98" s="630">
        <v>1.2</v>
      </c>
      <c r="DL98" s="630">
        <v>0.8</v>
      </c>
    </row>
    <row r="99" spans="1:116" x14ac:dyDescent="0.25">
      <c r="A99" s="102" t="s">
        <v>79</v>
      </c>
      <c r="B99" s="193">
        <v>17.100000000000001</v>
      </c>
      <c r="C99" s="194">
        <v>59.1</v>
      </c>
      <c r="D99" s="194">
        <v>9.4</v>
      </c>
      <c r="E99" s="194">
        <v>1.5</v>
      </c>
      <c r="F99" s="192">
        <v>12.9</v>
      </c>
      <c r="G99" s="194">
        <v>13</v>
      </c>
      <c r="H99" s="194">
        <v>54.2</v>
      </c>
      <c r="I99" s="194">
        <v>10.6</v>
      </c>
      <c r="J99" s="194">
        <v>1.6</v>
      </c>
      <c r="K99" s="194">
        <v>20.6</v>
      </c>
      <c r="L99" s="193">
        <v>10.4</v>
      </c>
      <c r="M99" s="194">
        <v>59.7</v>
      </c>
      <c r="N99" s="194">
        <v>12</v>
      </c>
      <c r="O99" s="194">
        <v>1.6</v>
      </c>
      <c r="P99" s="192">
        <v>16.3</v>
      </c>
      <c r="Q99" s="194">
        <v>10.4</v>
      </c>
      <c r="R99" s="194">
        <v>53.5</v>
      </c>
      <c r="S99" s="194">
        <v>13.6</v>
      </c>
      <c r="T99" s="194">
        <v>2.6</v>
      </c>
      <c r="U99" s="194">
        <v>19.899999999999999</v>
      </c>
      <c r="V99" s="193">
        <v>10</v>
      </c>
      <c r="W99" s="194">
        <v>64.900000000000006</v>
      </c>
      <c r="X99" s="194">
        <v>13.2</v>
      </c>
      <c r="Y99" s="194">
        <v>2.2000000000000002</v>
      </c>
      <c r="Z99" s="192">
        <v>9.6999999999999993</v>
      </c>
      <c r="AA99" s="146">
        <v>7.9</v>
      </c>
      <c r="AB99" s="146">
        <v>60.5</v>
      </c>
      <c r="AC99" s="146">
        <v>12.6</v>
      </c>
      <c r="AD99" s="146">
        <v>2.8</v>
      </c>
      <c r="AE99" s="146">
        <v>16.2</v>
      </c>
      <c r="AF99" s="190">
        <v>6.8</v>
      </c>
      <c r="AG99" s="264">
        <v>61.6</v>
      </c>
      <c r="AH99" s="264">
        <v>11.9</v>
      </c>
      <c r="AI99" s="264">
        <v>2.6</v>
      </c>
      <c r="AJ99" s="162">
        <v>17.100000000000001</v>
      </c>
      <c r="AK99" s="146">
        <v>6.1</v>
      </c>
      <c r="AL99" s="146">
        <v>62</v>
      </c>
      <c r="AM99" s="146">
        <v>12.8</v>
      </c>
      <c r="AN99" s="146">
        <v>3.1</v>
      </c>
      <c r="AO99" s="146">
        <v>16</v>
      </c>
      <c r="AP99" s="193">
        <v>6.1</v>
      </c>
      <c r="AQ99" s="191">
        <v>62.8</v>
      </c>
      <c r="AR99" s="191">
        <v>14.5</v>
      </c>
      <c r="AS99" s="191">
        <v>2.9</v>
      </c>
      <c r="AT99" s="192">
        <v>13.7</v>
      </c>
      <c r="AU99" s="290">
        <v>5.8</v>
      </c>
      <c r="AV99" s="146">
        <v>60</v>
      </c>
      <c r="AW99" s="146">
        <v>15.3</v>
      </c>
      <c r="AX99" s="146">
        <v>2.8</v>
      </c>
      <c r="AY99" s="146">
        <v>16.100000000000001</v>
      </c>
      <c r="AZ99" s="193">
        <v>5.9</v>
      </c>
      <c r="BA99" s="191">
        <v>57.7</v>
      </c>
      <c r="BB99" s="191">
        <v>19.8</v>
      </c>
      <c r="BC99" s="191">
        <v>3.4</v>
      </c>
      <c r="BD99" s="192">
        <v>13.2</v>
      </c>
      <c r="BE99" s="193">
        <v>6.2</v>
      </c>
      <c r="BF99" s="194">
        <v>59.4</v>
      </c>
      <c r="BG99" s="194">
        <v>19.399999999999999</v>
      </c>
      <c r="BH99" s="194">
        <v>3.7</v>
      </c>
      <c r="BI99" s="192">
        <v>11.3</v>
      </c>
      <c r="BJ99" s="193">
        <v>5.5</v>
      </c>
      <c r="BK99" s="194">
        <v>61.2</v>
      </c>
      <c r="BL99" s="194">
        <v>20.6</v>
      </c>
      <c r="BM99" s="194">
        <v>4.2</v>
      </c>
      <c r="BN99" s="192">
        <v>8.5</v>
      </c>
      <c r="BO99" s="193">
        <v>2.5</v>
      </c>
      <c r="BP99" s="194">
        <v>69.8</v>
      </c>
      <c r="BQ99" s="194">
        <v>22.2</v>
      </c>
      <c r="BR99" s="194">
        <v>3.9</v>
      </c>
      <c r="BS99" s="192">
        <v>1.6</v>
      </c>
      <c r="BT99" s="193">
        <v>2.9</v>
      </c>
      <c r="BU99" s="194">
        <v>69.2</v>
      </c>
      <c r="BV99" s="194">
        <v>21.1</v>
      </c>
      <c r="BW99" s="194">
        <v>3.8</v>
      </c>
      <c r="BX99" s="192">
        <v>3</v>
      </c>
      <c r="BY99" s="193">
        <v>2.7</v>
      </c>
      <c r="BZ99" s="194">
        <v>69.7</v>
      </c>
      <c r="CA99" s="194">
        <v>20.5</v>
      </c>
      <c r="CB99" s="194">
        <v>4.4000000000000004</v>
      </c>
      <c r="CC99" s="192">
        <v>2.7</v>
      </c>
      <c r="CD99" s="193">
        <v>2.7</v>
      </c>
      <c r="CE99" s="194">
        <v>68.599999999999994</v>
      </c>
      <c r="CF99" s="194">
        <v>21.3</v>
      </c>
      <c r="CG99" s="194">
        <v>5.0999999999999996</v>
      </c>
      <c r="CH99" s="192">
        <v>2.2999999999999998</v>
      </c>
      <c r="CI99" s="193">
        <v>2.7</v>
      </c>
      <c r="CJ99" s="194">
        <v>69.400000000000006</v>
      </c>
      <c r="CK99" s="194">
        <v>21.1</v>
      </c>
      <c r="CL99" s="194">
        <v>5.3</v>
      </c>
      <c r="CM99" s="192">
        <v>1.5</v>
      </c>
      <c r="CN99" s="193">
        <v>2.5</v>
      </c>
      <c r="CO99" s="191">
        <v>69.7</v>
      </c>
      <c r="CP99" s="191">
        <v>21.4</v>
      </c>
      <c r="CQ99" s="191">
        <v>5.2</v>
      </c>
      <c r="CR99" s="192">
        <v>1.2</v>
      </c>
      <c r="CS99" s="146">
        <v>2.4</v>
      </c>
      <c r="CT99" s="146">
        <v>69.2</v>
      </c>
      <c r="CU99" s="146">
        <v>19.600000000000001</v>
      </c>
      <c r="CV99" s="146">
        <v>7.8</v>
      </c>
      <c r="CW99" s="162">
        <v>1</v>
      </c>
      <c r="CX99" s="146">
        <v>2.2000000000000002</v>
      </c>
      <c r="CY99" s="146">
        <v>67.8</v>
      </c>
      <c r="CZ99" s="146">
        <v>21.1</v>
      </c>
      <c r="DA99" s="146">
        <v>8.1999999999999993</v>
      </c>
      <c r="DB99" s="162">
        <v>0.7</v>
      </c>
      <c r="DC99" s="146">
        <v>2.2999999999999998</v>
      </c>
      <c r="DD99" s="146">
        <v>68.7</v>
      </c>
      <c r="DE99" s="146">
        <v>21</v>
      </c>
      <c r="DF99" s="146">
        <v>7.3</v>
      </c>
      <c r="DG99" s="162">
        <v>0.7</v>
      </c>
      <c r="DH99" s="630">
        <v>2.5</v>
      </c>
      <c r="DI99" s="630">
        <v>69.400000000000006</v>
      </c>
      <c r="DJ99" s="630">
        <v>20.9</v>
      </c>
      <c r="DK99" s="630">
        <v>6.5</v>
      </c>
      <c r="DL99" s="630">
        <v>0.7</v>
      </c>
    </row>
    <row r="100" spans="1:116" x14ac:dyDescent="0.25">
      <c r="A100" s="102" t="s">
        <v>80</v>
      </c>
      <c r="B100" s="193">
        <v>15.5</v>
      </c>
      <c r="C100" s="194">
        <v>49.3</v>
      </c>
      <c r="D100" s="194">
        <v>13.5</v>
      </c>
      <c r="E100" s="194">
        <v>6.2</v>
      </c>
      <c r="F100" s="192">
        <v>15.5</v>
      </c>
      <c r="G100" s="194">
        <v>12.8</v>
      </c>
      <c r="H100" s="194">
        <v>54.7</v>
      </c>
      <c r="I100" s="194">
        <v>15.1</v>
      </c>
      <c r="J100" s="194">
        <v>4.8</v>
      </c>
      <c r="K100" s="194">
        <v>12.6</v>
      </c>
      <c r="L100" s="193">
        <v>13.3</v>
      </c>
      <c r="M100" s="194">
        <v>58.5</v>
      </c>
      <c r="N100" s="194">
        <v>15.9</v>
      </c>
      <c r="O100" s="194">
        <v>4.3</v>
      </c>
      <c r="P100" s="192">
        <v>8</v>
      </c>
      <c r="Q100" s="194">
        <v>12.6</v>
      </c>
      <c r="R100" s="194">
        <v>53.8</v>
      </c>
      <c r="S100" s="194">
        <v>14.9</v>
      </c>
      <c r="T100" s="194">
        <v>5.7</v>
      </c>
      <c r="U100" s="194">
        <v>13</v>
      </c>
      <c r="V100" s="193">
        <v>12.3</v>
      </c>
      <c r="W100" s="194">
        <v>52.4</v>
      </c>
      <c r="X100" s="194">
        <v>13.8</v>
      </c>
      <c r="Y100" s="194">
        <v>5.8</v>
      </c>
      <c r="Z100" s="192">
        <v>15.7</v>
      </c>
      <c r="AA100" s="146">
        <v>11.3</v>
      </c>
      <c r="AB100" s="146">
        <v>47.6</v>
      </c>
      <c r="AC100" s="146">
        <v>13.6</v>
      </c>
      <c r="AD100" s="146">
        <v>5.3</v>
      </c>
      <c r="AE100" s="146">
        <v>22.2</v>
      </c>
      <c r="AF100" s="190">
        <v>10.7</v>
      </c>
      <c r="AG100" s="264">
        <v>47.1</v>
      </c>
      <c r="AH100" s="264">
        <v>12.9</v>
      </c>
      <c r="AI100" s="264">
        <v>6.3</v>
      </c>
      <c r="AJ100" s="162">
        <v>23</v>
      </c>
      <c r="AK100" s="146">
        <v>9.5</v>
      </c>
      <c r="AL100" s="146">
        <v>45.5</v>
      </c>
      <c r="AM100" s="146">
        <v>12.8</v>
      </c>
      <c r="AN100" s="146">
        <v>7.2</v>
      </c>
      <c r="AO100" s="146">
        <v>25</v>
      </c>
      <c r="AP100" s="193">
        <v>10.7</v>
      </c>
      <c r="AQ100" s="191">
        <v>48.6</v>
      </c>
      <c r="AR100" s="191">
        <v>14.6</v>
      </c>
      <c r="AS100" s="191">
        <v>3</v>
      </c>
      <c r="AT100" s="192">
        <v>23.1</v>
      </c>
      <c r="AU100" s="290">
        <v>10.7</v>
      </c>
      <c r="AV100" s="146">
        <v>46.7</v>
      </c>
      <c r="AW100" s="146">
        <v>15.7</v>
      </c>
      <c r="AX100" s="146">
        <v>2.6</v>
      </c>
      <c r="AY100" s="146">
        <v>24.3</v>
      </c>
      <c r="AZ100" s="193">
        <v>10.199999999999999</v>
      </c>
      <c r="BA100" s="191">
        <v>46.5</v>
      </c>
      <c r="BB100" s="191">
        <v>18.899999999999999</v>
      </c>
      <c r="BC100" s="191">
        <v>3.2</v>
      </c>
      <c r="BD100" s="192">
        <v>21.2</v>
      </c>
      <c r="BE100" s="193">
        <v>10.6</v>
      </c>
      <c r="BF100" s="194">
        <v>46.5</v>
      </c>
      <c r="BG100" s="194">
        <v>18.100000000000001</v>
      </c>
      <c r="BH100" s="194">
        <v>2.9</v>
      </c>
      <c r="BI100" s="192">
        <v>21.9</v>
      </c>
      <c r="BJ100" s="193">
        <v>10</v>
      </c>
      <c r="BK100" s="194">
        <v>50.5</v>
      </c>
      <c r="BL100" s="194">
        <v>18.5</v>
      </c>
      <c r="BM100" s="194">
        <v>3.3</v>
      </c>
      <c r="BN100" s="192">
        <v>17.7</v>
      </c>
      <c r="BO100" s="193">
        <v>5.9</v>
      </c>
      <c r="BP100" s="194">
        <v>68.599999999999994</v>
      </c>
      <c r="BQ100" s="194">
        <v>19.600000000000001</v>
      </c>
      <c r="BR100" s="194">
        <v>2.9</v>
      </c>
      <c r="BS100" s="192">
        <v>3</v>
      </c>
      <c r="BT100" s="193">
        <v>5.4</v>
      </c>
      <c r="BU100" s="194">
        <v>64.099999999999994</v>
      </c>
      <c r="BV100" s="194">
        <v>17.899999999999999</v>
      </c>
      <c r="BW100" s="194">
        <v>2.7</v>
      </c>
      <c r="BX100" s="192">
        <v>9.9</v>
      </c>
      <c r="BY100" s="193">
        <v>5.3</v>
      </c>
      <c r="BZ100" s="194">
        <v>59.3</v>
      </c>
      <c r="CA100" s="194">
        <v>17.2</v>
      </c>
      <c r="CB100" s="194">
        <v>3.1</v>
      </c>
      <c r="CC100" s="192">
        <v>15.1</v>
      </c>
      <c r="CD100" s="193">
        <v>5.5</v>
      </c>
      <c r="CE100" s="194">
        <v>60.9</v>
      </c>
      <c r="CF100" s="194">
        <v>18</v>
      </c>
      <c r="CG100" s="194">
        <v>3.4</v>
      </c>
      <c r="CH100" s="192">
        <v>12.2</v>
      </c>
      <c r="CI100" s="193">
        <v>6.1</v>
      </c>
      <c r="CJ100" s="194">
        <v>63.4</v>
      </c>
      <c r="CK100" s="194">
        <v>18.600000000000001</v>
      </c>
      <c r="CL100" s="194">
        <v>3.3</v>
      </c>
      <c r="CM100" s="192">
        <v>8.6</v>
      </c>
      <c r="CN100" s="193">
        <v>5.8</v>
      </c>
      <c r="CO100" s="191">
        <v>64.3</v>
      </c>
      <c r="CP100" s="191">
        <v>17.7</v>
      </c>
      <c r="CQ100" s="191">
        <v>3.3</v>
      </c>
      <c r="CR100" s="192">
        <v>8.9</v>
      </c>
      <c r="CS100" s="146">
        <v>5.7</v>
      </c>
      <c r="CT100" s="146">
        <v>65.400000000000006</v>
      </c>
      <c r="CU100" s="146">
        <v>18</v>
      </c>
      <c r="CV100" s="146">
        <v>3.9</v>
      </c>
      <c r="CW100" s="162">
        <v>7</v>
      </c>
      <c r="CX100" s="146">
        <v>4.5999999999999996</v>
      </c>
      <c r="CY100" s="146">
        <v>67.599999999999994</v>
      </c>
      <c r="CZ100" s="146">
        <v>20.7</v>
      </c>
      <c r="DA100" s="146">
        <v>4.5</v>
      </c>
      <c r="DB100" s="162">
        <v>2.6</v>
      </c>
      <c r="DC100" s="146">
        <v>5.0999999999999996</v>
      </c>
      <c r="DD100" s="146">
        <v>67.900000000000006</v>
      </c>
      <c r="DE100" s="146">
        <v>20.6</v>
      </c>
      <c r="DF100" s="146">
        <v>3.9</v>
      </c>
      <c r="DG100" s="162">
        <v>2.5</v>
      </c>
      <c r="DH100" s="630">
        <v>5.2</v>
      </c>
      <c r="DI100" s="630">
        <v>68.5</v>
      </c>
      <c r="DJ100" s="630">
        <v>20.9</v>
      </c>
      <c r="DK100" s="630">
        <v>3.2</v>
      </c>
      <c r="DL100" s="630">
        <v>2.2000000000000002</v>
      </c>
    </row>
    <row r="101" spans="1:116" x14ac:dyDescent="0.25">
      <c r="A101" s="102" t="s">
        <v>190</v>
      </c>
      <c r="B101" s="193">
        <v>15.9</v>
      </c>
      <c r="C101" s="194">
        <v>51.2</v>
      </c>
      <c r="D101" s="194">
        <v>11.3</v>
      </c>
      <c r="E101" s="194">
        <v>2.6</v>
      </c>
      <c r="F101" s="192">
        <v>19</v>
      </c>
      <c r="G101" s="194">
        <v>10.6</v>
      </c>
      <c r="H101" s="194">
        <v>52.6</v>
      </c>
      <c r="I101" s="194">
        <v>12.7</v>
      </c>
      <c r="J101" s="194">
        <v>2.4</v>
      </c>
      <c r="K101" s="194">
        <v>21.7</v>
      </c>
      <c r="L101" s="193">
        <v>10.1</v>
      </c>
      <c r="M101" s="194">
        <v>57.6</v>
      </c>
      <c r="N101" s="194">
        <v>12.1</v>
      </c>
      <c r="O101" s="194">
        <v>3.1</v>
      </c>
      <c r="P101" s="192">
        <v>17.100000000000001</v>
      </c>
      <c r="Q101" s="194">
        <v>10.8</v>
      </c>
      <c r="R101" s="194">
        <v>52.2</v>
      </c>
      <c r="S101" s="194">
        <v>11.1</v>
      </c>
      <c r="T101" s="194">
        <v>5.6</v>
      </c>
      <c r="U101" s="194">
        <v>20.3</v>
      </c>
      <c r="V101" s="193">
        <v>10.4</v>
      </c>
      <c r="W101" s="194">
        <v>54.2</v>
      </c>
      <c r="X101" s="194">
        <v>11.1</v>
      </c>
      <c r="Y101" s="194">
        <v>5.9</v>
      </c>
      <c r="Z101" s="192">
        <v>18.399999999999999</v>
      </c>
      <c r="AA101" s="146">
        <v>10.3</v>
      </c>
      <c r="AB101" s="146">
        <v>54.6</v>
      </c>
      <c r="AC101" s="146">
        <v>11.5</v>
      </c>
      <c r="AD101" s="146">
        <v>4.0999999999999996</v>
      </c>
      <c r="AE101" s="146">
        <v>19.5</v>
      </c>
      <c r="AF101" s="190">
        <v>10.1</v>
      </c>
      <c r="AG101" s="264">
        <v>49.8</v>
      </c>
      <c r="AH101" s="264">
        <v>10.5</v>
      </c>
      <c r="AI101" s="264">
        <v>5.6</v>
      </c>
      <c r="AJ101" s="162">
        <v>24</v>
      </c>
      <c r="AK101" s="146">
        <v>9.6</v>
      </c>
      <c r="AL101" s="146">
        <v>51.1</v>
      </c>
      <c r="AM101" s="146">
        <v>10.4</v>
      </c>
      <c r="AN101" s="146">
        <v>4</v>
      </c>
      <c r="AO101" s="146">
        <v>24.9</v>
      </c>
      <c r="AP101" s="193">
        <v>8.5</v>
      </c>
      <c r="AQ101" s="191">
        <v>57</v>
      </c>
      <c r="AR101" s="191">
        <v>13</v>
      </c>
      <c r="AS101" s="191">
        <v>2.2000000000000002</v>
      </c>
      <c r="AT101" s="192">
        <v>19.3</v>
      </c>
      <c r="AU101" s="290">
        <v>8</v>
      </c>
      <c r="AV101" s="146">
        <v>50.5</v>
      </c>
      <c r="AW101" s="146">
        <v>14</v>
      </c>
      <c r="AX101" s="146">
        <v>2.2999999999999998</v>
      </c>
      <c r="AY101" s="146">
        <v>25.2</v>
      </c>
      <c r="AZ101" s="193">
        <v>7.3</v>
      </c>
      <c r="BA101" s="191">
        <v>49.3</v>
      </c>
      <c r="BB101" s="191">
        <v>17.3</v>
      </c>
      <c r="BC101" s="191">
        <v>2.6</v>
      </c>
      <c r="BD101" s="192">
        <v>23.5</v>
      </c>
      <c r="BE101" s="193">
        <v>7.6</v>
      </c>
      <c r="BF101" s="194">
        <v>53.7</v>
      </c>
      <c r="BG101" s="194">
        <v>18</v>
      </c>
      <c r="BH101" s="194">
        <v>2.2999999999999998</v>
      </c>
      <c r="BI101" s="192">
        <v>18.399999999999999</v>
      </c>
      <c r="BJ101" s="193">
        <v>7.4</v>
      </c>
      <c r="BK101" s="194">
        <v>60.8</v>
      </c>
      <c r="BL101" s="194">
        <v>18.8</v>
      </c>
      <c r="BM101" s="194">
        <v>2.9</v>
      </c>
      <c r="BN101" s="192">
        <v>10.1</v>
      </c>
      <c r="BO101" s="193">
        <v>6.1</v>
      </c>
      <c r="BP101" s="194">
        <v>71.2</v>
      </c>
      <c r="BQ101" s="194">
        <v>18.899999999999999</v>
      </c>
      <c r="BR101" s="194">
        <v>2.7</v>
      </c>
      <c r="BS101" s="192">
        <v>1.1000000000000001</v>
      </c>
      <c r="BT101" s="193">
        <v>6.3</v>
      </c>
      <c r="BU101" s="194">
        <v>71.400000000000006</v>
      </c>
      <c r="BV101" s="194">
        <v>18.2</v>
      </c>
      <c r="BW101" s="194">
        <v>2.8</v>
      </c>
      <c r="BX101" s="192">
        <v>1.3</v>
      </c>
      <c r="BY101" s="193">
        <v>6</v>
      </c>
      <c r="BZ101" s="194">
        <v>64</v>
      </c>
      <c r="CA101" s="194">
        <v>18</v>
      </c>
      <c r="CB101" s="194">
        <v>3.1</v>
      </c>
      <c r="CC101" s="192">
        <v>8.9</v>
      </c>
      <c r="CD101" s="193">
        <v>5.9</v>
      </c>
      <c r="CE101" s="194">
        <v>64.7</v>
      </c>
      <c r="CF101" s="194">
        <v>19</v>
      </c>
      <c r="CG101" s="194">
        <v>3.1</v>
      </c>
      <c r="CH101" s="192">
        <v>7.3</v>
      </c>
      <c r="CI101" s="193">
        <v>5.9</v>
      </c>
      <c r="CJ101" s="194">
        <v>65.8</v>
      </c>
      <c r="CK101" s="194">
        <v>19</v>
      </c>
      <c r="CL101" s="194">
        <v>2.9</v>
      </c>
      <c r="CM101" s="192">
        <v>6.4</v>
      </c>
      <c r="CN101" s="193">
        <v>5.5</v>
      </c>
      <c r="CO101" s="191">
        <v>66.900000000000006</v>
      </c>
      <c r="CP101" s="191">
        <v>18.399999999999999</v>
      </c>
      <c r="CQ101" s="191">
        <v>3.4</v>
      </c>
      <c r="CR101" s="192">
        <v>5.8</v>
      </c>
      <c r="CS101" s="146">
        <v>5.0999999999999996</v>
      </c>
      <c r="CT101" s="146">
        <v>66.900000000000006</v>
      </c>
      <c r="CU101" s="146">
        <v>18.8</v>
      </c>
      <c r="CV101" s="146">
        <v>3.9</v>
      </c>
      <c r="CW101" s="162">
        <v>5.3</v>
      </c>
      <c r="CX101" s="146">
        <v>4.0999999999999996</v>
      </c>
      <c r="CY101" s="146">
        <v>66.099999999999994</v>
      </c>
      <c r="CZ101" s="146">
        <v>21.8</v>
      </c>
      <c r="DA101" s="146">
        <v>4</v>
      </c>
      <c r="DB101" s="162">
        <v>4</v>
      </c>
      <c r="DC101" s="146">
        <v>4.4000000000000004</v>
      </c>
      <c r="DD101" s="146">
        <v>66</v>
      </c>
      <c r="DE101" s="146">
        <v>22.3</v>
      </c>
      <c r="DF101" s="146">
        <v>3.2</v>
      </c>
      <c r="DG101" s="162">
        <v>4.0999999999999996</v>
      </c>
      <c r="DH101" s="630">
        <v>4.5</v>
      </c>
      <c r="DI101" s="630">
        <v>64.599999999999994</v>
      </c>
      <c r="DJ101" s="630">
        <v>22.7</v>
      </c>
      <c r="DK101" s="630">
        <v>3.2</v>
      </c>
      <c r="DL101" s="630">
        <v>5</v>
      </c>
    </row>
    <row r="102" spans="1:116" x14ac:dyDescent="0.25">
      <c r="A102" s="102" t="s">
        <v>82</v>
      </c>
      <c r="B102" s="193">
        <v>16.399999999999999</v>
      </c>
      <c r="C102" s="194">
        <v>48.7</v>
      </c>
      <c r="D102" s="194">
        <v>12.2</v>
      </c>
      <c r="E102" s="194">
        <v>1.6</v>
      </c>
      <c r="F102" s="192">
        <v>21.1</v>
      </c>
      <c r="G102" s="194">
        <v>14.3</v>
      </c>
      <c r="H102" s="194">
        <v>51.4</v>
      </c>
      <c r="I102" s="194">
        <v>14.8</v>
      </c>
      <c r="J102" s="194">
        <v>1.7</v>
      </c>
      <c r="K102" s="194">
        <v>17.8</v>
      </c>
      <c r="L102" s="193">
        <v>14.1</v>
      </c>
      <c r="M102" s="194">
        <v>62.2</v>
      </c>
      <c r="N102" s="194">
        <v>16.3</v>
      </c>
      <c r="O102" s="194">
        <v>2.2000000000000002</v>
      </c>
      <c r="P102" s="192">
        <v>5.2</v>
      </c>
      <c r="Q102" s="194">
        <v>12.1</v>
      </c>
      <c r="R102" s="194">
        <v>57.4</v>
      </c>
      <c r="S102" s="194">
        <v>16.3</v>
      </c>
      <c r="T102" s="194">
        <v>2.6</v>
      </c>
      <c r="U102" s="194">
        <v>11.6</v>
      </c>
      <c r="V102" s="193">
        <v>10.9</v>
      </c>
      <c r="W102" s="194">
        <v>60.3</v>
      </c>
      <c r="X102" s="194">
        <v>14.6</v>
      </c>
      <c r="Y102" s="194">
        <v>2.6</v>
      </c>
      <c r="Z102" s="192">
        <v>11.6</v>
      </c>
      <c r="AA102" s="146">
        <v>9.5</v>
      </c>
      <c r="AB102" s="146">
        <v>58.5</v>
      </c>
      <c r="AC102" s="146">
        <v>15.6</v>
      </c>
      <c r="AD102" s="146">
        <v>3.2</v>
      </c>
      <c r="AE102" s="146">
        <v>13.2</v>
      </c>
      <c r="AF102" s="190">
        <v>9.5</v>
      </c>
      <c r="AG102" s="264">
        <v>58.5</v>
      </c>
      <c r="AH102" s="264">
        <v>15.3</v>
      </c>
      <c r="AI102" s="264">
        <v>3.8</v>
      </c>
      <c r="AJ102" s="162">
        <v>12.9</v>
      </c>
      <c r="AK102" s="146">
        <v>8.1999999999999993</v>
      </c>
      <c r="AL102" s="146">
        <v>56.1</v>
      </c>
      <c r="AM102" s="146">
        <v>14.5</v>
      </c>
      <c r="AN102" s="146">
        <v>3.5</v>
      </c>
      <c r="AO102" s="146">
        <v>17.7</v>
      </c>
      <c r="AP102" s="193">
        <v>9.3000000000000007</v>
      </c>
      <c r="AQ102" s="191">
        <v>54.8</v>
      </c>
      <c r="AR102" s="191">
        <v>15.1</v>
      </c>
      <c r="AS102" s="191">
        <v>1.8</v>
      </c>
      <c r="AT102" s="192">
        <v>19</v>
      </c>
      <c r="AU102" s="290">
        <v>9.3000000000000007</v>
      </c>
      <c r="AV102" s="146">
        <v>58.4</v>
      </c>
      <c r="AW102" s="146">
        <v>17.899999999999999</v>
      </c>
      <c r="AX102" s="146">
        <v>2</v>
      </c>
      <c r="AY102" s="146">
        <v>12.4</v>
      </c>
      <c r="AZ102" s="193">
        <v>11</v>
      </c>
      <c r="BA102" s="191">
        <v>58.9</v>
      </c>
      <c r="BB102" s="191">
        <v>23.4</v>
      </c>
      <c r="BC102" s="191">
        <v>2.5</v>
      </c>
      <c r="BD102" s="192">
        <v>4.2</v>
      </c>
      <c r="BE102" s="193">
        <v>11.7</v>
      </c>
      <c r="BF102" s="194">
        <v>53.9</v>
      </c>
      <c r="BG102" s="194">
        <v>21.7</v>
      </c>
      <c r="BH102" s="194">
        <v>2.1</v>
      </c>
      <c r="BI102" s="192">
        <v>10.6</v>
      </c>
      <c r="BJ102" s="193">
        <v>10.199999999999999</v>
      </c>
      <c r="BK102" s="194">
        <v>52</v>
      </c>
      <c r="BL102" s="194">
        <v>19.8</v>
      </c>
      <c r="BM102" s="194">
        <v>2.1</v>
      </c>
      <c r="BN102" s="192">
        <v>15.9</v>
      </c>
      <c r="BO102" s="193">
        <v>8.3000000000000007</v>
      </c>
      <c r="BP102" s="194">
        <v>66.2</v>
      </c>
      <c r="BQ102" s="194">
        <v>20.9</v>
      </c>
      <c r="BR102" s="194">
        <v>2</v>
      </c>
      <c r="BS102" s="192">
        <v>2.6</v>
      </c>
      <c r="BT102" s="193">
        <v>9.1</v>
      </c>
      <c r="BU102" s="194">
        <v>65.5</v>
      </c>
      <c r="BV102" s="194">
        <v>20.100000000000001</v>
      </c>
      <c r="BW102" s="194">
        <v>2.5</v>
      </c>
      <c r="BX102" s="192">
        <v>2.8</v>
      </c>
      <c r="BY102" s="193">
        <v>10.1</v>
      </c>
      <c r="BZ102" s="194">
        <v>61.8</v>
      </c>
      <c r="CA102" s="194">
        <v>19.8</v>
      </c>
      <c r="CB102" s="194">
        <v>2.2999999999999998</v>
      </c>
      <c r="CC102" s="192">
        <v>6</v>
      </c>
      <c r="CD102" s="193">
        <v>10.199999999999999</v>
      </c>
      <c r="CE102" s="194">
        <v>63.6</v>
      </c>
      <c r="CF102" s="194">
        <v>21.6</v>
      </c>
      <c r="CG102" s="194">
        <v>2.5</v>
      </c>
      <c r="CH102" s="192">
        <v>2.1</v>
      </c>
      <c r="CI102" s="193">
        <v>9.6</v>
      </c>
      <c r="CJ102" s="194">
        <v>65.2</v>
      </c>
      <c r="CK102" s="194">
        <v>21.6</v>
      </c>
      <c r="CL102" s="194">
        <v>2.2999999999999998</v>
      </c>
      <c r="CM102" s="192">
        <v>1.3</v>
      </c>
      <c r="CN102" s="193">
        <v>9</v>
      </c>
      <c r="CO102" s="191">
        <v>67.5</v>
      </c>
      <c r="CP102" s="191">
        <v>20.399999999999999</v>
      </c>
      <c r="CQ102" s="191">
        <v>2.1</v>
      </c>
      <c r="CR102" s="192">
        <v>1</v>
      </c>
      <c r="CS102" s="146">
        <v>8.6</v>
      </c>
      <c r="CT102" s="146">
        <v>67.900000000000006</v>
      </c>
      <c r="CU102" s="146">
        <v>20.100000000000001</v>
      </c>
      <c r="CV102" s="146">
        <v>2.5</v>
      </c>
      <c r="CW102" s="162">
        <v>0.9</v>
      </c>
      <c r="CX102" s="146">
        <v>6.8</v>
      </c>
      <c r="CY102" s="146">
        <v>67.3</v>
      </c>
      <c r="CZ102" s="146">
        <v>22.5</v>
      </c>
      <c r="DA102" s="146">
        <v>2.6</v>
      </c>
      <c r="DB102" s="162">
        <v>0.8</v>
      </c>
      <c r="DC102" s="146">
        <v>6.6</v>
      </c>
      <c r="DD102" s="146">
        <v>68.3</v>
      </c>
      <c r="DE102" s="146">
        <v>22.1</v>
      </c>
      <c r="DF102" s="146">
        <v>2.2000000000000002</v>
      </c>
      <c r="DG102" s="162">
        <v>0.8</v>
      </c>
      <c r="DH102" s="630">
        <v>6.4</v>
      </c>
      <c r="DI102" s="630">
        <v>69</v>
      </c>
      <c r="DJ102" s="630">
        <v>21.8</v>
      </c>
      <c r="DK102" s="630">
        <v>2.1</v>
      </c>
      <c r="DL102" s="630">
        <v>0.7</v>
      </c>
    </row>
    <row r="103" spans="1:116" x14ac:dyDescent="0.25">
      <c r="A103" s="102" t="s">
        <v>83</v>
      </c>
      <c r="B103" s="193">
        <v>6.3</v>
      </c>
      <c r="C103" s="194">
        <v>63.7</v>
      </c>
      <c r="D103" s="194">
        <v>9.8000000000000007</v>
      </c>
      <c r="E103" s="194">
        <v>1.4</v>
      </c>
      <c r="F103" s="192">
        <v>18.8</v>
      </c>
      <c r="G103" s="194">
        <v>6</v>
      </c>
      <c r="H103" s="194">
        <v>60</v>
      </c>
      <c r="I103" s="194">
        <v>9.6999999999999993</v>
      </c>
      <c r="J103" s="194">
        <v>1</v>
      </c>
      <c r="K103" s="194">
        <v>23.3</v>
      </c>
      <c r="L103" s="193">
        <v>5.0999999999999996</v>
      </c>
      <c r="M103" s="194">
        <v>58.9</v>
      </c>
      <c r="N103" s="194">
        <v>10.9</v>
      </c>
      <c r="O103" s="194">
        <v>1.2</v>
      </c>
      <c r="P103" s="192">
        <v>23.9</v>
      </c>
      <c r="Q103" s="194">
        <v>4.8</v>
      </c>
      <c r="R103" s="194">
        <v>55.8</v>
      </c>
      <c r="S103" s="194">
        <v>11.6</v>
      </c>
      <c r="T103" s="194">
        <v>5.8</v>
      </c>
      <c r="U103" s="194">
        <v>22</v>
      </c>
      <c r="V103" s="193">
        <v>5.0999999999999996</v>
      </c>
      <c r="W103" s="194">
        <v>63.5</v>
      </c>
      <c r="X103" s="194">
        <v>12.3</v>
      </c>
      <c r="Y103" s="194">
        <v>5.9</v>
      </c>
      <c r="Z103" s="192">
        <v>13.2</v>
      </c>
      <c r="AA103" s="146">
        <v>5.7</v>
      </c>
      <c r="AB103" s="146">
        <v>67.8</v>
      </c>
      <c r="AC103" s="146">
        <v>12.9</v>
      </c>
      <c r="AD103" s="146">
        <v>3.7</v>
      </c>
      <c r="AE103" s="146">
        <v>9.9</v>
      </c>
      <c r="AF103" s="190">
        <v>5.3</v>
      </c>
      <c r="AG103" s="264">
        <v>67.2</v>
      </c>
      <c r="AH103" s="264">
        <v>12.9</v>
      </c>
      <c r="AI103" s="264">
        <v>3.7</v>
      </c>
      <c r="AJ103" s="162">
        <v>10.9</v>
      </c>
      <c r="AK103" s="146">
        <v>4.7</v>
      </c>
      <c r="AL103" s="146">
        <v>68.900000000000006</v>
      </c>
      <c r="AM103" s="146">
        <v>13.8</v>
      </c>
      <c r="AN103" s="146">
        <v>3.4</v>
      </c>
      <c r="AO103" s="146">
        <v>9.1999999999999993</v>
      </c>
      <c r="AP103" s="193">
        <v>5.4</v>
      </c>
      <c r="AQ103" s="191">
        <v>72.8</v>
      </c>
      <c r="AR103" s="191">
        <v>15.4</v>
      </c>
      <c r="AS103" s="191">
        <v>2.9</v>
      </c>
      <c r="AT103" s="192">
        <v>3.5</v>
      </c>
      <c r="AU103" s="290">
        <v>5</v>
      </c>
      <c r="AV103" s="146">
        <v>66.900000000000006</v>
      </c>
      <c r="AW103" s="146">
        <v>15.6</v>
      </c>
      <c r="AX103" s="146">
        <v>2.6</v>
      </c>
      <c r="AY103" s="146">
        <v>9.9</v>
      </c>
      <c r="AZ103" s="193">
        <v>5.0999999999999996</v>
      </c>
      <c r="BA103" s="191">
        <v>66.5</v>
      </c>
      <c r="BB103" s="191">
        <v>17.899999999999999</v>
      </c>
      <c r="BC103" s="191">
        <v>3.3</v>
      </c>
      <c r="BD103" s="192">
        <v>7.2</v>
      </c>
      <c r="BE103" s="193">
        <v>5.5</v>
      </c>
      <c r="BF103" s="194">
        <v>70.400000000000006</v>
      </c>
      <c r="BG103" s="194">
        <v>17.899999999999999</v>
      </c>
      <c r="BH103" s="194">
        <v>3</v>
      </c>
      <c r="BI103" s="192">
        <v>3.2</v>
      </c>
      <c r="BJ103" s="193">
        <v>5.6</v>
      </c>
      <c r="BK103" s="194">
        <v>71</v>
      </c>
      <c r="BL103" s="194">
        <v>16.600000000000001</v>
      </c>
      <c r="BM103" s="194">
        <v>3.9</v>
      </c>
      <c r="BN103" s="192">
        <v>2.9</v>
      </c>
      <c r="BO103" s="193">
        <v>6.4</v>
      </c>
      <c r="BP103" s="194">
        <v>72</v>
      </c>
      <c r="BQ103" s="194">
        <v>17.100000000000001</v>
      </c>
      <c r="BR103" s="194">
        <v>3</v>
      </c>
      <c r="BS103" s="192">
        <v>1.5</v>
      </c>
      <c r="BT103" s="193">
        <v>6.2</v>
      </c>
      <c r="BU103" s="194">
        <v>71.7</v>
      </c>
      <c r="BV103" s="194">
        <v>17.100000000000001</v>
      </c>
      <c r="BW103" s="194">
        <v>3.1</v>
      </c>
      <c r="BX103" s="192">
        <v>1.9</v>
      </c>
      <c r="BY103" s="193">
        <v>4.4000000000000004</v>
      </c>
      <c r="BZ103" s="194">
        <v>72.5</v>
      </c>
      <c r="CA103" s="194">
        <v>17.100000000000001</v>
      </c>
      <c r="CB103" s="194">
        <v>3.6</v>
      </c>
      <c r="CC103" s="192">
        <v>2.4</v>
      </c>
      <c r="CD103" s="193">
        <v>4.9000000000000004</v>
      </c>
      <c r="CE103" s="194">
        <v>73.3</v>
      </c>
      <c r="CF103" s="194">
        <v>17.3</v>
      </c>
      <c r="CG103" s="194">
        <v>3.1</v>
      </c>
      <c r="CH103" s="192">
        <v>1.4</v>
      </c>
      <c r="CI103" s="193">
        <v>3.9</v>
      </c>
      <c r="CJ103" s="194">
        <v>74.2</v>
      </c>
      <c r="CK103" s="194">
        <v>17.7</v>
      </c>
      <c r="CL103" s="194">
        <v>3.1</v>
      </c>
      <c r="CM103" s="192">
        <v>1.1000000000000001</v>
      </c>
      <c r="CN103" s="193">
        <v>4.0999999999999996</v>
      </c>
      <c r="CO103" s="191">
        <v>75.900000000000006</v>
      </c>
      <c r="CP103" s="191">
        <v>16.399999999999999</v>
      </c>
      <c r="CQ103" s="191">
        <v>2.7</v>
      </c>
      <c r="CR103" s="192">
        <v>0.9</v>
      </c>
      <c r="CS103" s="146">
        <v>4.7</v>
      </c>
      <c r="CT103" s="146">
        <v>75.7</v>
      </c>
      <c r="CU103" s="146">
        <v>15.9</v>
      </c>
      <c r="CV103" s="146">
        <v>3.1</v>
      </c>
      <c r="CW103" s="162">
        <v>0.6</v>
      </c>
      <c r="CX103" s="146">
        <v>4.5999999999999996</v>
      </c>
      <c r="CY103" s="146">
        <v>74.900000000000006</v>
      </c>
      <c r="CZ103" s="146">
        <v>16.5</v>
      </c>
      <c r="DA103" s="146">
        <v>3.4</v>
      </c>
      <c r="DB103" s="162">
        <v>0.6</v>
      </c>
      <c r="DC103" s="146">
        <v>4.3</v>
      </c>
      <c r="DD103" s="146">
        <v>75.900000000000006</v>
      </c>
      <c r="DE103" s="146">
        <v>15.8</v>
      </c>
      <c r="DF103" s="146">
        <v>3.5</v>
      </c>
      <c r="DG103" s="162">
        <v>0.5</v>
      </c>
      <c r="DH103" s="630">
        <v>4.5</v>
      </c>
      <c r="DI103" s="630">
        <v>76.3</v>
      </c>
      <c r="DJ103" s="630">
        <v>15.5</v>
      </c>
      <c r="DK103" s="630">
        <v>3.2</v>
      </c>
      <c r="DL103" s="630">
        <v>0.5</v>
      </c>
    </row>
    <row r="104" spans="1:116" x14ac:dyDescent="0.25">
      <c r="A104" s="102" t="s">
        <v>84</v>
      </c>
      <c r="B104" s="193">
        <v>14.7</v>
      </c>
      <c r="C104" s="194">
        <v>55.3</v>
      </c>
      <c r="D104" s="194">
        <v>11.9</v>
      </c>
      <c r="E104" s="194">
        <v>1.9</v>
      </c>
      <c r="F104" s="192">
        <v>16.2</v>
      </c>
      <c r="G104" s="194">
        <v>11.4</v>
      </c>
      <c r="H104" s="194">
        <v>53.2</v>
      </c>
      <c r="I104" s="194">
        <v>12.4</v>
      </c>
      <c r="J104" s="194">
        <v>1.9</v>
      </c>
      <c r="K104" s="194">
        <v>21.1</v>
      </c>
      <c r="L104" s="193">
        <v>10.9</v>
      </c>
      <c r="M104" s="194">
        <v>50.6</v>
      </c>
      <c r="N104" s="194">
        <v>12.2</v>
      </c>
      <c r="O104" s="194">
        <v>1.8</v>
      </c>
      <c r="P104" s="192">
        <v>24.5</v>
      </c>
      <c r="Q104" s="194">
        <v>10.8</v>
      </c>
      <c r="R104" s="194">
        <v>46.4</v>
      </c>
      <c r="S104" s="194">
        <v>11.4</v>
      </c>
      <c r="T104" s="194">
        <v>7.9</v>
      </c>
      <c r="U104" s="194">
        <v>23.5</v>
      </c>
      <c r="V104" s="193">
        <v>11.5</v>
      </c>
      <c r="W104" s="194">
        <v>52.3</v>
      </c>
      <c r="X104" s="194">
        <v>11.2</v>
      </c>
      <c r="Y104" s="194">
        <v>2.7</v>
      </c>
      <c r="Z104" s="192">
        <v>22.3</v>
      </c>
      <c r="AA104" s="146">
        <v>11.6</v>
      </c>
      <c r="AB104" s="146">
        <v>50.4</v>
      </c>
      <c r="AC104" s="146">
        <v>10.4</v>
      </c>
      <c r="AD104" s="146">
        <v>2</v>
      </c>
      <c r="AE104" s="146">
        <v>25.6</v>
      </c>
      <c r="AF104" s="190">
        <v>11.4</v>
      </c>
      <c r="AG104" s="264">
        <v>49.6</v>
      </c>
      <c r="AH104" s="264">
        <v>10</v>
      </c>
      <c r="AI104" s="264">
        <v>3.1</v>
      </c>
      <c r="AJ104" s="162">
        <v>25.9</v>
      </c>
      <c r="AK104" s="146">
        <v>10.6</v>
      </c>
      <c r="AL104" s="146">
        <v>49.3</v>
      </c>
      <c r="AM104" s="146">
        <v>9.6999999999999993</v>
      </c>
      <c r="AN104" s="146">
        <v>2.5</v>
      </c>
      <c r="AO104" s="146">
        <v>27.9</v>
      </c>
      <c r="AP104" s="193">
        <v>11.1</v>
      </c>
      <c r="AQ104" s="191">
        <v>52.8</v>
      </c>
      <c r="AR104" s="191">
        <v>10.5</v>
      </c>
      <c r="AS104" s="191">
        <v>2.7</v>
      </c>
      <c r="AT104" s="192">
        <v>22.9</v>
      </c>
      <c r="AU104" s="290">
        <v>11.3</v>
      </c>
      <c r="AV104" s="146">
        <v>50.8</v>
      </c>
      <c r="AW104" s="146">
        <v>11.6</v>
      </c>
      <c r="AX104" s="146">
        <v>2.7</v>
      </c>
      <c r="AY104" s="146">
        <v>23.6</v>
      </c>
      <c r="AZ104" s="193">
        <v>12.2</v>
      </c>
      <c r="BA104" s="191">
        <v>50.8</v>
      </c>
      <c r="BB104" s="191">
        <v>15</v>
      </c>
      <c r="BC104" s="191">
        <v>2.7</v>
      </c>
      <c r="BD104" s="192">
        <v>19.3</v>
      </c>
      <c r="BE104" s="193">
        <v>11.9</v>
      </c>
      <c r="BF104" s="194">
        <v>52.4</v>
      </c>
      <c r="BG104" s="194">
        <v>15.8</v>
      </c>
      <c r="BH104" s="194">
        <v>2.4</v>
      </c>
      <c r="BI104" s="192">
        <v>17.5</v>
      </c>
      <c r="BJ104" s="193">
        <v>8</v>
      </c>
      <c r="BK104" s="194">
        <v>57</v>
      </c>
      <c r="BL104" s="194">
        <v>17.3</v>
      </c>
      <c r="BM104" s="194">
        <v>2.9</v>
      </c>
      <c r="BN104" s="192">
        <v>14.8</v>
      </c>
      <c r="BO104" s="193">
        <v>7.8</v>
      </c>
      <c r="BP104" s="194">
        <v>69.400000000000006</v>
      </c>
      <c r="BQ104" s="194">
        <v>17.5</v>
      </c>
      <c r="BR104" s="194">
        <v>2.6</v>
      </c>
      <c r="BS104" s="192">
        <v>2.7</v>
      </c>
      <c r="BT104" s="193">
        <v>8</v>
      </c>
      <c r="BU104" s="194">
        <v>69.7</v>
      </c>
      <c r="BV104" s="194">
        <v>17.399999999999999</v>
      </c>
      <c r="BW104" s="194">
        <v>3.2</v>
      </c>
      <c r="BX104" s="192">
        <v>1.7</v>
      </c>
      <c r="BY104" s="193">
        <v>7.4</v>
      </c>
      <c r="BZ104" s="194">
        <v>69.900000000000006</v>
      </c>
      <c r="CA104" s="194">
        <v>18.100000000000001</v>
      </c>
      <c r="CB104" s="194">
        <v>3.2</v>
      </c>
      <c r="CC104" s="192">
        <v>1.4</v>
      </c>
      <c r="CD104" s="193">
        <v>7.4</v>
      </c>
      <c r="CE104" s="194">
        <v>70</v>
      </c>
      <c r="CF104" s="194">
        <v>18.2</v>
      </c>
      <c r="CG104" s="194">
        <v>3.2</v>
      </c>
      <c r="CH104" s="192">
        <v>1.2</v>
      </c>
      <c r="CI104" s="193">
        <v>7.1</v>
      </c>
      <c r="CJ104" s="194">
        <v>69.7</v>
      </c>
      <c r="CK104" s="194">
        <v>19.100000000000001</v>
      </c>
      <c r="CL104" s="194">
        <v>3.3</v>
      </c>
      <c r="CM104" s="192">
        <v>0.8</v>
      </c>
      <c r="CN104" s="193">
        <v>6.7</v>
      </c>
      <c r="CO104" s="191">
        <v>71</v>
      </c>
      <c r="CP104" s="191">
        <v>18.5</v>
      </c>
      <c r="CQ104" s="191">
        <v>3.2</v>
      </c>
      <c r="CR104" s="192">
        <v>0.6</v>
      </c>
      <c r="CS104" s="146">
        <v>6</v>
      </c>
      <c r="CT104" s="146">
        <v>70.7</v>
      </c>
      <c r="CU104" s="146">
        <v>19.2</v>
      </c>
      <c r="CV104" s="146">
        <v>3.5</v>
      </c>
      <c r="CW104" s="162">
        <v>0.6</v>
      </c>
      <c r="CX104" s="146">
        <v>4.4000000000000004</v>
      </c>
      <c r="CY104" s="146">
        <v>70.2</v>
      </c>
      <c r="CZ104" s="146">
        <v>20.9</v>
      </c>
      <c r="DA104" s="146">
        <v>3.9</v>
      </c>
      <c r="DB104" s="162">
        <v>0.6</v>
      </c>
      <c r="DC104" s="146">
        <v>4.5999999999999996</v>
      </c>
      <c r="DD104" s="146">
        <v>70</v>
      </c>
      <c r="DE104" s="146">
        <v>21.6</v>
      </c>
      <c r="DF104" s="146">
        <v>3.1</v>
      </c>
      <c r="DG104" s="162">
        <v>0.7</v>
      </c>
      <c r="DH104" s="630">
        <v>5.3</v>
      </c>
      <c r="DI104" s="630">
        <v>69.599999999999994</v>
      </c>
      <c r="DJ104" s="630">
        <v>21.7</v>
      </c>
      <c r="DK104" s="630">
        <v>2.7</v>
      </c>
      <c r="DL104" s="630">
        <v>0.7</v>
      </c>
    </row>
    <row r="105" spans="1:116" ht="19.5" x14ac:dyDescent="0.25">
      <c r="A105" s="102" t="s">
        <v>85</v>
      </c>
      <c r="B105" s="193">
        <v>18.899999999999999</v>
      </c>
      <c r="C105" s="194">
        <v>40.799999999999997</v>
      </c>
      <c r="D105" s="194">
        <v>14.9</v>
      </c>
      <c r="E105" s="194">
        <v>1</v>
      </c>
      <c r="F105" s="192">
        <v>24.4</v>
      </c>
      <c r="G105" s="194">
        <v>14.4</v>
      </c>
      <c r="H105" s="194">
        <v>39.799999999999997</v>
      </c>
      <c r="I105" s="194">
        <v>15.2</v>
      </c>
      <c r="J105" s="194">
        <v>0.6</v>
      </c>
      <c r="K105" s="194">
        <v>30</v>
      </c>
      <c r="L105" s="193">
        <v>11.6</v>
      </c>
      <c r="M105" s="194">
        <v>40.6</v>
      </c>
      <c r="N105" s="194">
        <v>14.2</v>
      </c>
      <c r="O105" s="194">
        <v>0.7</v>
      </c>
      <c r="P105" s="192">
        <v>32.9</v>
      </c>
      <c r="Q105" s="194">
        <v>10.5</v>
      </c>
      <c r="R105" s="194">
        <v>43.4</v>
      </c>
      <c r="S105" s="194">
        <v>13.3</v>
      </c>
      <c r="T105" s="194">
        <v>1.9</v>
      </c>
      <c r="U105" s="194">
        <v>30.9</v>
      </c>
      <c r="V105" s="193">
        <v>12.9</v>
      </c>
      <c r="W105" s="194">
        <v>45.5</v>
      </c>
      <c r="X105" s="194">
        <v>12.6</v>
      </c>
      <c r="Y105" s="194">
        <v>1.3</v>
      </c>
      <c r="Z105" s="192">
        <v>27.7</v>
      </c>
      <c r="AA105" s="146">
        <v>12.8</v>
      </c>
      <c r="AB105" s="146">
        <v>43.3</v>
      </c>
      <c r="AC105" s="146">
        <v>12.7</v>
      </c>
      <c r="AD105" s="146">
        <v>0.8</v>
      </c>
      <c r="AE105" s="146">
        <v>30.4</v>
      </c>
      <c r="AF105" s="190">
        <v>12.8</v>
      </c>
      <c r="AG105" s="264">
        <v>46.2</v>
      </c>
      <c r="AH105" s="264">
        <v>13</v>
      </c>
      <c r="AI105" s="264">
        <v>0.9</v>
      </c>
      <c r="AJ105" s="162">
        <v>27.1</v>
      </c>
      <c r="AK105" s="146">
        <v>13.4</v>
      </c>
      <c r="AL105" s="146">
        <v>51.6</v>
      </c>
      <c r="AM105" s="146">
        <v>13.9</v>
      </c>
      <c r="AN105" s="146">
        <v>1.1000000000000001</v>
      </c>
      <c r="AO105" s="146">
        <v>20</v>
      </c>
      <c r="AP105" s="193">
        <v>13.4</v>
      </c>
      <c r="AQ105" s="191">
        <v>49.9</v>
      </c>
      <c r="AR105" s="191">
        <v>14.7</v>
      </c>
      <c r="AS105" s="191">
        <v>1.2</v>
      </c>
      <c r="AT105" s="192">
        <v>20.8</v>
      </c>
      <c r="AU105" s="485">
        <v>17.100000000000001</v>
      </c>
      <c r="AV105" s="146">
        <v>44.8</v>
      </c>
      <c r="AW105" s="146">
        <v>15.3</v>
      </c>
      <c r="AX105" s="146">
        <v>1.6</v>
      </c>
      <c r="AY105" s="146">
        <v>21.2</v>
      </c>
      <c r="AZ105" s="193">
        <v>14.8</v>
      </c>
      <c r="BA105" s="191">
        <v>46.3</v>
      </c>
      <c r="BB105" s="191">
        <v>19.100000000000001</v>
      </c>
      <c r="BC105" s="191">
        <v>1.4</v>
      </c>
      <c r="BD105" s="192">
        <v>18.399999999999999</v>
      </c>
      <c r="BE105" s="193">
        <v>16</v>
      </c>
      <c r="BF105" s="194">
        <v>48.5</v>
      </c>
      <c r="BG105" s="194">
        <v>19.8</v>
      </c>
      <c r="BH105" s="194">
        <v>1.2</v>
      </c>
      <c r="BI105" s="192">
        <v>14.5</v>
      </c>
      <c r="BJ105" s="193">
        <v>20.9</v>
      </c>
      <c r="BK105" s="194">
        <v>49.9</v>
      </c>
      <c r="BL105" s="194">
        <v>20</v>
      </c>
      <c r="BM105" s="194">
        <v>1.7</v>
      </c>
      <c r="BN105" s="192">
        <v>7.5</v>
      </c>
      <c r="BO105" s="193">
        <v>9.1</v>
      </c>
      <c r="BP105" s="194">
        <v>59.9</v>
      </c>
      <c r="BQ105" s="194">
        <v>21.2</v>
      </c>
      <c r="BR105" s="194">
        <v>1.4</v>
      </c>
      <c r="BS105" s="192">
        <v>8.4</v>
      </c>
      <c r="BT105" s="193">
        <v>5.4</v>
      </c>
      <c r="BU105" s="194">
        <v>62</v>
      </c>
      <c r="BV105" s="194">
        <v>20.8</v>
      </c>
      <c r="BW105" s="194">
        <v>1.6</v>
      </c>
      <c r="BX105" s="192">
        <v>10.199999999999999</v>
      </c>
      <c r="BY105" s="193">
        <v>9.6</v>
      </c>
      <c r="BZ105" s="194">
        <v>58.7</v>
      </c>
      <c r="CA105" s="194">
        <v>20.9</v>
      </c>
      <c r="CB105" s="194">
        <v>1.8</v>
      </c>
      <c r="CC105" s="192">
        <v>9</v>
      </c>
      <c r="CD105" s="193">
        <v>8.6</v>
      </c>
      <c r="CE105" s="194">
        <v>61.4</v>
      </c>
      <c r="CF105" s="194">
        <v>23.8</v>
      </c>
      <c r="CG105" s="194">
        <v>1.9</v>
      </c>
      <c r="CH105" s="192">
        <v>4.3</v>
      </c>
      <c r="CI105" s="193">
        <v>8.5</v>
      </c>
      <c r="CJ105" s="194">
        <v>63.6</v>
      </c>
      <c r="CK105" s="194">
        <v>24.4</v>
      </c>
      <c r="CL105" s="194">
        <v>1.6</v>
      </c>
      <c r="CM105" s="192">
        <v>1.9</v>
      </c>
      <c r="CN105" s="193">
        <v>8.1</v>
      </c>
      <c r="CO105" s="191">
        <v>65.599999999999994</v>
      </c>
      <c r="CP105" s="191">
        <v>24.3</v>
      </c>
      <c r="CQ105" s="191">
        <v>1.3</v>
      </c>
      <c r="CR105" s="192">
        <v>0.7</v>
      </c>
      <c r="CS105" s="146">
        <v>7.9</v>
      </c>
      <c r="CT105" s="146">
        <v>65.599999999999994</v>
      </c>
      <c r="CU105" s="146">
        <v>24.2</v>
      </c>
      <c r="CV105" s="146">
        <v>1.5</v>
      </c>
      <c r="CW105" s="162">
        <v>0.8</v>
      </c>
      <c r="CX105" s="146">
        <v>5.8</v>
      </c>
      <c r="CY105" s="146">
        <v>64.2</v>
      </c>
      <c r="CZ105" s="146">
        <v>27.5</v>
      </c>
      <c r="DA105" s="146">
        <v>1.6</v>
      </c>
      <c r="DB105" s="162">
        <v>0.9</v>
      </c>
      <c r="DC105" s="146">
        <v>6.7</v>
      </c>
      <c r="DD105" s="146">
        <v>63.3</v>
      </c>
      <c r="DE105" s="146">
        <v>27.8</v>
      </c>
      <c r="DF105" s="146">
        <v>1.2</v>
      </c>
      <c r="DG105" s="162">
        <v>1</v>
      </c>
      <c r="DH105" s="630">
        <v>7.1</v>
      </c>
      <c r="DI105" s="630">
        <v>62.3</v>
      </c>
      <c r="DJ105" s="630">
        <v>28.4</v>
      </c>
      <c r="DK105" s="630">
        <v>1.1000000000000001</v>
      </c>
      <c r="DL105" s="630">
        <v>1.1000000000000001</v>
      </c>
    </row>
    <row r="106" spans="1:116" ht="19.5" x14ac:dyDescent="0.25">
      <c r="A106" s="230" t="s">
        <v>86</v>
      </c>
      <c r="B106" s="475">
        <v>4</v>
      </c>
      <c r="C106" s="475">
        <v>75</v>
      </c>
      <c r="D106" s="475">
        <v>9.1999999999999993</v>
      </c>
      <c r="E106" s="475">
        <v>1.6</v>
      </c>
      <c r="F106" s="192">
        <v>10.199999999999999</v>
      </c>
      <c r="G106" s="475">
        <v>2.4</v>
      </c>
      <c r="H106" s="475">
        <v>66.599999999999994</v>
      </c>
      <c r="I106" s="475">
        <v>8.3000000000000007</v>
      </c>
      <c r="J106" s="475">
        <v>0.8</v>
      </c>
      <c r="K106" s="192">
        <v>21.9</v>
      </c>
      <c r="L106" s="475">
        <v>2</v>
      </c>
      <c r="M106" s="475">
        <v>72.8</v>
      </c>
      <c r="N106" s="475">
        <v>7.7</v>
      </c>
      <c r="O106" s="475">
        <v>1.1000000000000001</v>
      </c>
      <c r="P106" s="192">
        <v>16.399999999999999</v>
      </c>
      <c r="Q106" s="475">
        <v>1.5</v>
      </c>
      <c r="R106" s="475">
        <v>70.2</v>
      </c>
      <c r="S106" s="475">
        <v>6.9</v>
      </c>
      <c r="T106" s="475">
        <v>3</v>
      </c>
      <c r="U106" s="192">
        <v>18.399999999999999</v>
      </c>
      <c r="V106" s="475">
        <v>1.6</v>
      </c>
      <c r="W106" s="475">
        <v>82.2</v>
      </c>
      <c r="X106" s="475">
        <v>9.4</v>
      </c>
      <c r="Y106" s="475">
        <v>1.1000000000000001</v>
      </c>
      <c r="Z106" s="192">
        <v>5.7</v>
      </c>
      <c r="AA106" s="485">
        <v>1.4</v>
      </c>
      <c r="AB106" s="485">
        <v>82.3</v>
      </c>
      <c r="AC106" s="485">
        <v>8.3000000000000007</v>
      </c>
      <c r="AD106" s="485">
        <v>1.3</v>
      </c>
      <c r="AE106" s="162">
        <v>6.7</v>
      </c>
      <c r="AF106" s="485">
        <v>1.1000000000000001</v>
      </c>
      <c r="AG106" s="485">
        <v>76</v>
      </c>
      <c r="AH106" s="485">
        <v>8.3000000000000007</v>
      </c>
      <c r="AI106" s="485">
        <v>1.8</v>
      </c>
      <c r="AJ106" s="162">
        <v>12.8</v>
      </c>
      <c r="AK106" s="485">
        <v>1.1000000000000001</v>
      </c>
      <c r="AL106" s="485">
        <v>80.7</v>
      </c>
      <c r="AM106" s="485">
        <v>8.6999999999999993</v>
      </c>
      <c r="AN106" s="485">
        <v>1.3</v>
      </c>
      <c r="AO106" s="162">
        <v>8.1999999999999993</v>
      </c>
      <c r="AP106" s="475">
        <v>1</v>
      </c>
      <c r="AQ106" s="475">
        <v>84.2</v>
      </c>
      <c r="AR106" s="475">
        <v>10.8</v>
      </c>
      <c r="AS106" s="475">
        <v>1.7</v>
      </c>
      <c r="AT106" s="192">
        <v>2.2999999999999998</v>
      </c>
      <c r="AU106" s="485">
        <v>0.6</v>
      </c>
      <c r="AV106" s="485">
        <v>82.6</v>
      </c>
      <c r="AW106" s="485">
        <v>13.2</v>
      </c>
      <c r="AX106" s="485">
        <v>1.8</v>
      </c>
      <c r="AY106" s="162">
        <v>1.8</v>
      </c>
      <c r="AZ106" s="475">
        <v>1.1000000000000001</v>
      </c>
      <c r="BA106" s="475">
        <v>80.2</v>
      </c>
      <c r="BB106" s="475">
        <v>15.1</v>
      </c>
      <c r="BC106" s="475">
        <v>1.7</v>
      </c>
      <c r="BD106" s="192">
        <v>1.9</v>
      </c>
      <c r="BE106" s="475">
        <v>0.6</v>
      </c>
      <c r="BF106" s="475">
        <v>80.599999999999994</v>
      </c>
      <c r="BG106" s="475">
        <v>14.5</v>
      </c>
      <c r="BH106" s="475">
        <v>3.7</v>
      </c>
      <c r="BI106" s="192">
        <v>0.6</v>
      </c>
      <c r="BJ106" s="475">
        <v>0.6</v>
      </c>
      <c r="BK106" s="475">
        <v>80.900000000000006</v>
      </c>
      <c r="BL106" s="475">
        <v>14.7</v>
      </c>
      <c r="BM106" s="475">
        <v>3.1</v>
      </c>
      <c r="BN106" s="192">
        <v>0.7</v>
      </c>
      <c r="BO106" s="475">
        <v>2.5</v>
      </c>
      <c r="BP106" s="475">
        <v>78.7</v>
      </c>
      <c r="BQ106" s="475">
        <v>14.5</v>
      </c>
      <c r="BR106" s="475">
        <v>2</v>
      </c>
      <c r="BS106" s="475">
        <v>2.2999999999999998</v>
      </c>
      <c r="BT106" s="193">
        <v>2.5</v>
      </c>
      <c r="BU106" s="475">
        <v>78.8</v>
      </c>
      <c r="BV106" s="475">
        <v>13.4</v>
      </c>
      <c r="BW106" s="475">
        <v>2.8</v>
      </c>
      <c r="BX106" s="192">
        <v>2.5</v>
      </c>
      <c r="BY106" s="475">
        <v>1.5</v>
      </c>
      <c r="BZ106" s="475">
        <v>79</v>
      </c>
      <c r="CA106" s="475">
        <v>14.7</v>
      </c>
      <c r="CB106" s="475">
        <v>2.1</v>
      </c>
      <c r="CC106" s="192">
        <v>2.7</v>
      </c>
      <c r="CD106" s="475">
        <v>1.5</v>
      </c>
      <c r="CE106" s="475">
        <v>77.599999999999994</v>
      </c>
      <c r="CF106" s="475">
        <v>14.6</v>
      </c>
      <c r="CG106" s="475">
        <v>1.9</v>
      </c>
      <c r="CH106" s="192">
        <v>4.4000000000000004</v>
      </c>
      <c r="CI106" s="475">
        <v>1.4</v>
      </c>
      <c r="CJ106" s="475">
        <v>80.099999999999994</v>
      </c>
      <c r="CK106" s="475">
        <v>15.1</v>
      </c>
      <c r="CL106" s="475">
        <v>1.6</v>
      </c>
      <c r="CM106" s="192">
        <v>1.8</v>
      </c>
      <c r="CN106" s="475">
        <v>1.3</v>
      </c>
      <c r="CO106" s="475">
        <v>81.5</v>
      </c>
      <c r="CP106" s="475">
        <v>14.8</v>
      </c>
      <c r="CQ106" s="475">
        <v>1.4</v>
      </c>
      <c r="CR106" s="192">
        <v>1</v>
      </c>
      <c r="CS106" s="485">
        <v>1.2</v>
      </c>
      <c r="CT106" s="485">
        <v>81.900000000000006</v>
      </c>
      <c r="CU106" s="485">
        <v>14.4</v>
      </c>
      <c r="CV106" s="485">
        <v>1.6</v>
      </c>
      <c r="CW106" s="162">
        <v>0.9</v>
      </c>
      <c r="CX106" s="485">
        <v>1</v>
      </c>
      <c r="CY106" s="485">
        <v>82.5</v>
      </c>
      <c r="CZ106" s="485">
        <v>14.9</v>
      </c>
      <c r="DA106" s="485">
        <v>1.4</v>
      </c>
      <c r="DB106" s="162">
        <v>0.2</v>
      </c>
      <c r="DC106" s="485">
        <v>1.2</v>
      </c>
      <c r="DD106" s="485">
        <v>82.8</v>
      </c>
      <c r="DE106" s="485">
        <v>14.6</v>
      </c>
      <c r="DF106" s="485">
        <v>1.2</v>
      </c>
      <c r="DG106" s="162">
        <v>0.2</v>
      </c>
      <c r="DH106" s="630">
        <v>1.2</v>
      </c>
      <c r="DI106" s="630">
        <v>81.8</v>
      </c>
      <c r="DJ106" s="630">
        <v>15.7</v>
      </c>
      <c r="DK106" s="630">
        <v>1.1000000000000001</v>
      </c>
      <c r="DL106" s="630">
        <v>0.2</v>
      </c>
    </row>
    <row r="107" spans="1:116" x14ac:dyDescent="0.25">
      <c r="A107" s="261"/>
      <c r="B107" s="299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300"/>
      <c r="AQ107" s="299"/>
      <c r="AR107" s="299"/>
      <c r="AS107" s="299"/>
      <c r="AT107" s="299"/>
      <c r="AU107" s="81"/>
      <c r="AV107" s="81"/>
      <c r="AW107" s="81"/>
      <c r="AX107" s="81"/>
      <c r="AY107" s="81"/>
      <c r="AZ107" s="299"/>
      <c r="BA107" s="299"/>
      <c r="BB107" s="299"/>
      <c r="BC107" s="299"/>
      <c r="BD107" s="299"/>
      <c r="BE107" s="299"/>
      <c r="BF107" s="299"/>
      <c r="BG107" s="299"/>
      <c r="BH107" s="299"/>
      <c r="BI107" s="299"/>
      <c r="BJ107" s="299"/>
      <c r="BK107" s="299"/>
      <c r="BL107" s="299"/>
      <c r="BM107" s="299"/>
      <c r="BN107" s="299"/>
      <c r="BO107" s="299"/>
      <c r="BP107" s="299"/>
      <c r="BQ107" s="299"/>
      <c r="BR107" s="299"/>
      <c r="BS107" s="299"/>
      <c r="BT107" s="299"/>
      <c r="BU107" s="299"/>
      <c r="BV107" s="299"/>
      <c r="BW107" s="299"/>
      <c r="BX107" s="299"/>
      <c r="BY107" s="299"/>
      <c r="BZ107" s="299"/>
      <c r="CA107" s="299"/>
      <c r="CB107" s="299"/>
      <c r="CC107" s="299"/>
      <c r="CD107" s="299"/>
      <c r="CE107" s="299"/>
      <c r="CF107" s="299"/>
      <c r="CG107" s="299"/>
      <c r="CH107" s="299"/>
      <c r="CI107" s="299"/>
      <c r="CJ107" s="299"/>
      <c r="CK107" s="299"/>
      <c r="CL107" s="299"/>
      <c r="CM107" s="299"/>
      <c r="CN107" s="301"/>
      <c r="CO107" s="301"/>
      <c r="CP107" s="301"/>
      <c r="CQ107" s="301"/>
      <c r="CR107" s="301"/>
      <c r="DB107" s="510"/>
      <c r="DG107" s="86"/>
    </row>
    <row r="108" spans="1:116" x14ac:dyDescent="0.25">
      <c r="A108" s="205" t="s">
        <v>375</v>
      </c>
      <c r="B108" s="299"/>
      <c r="C108" s="299"/>
      <c r="D108" s="299"/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300"/>
      <c r="AQ108" s="299"/>
      <c r="AR108" s="299"/>
      <c r="AS108" s="299"/>
      <c r="AT108" s="299"/>
      <c r="AU108" s="81"/>
      <c r="AV108" s="81"/>
      <c r="AW108" s="81"/>
      <c r="AX108" s="81"/>
      <c r="AY108" s="81"/>
      <c r="AZ108" s="299"/>
      <c r="BA108" s="299"/>
      <c r="BB108" s="299"/>
      <c r="BC108" s="299"/>
      <c r="BD108" s="299"/>
      <c r="BE108" s="299"/>
      <c r="BF108" s="299"/>
      <c r="BG108" s="299"/>
      <c r="BH108" s="299"/>
      <c r="BI108" s="299"/>
      <c r="BJ108" s="299"/>
      <c r="BK108" s="299"/>
      <c r="BL108" s="299"/>
      <c r="BM108" s="299"/>
      <c r="BN108" s="299"/>
      <c r="BO108" s="299"/>
      <c r="BP108" s="299"/>
      <c r="BQ108" s="299"/>
      <c r="BR108" s="299"/>
      <c r="BS108" s="299"/>
      <c r="BT108" s="299"/>
      <c r="BU108" s="299"/>
      <c r="BV108" s="299"/>
      <c r="BW108" s="299"/>
      <c r="BX108" s="299"/>
      <c r="BY108" s="299"/>
      <c r="BZ108" s="299"/>
      <c r="CA108" s="299"/>
      <c r="CB108" s="299"/>
      <c r="CC108" s="299"/>
      <c r="CD108" s="299"/>
      <c r="CE108" s="299"/>
      <c r="CF108" s="299"/>
      <c r="CG108" s="299"/>
      <c r="CH108" s="299"/>
      <c r="CI108" s="299"/>
      <c r="CJ108" s="299"/>
      <c r="CK108" s="299"/>
      <c r="CL108" s="299"/>
      <c r="CM108" s="299"/>
      <c r="CN108" s="301"/>
      <c r="CO108" s="301"/>
      <c r="CP108" s="301"/>
      <c r="CQ108" s="301"/>
      <c r="CR108" s="301"/>
      <c r="DB108" s="510"/>
      <c r="DG108" s="86"/>
    </row>
    <row r="109" spans="1:116" x14ac:dyDescent="0.25">
      <c r="A109" s="273" t="s">
        <v>438</v>
      </c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302"/>
      <c r="AC109" s="273"/>
      <c r="AD109" s="273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73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73"/>
      <c r="BE109" s="273"/>
      <c r="BF109" s="273"/>
      <c r="BG109" s="273"/>
      <c r="BH109" s="273"/>
      <c r="BI109" s="273"/>
      <c r="BJ109" s="266"/>
      <c r="BK109" s="273"/>
      <c r="BL109" s="273"/>
      <c r="BM109" s="273"/>
      <c r="BN109" s="273"/>
      <c r="BO109" s="273"/>
      <c r="BP109" s="273"/>
      <c r="BQ109" s="273"/>
      <c r="BR109" s="273"/>
      <c r="BS109" s="273"/>
      <c r="BT109" s="273"/>
      <c r="BU109" s="273"/>
      <c r="BV109" s="273"/>
      <c r="BW109" s="273"/>
      <c r="BX109" s="273"/>
      <c r="BY109" s="273"/>
      <c r="BZ109" s="273"/>
      <c r="CA109" s="273"/>
      <c r="CB109" s="273"/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  <c r="CM109" s="273"/>
      <c r="CN109" s="303"/>
      <c r="CO109" s="303"/>
      <c r="CP109" s="303"/>
      <c r="CQ109" s="303"/>
      <c r="CR109" s="303"/>
      <c r="DB109" s="510"/>
      <c r="DG109" s="86"/>
    </row>
    <row r="110" spans="1:116" x14ac:dyDescent="0.25">
      <c r="A110" s="713" t="s">
        <v>412</v>
      </c>
      <c r="B110" s="713"/>
      <c r="C110" s="713"/>
      <c r="D110" s="713"/>
      <c r="E110" s="713"/>
      <c r="F110" s="713"/>
      <c r="G110" s="713"/>
      <c r="H110" s="713"/>
      <c r="I110" s="713"/>
      <c r="J110" s="713"/>
      <c r="K110" s="713"/>
      <c r="L110" s="713"/>
      <c r="M110" s="713"/>
      <c r="N110" s="713"/>
      <c r="O110" s="713"/>
      <c r="P110" s="713"/>
      <c r="Q110" s="713"/>
      <c r="R110" s="713"/>
      <c r="S110" s="713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2"/>
      <c r="CJ110" s="212"/>
      <c r="CK110" s="212"/>
      <c r="CL110" s="212"/>
      <c r="CM110" s="212"/>
      <c r="CN110" s="212"/>
      <c r="CO110" s="212"/>
      <c r="CP110" s="212"/>
      <c r="CQ110" s="212"/>
      <c r="CR110" s="212"/>
      <c r="DB110" s="510"/>
      <c r="DG110" s="86"/>
    </row>
    <row r="111" spans="1:116" ht="15.75" thickBot="1" x14ac:dyDescent="0.3">
      <c r="A111" s="259" t="s">
        <v>404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327"/>
      <c r="CT111" s="327"/>
      <c r="CU111" s="327"/>
      <c r="CV111" s="327"/>
      <c r="CW111" s="327"/>
      <c r="CX111" s="327"/>
      <c r="CY111" s="327"/>
      <c r="CZ111" s="327"/>
      <c r="DA111" s="327"/>
      <c r="DB111" s="511"/>
      <c r="DC111" s="335"/>
      <c r="DD111" s="335"/>
      <c r="DE111" s="335"/>
      <c r="DF111" s="335"/>
      <c r="DG111" s="335"/>
      <c r="DH111" s="158"/>
      <c r="DI111" s="158"/>
      <c r="DJ111" s="158"/>
      <c r="DK111" s="158"/>
      <c r="DL111" s="158"/>
    </row>
    <row r="112" spans="1:116" x14ac:dyDescent="0.25">
      <c r="A112" s="56"/>
      <c r="B112" s="45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56"/>
      <c r="B113" s="45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56"/>
      <c r="B114" s="45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56"/>
      <c r="B115" s="4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56"/>
      <c r="B116" s="45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5">
      <c r="A117" s="56"/>
      <c r="B117" s="45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5">
      <c r="A118" s="56"/>
      <c r="B118" s="45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5">
      <c r="A119" s="56"/>
      <c r="B119" s="45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5">
      <c r="A120" s="56"/>
      <c r="B120" s="45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5">
      <c r="A121" s="56"/>
      <c r="B121" s="45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5">
      <c r="A122" s="56"/>
      <c r="B122" s="45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5">
      <c r="A123" s="56"/>
      <c r="B123" s="45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5">
      <c r="A124" s="56"/>
      <c r="B124" s="45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5">
      <c r="A125" s="56"/>
      <c r="B125" s="45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5">
      <c r="A126" s="56"/>
      <c r="B126" s="45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5">
      <c r="A127" s="56"/>
      <c r="B127" s="45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5">
      <c r="A128" s="1"/>
      <c r="B128" s="5"/>
      <c r="C128" s="20"/>
      <c r="D128" s="20"/>
      <c r="E128" s="36"/>
      <c r="F128" s="36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x14ac:dyDescent="0.25">
      <c r="A129" s="56"/>
      <c r="B129" s="4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5">
      <c r="A130" s="56"/>
      <c r="B130" s="45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5">
      <c r="A131" s="56"/>
      <c r="B131" s="45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5">
      <c r="A132" s="12"/>
      <c r="B132" s="45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5">
      <c r="A133" s="2"/>
      <c r="B133" s="6"/>
      <c r="C133" s="16"/>
      <c r="D133" s="16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5">
      <c r="A134" s="2"/>
      <c r="B134" s="6"/>
      <c r="C134" s="16"/>
      <c r="D134" s="16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5">
      <c r="A135" s="56"/>
      <c r="B135" s="4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5">
      <c r="A136" s="56"/>
      <c r="B136" s="45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5">
      <c r="A137" s="56"/>
      <c r="B137" s="45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5">
      <c r="A138" s="56"/>
      <c r="B138" s="4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5">
      <c r="A139" s="56"/>
      <c r="B139" s="45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5">
      <c r="A140" s="56"/>
      <c r="B140" s="45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5">
      <c r="A141" s="56"/>
      <c r="B141" s="45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5">
      <c r="A142" s="1"/>
      <c r="B142" s="5"/>
      <c r="C142" s="20"/>
      <c r="D142" s="20"/>
      <c r="E142" s="36"/>
      <c r="F142" s="36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x14ac:dyDescent="0.25">
      <c r="A143" s="56"/>
      <c r="B143" s="45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5">
      <c r="A144" s="56"/>
      <c r="B144" s="45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5">
      <c r="A145" s="56"/>
      <c r="B145" s="45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5">
      <c r="A146" s="56"/>
      <c r="B146" s="4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5">
      <c r="A147" s="56"/>
      <c r="B147" s="4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5">
      <c r="A148" s="56"/>
      <c r="B148" s="4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5">
      <c r="A149" s="56"/>
      <c r="B149" s="4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5">
      <c r="A150" s="56"/>
      <c r="B150" s="4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5">
      <c r="A151" s="1"/>
      <c r="B151" s="5"/>
      <c r="C151" s="20"/>
      <c r="D151" s="20"/>
      <c r="E151" s="36"/>
      <c r="F151" s="36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x14ac:dyDescent="0.25">
      <c r="A152" s="56"/>
      <c r="B152" s="4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5">
      <c r="A153" s="56"/>
      <c r="B153" s="45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5">
      <c r="A154" s="56"/>
      <c r="B154" s="45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5">
      <c r="A155" s="56"/>
      <c r="B155" s="6"/>
      <c r="C155" s="16"/>
      <c r="D155" s="16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5">
      <c r="A156" s="56"/>
      <c r="B156" s="6"/>
      <c r="C156" s="16"/>
      <c r="D156" s="16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56"/>
      <c r="B157" s="45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56"/>
      <c r="B158" s="4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"/>
      <c r="B159" s="18"/>
      <c r="C159" s="18"/>
      <c r="D159" s="18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56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5">
      <c r="A161" s="56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5">
      <c r="A162" s="56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5">
      <c r="A163" s="56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5">
      <c r="A164" s="56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5">
      <c r="A165" s="56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5">
      <c r="A166" s="56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5">
      <c r="A167" s="56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5">
      <c r="A168" s="56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5">
      <c r="A169" s="56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5">
      <c r="A170" s="56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5">
      <c r="A171" s="56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5">
      <c r="A172" s="56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5">
      <c r="A173" s="56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5">
      <c r="A174" s="1"/>
      <c r="B174" s="20"/>
      <c r="C174" s="20"/>
      <c r="D174" s="20"/>
      <c r="E174" s="36"/>
      <c r="F174" s="36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x14ac:dyDescent="0.25">
      <c r="A175" s="56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5">
      <c r="A176" s="56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5">
      <c r="A177" s="56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5">
      <c r="A179" s="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5">
      <c r="A180" s="2"/>
      <c r="B180" s="16"/>
      <c r="C180" s="16"/>
      <c r="D180" s="16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5">
      <c r="A181" s="2"/>
      <c r="B181" s="16"/>
      <c r="C181" s="16"/>
      <c r="D181" s="16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5">
      <c r="A182" s="56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5">
      <c r="A183" s="1"/>
      <c r="B183" s="20"/>
      <c r="C183" s="20"/>
      <c r="D183" s="20"/>
      <c r="E183" s="36"/>
      <c r="F183" s="36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x14ac:dyDescent="0.25">
      <c r="A184" s="56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5">
      <c r="A185" s="56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5">
      <c r="A186" s="56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5">
      <c r="A187" s="56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56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56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56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56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56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56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56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56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"/>
      <c r="B196" s="20"/>
      <c r="C196" s="20"/>
      <c r="D196" s="20"/>
      <c r="E196" s="36"/>
      <c r="F196" s="36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x14ac:dyDescent="0.25">
      <c r="A197" s="56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56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56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56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56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56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56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56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5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3"/>
      <c r="B206" s="3"/>
      <c r="C206" s="6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1"/>
      <c r="F207" s="9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 x14ac:dyDescent="0.25">
      <c r="A208" s="1"/>
    </row>
    <row r="209" spans="1:1" x14ac:dyDescent="0.25">
      <c r="A209" s="56"/>
    </row>
    <row r="210" spans="1:1" x14ac:dyDescent="0.25">
      <c r="A210" s="56"/>
    </row>
    <row r="211" spans="1:1" x14ac:dyDescent="0.25">
      <c r="A211" s="56"/>
    </row>
    <row r="212" spans="1:1" x14ac:dyDescent="0.25">
      <c r="A212" s="56"/>
    </row>
    <row r="213" spans="1:1" x14ac:dyDescent="0.25">
      <c r="A213" s="56"/>
    </row>
    <row r="214" spans="1:1" x14ac:dyDescent="0.25">
      <c r="A214" s="56"/>
    </row>
    <row r="215" spans="1:1" x14ac:dyDescent="0.25">
      <c r="A215" s="56"/>
    </row>
    <row r="216" spans="1:1" x14ac:dyDescent="0.25">
      <c r="A216" s="56"/>
    </row>
    <row r="217" spans="1:1" x14ac:dyDescent="0.25">
      <c r="A217" s="56"/>
    </row>
    <row r="218" spans="1:1" x14ac:dyDescent="0.25">
      <c r="A218" s="56"/>
    </row>
    <row r="219" spans="1:1" x14ac:dyDescent="0.25">
      <c r="A219" s="56"/>
    </row>
    <row r="220" spans="1:1" x14ac:dyDescent="0.25">
      <c r="A220" s="56"/>
    </row>
    <row r="221" spans="1:1" x14ac:dyDescent="0.25">
      <c r="A221" s="56"/>
    </row>
    <row r="222" spans="1:1" x14ac:dyDescent="0.25">
      <c r="A222" s="56"/>
    </row>
    <row r="223" spans="1:1" x14ac:dyDescent="0.25">
      <c r="A223" s="56"/>
    </row>
    <row r="224" spans="1:1" x14ac:dyDescent="0.25">
      <c r="A224" s="56"/>
    </row>
    <row r="225" spans="1:1" x14ac:dyDescent="0.25">
      <c r="A225" s="56"/>
    </row>
    <row r="226" spans="1:1" x14ac:dyDescent="0.25">
      <c r="A226" s="56"/>
    </row>
    <row r="227" spans="1:1" x14ac:dyDescent="0.25">
      <c r="A227" s="1"/>
    </row>
    <row r="228" spans="1:1" x14ac:dyDescent="0.25">
      <c r="A228" s="56"/>
    </row>
    <row r="229" spans="1:1" x14ac:dyDescent="0.25">
      <c r="A229" s="56"/>
    </row>
    <row r="230" spans="1:1" x14ac:dyDescent="0.25">
      <c r="A230" s="56"/>
    </row>
    <row r="231" spans="1:1" x14ac:dyDescent="0.25">
      <c r="A231" s="12"/>
    </row>
    <row r="232" spans="1:1" x14ac:dyDescent="0.25">
      <c r="A232" s="2"/>
    </row>
    <row r="233" spans="1:1" x14ac:dyDescent="0.25">
      <c r="A233" s="2"/>
    </row>
    <row r="234" spans="1:1" x14ac:dyDescent="0.25">
      <c r="A234" s="56"/>
    </row>
    <row r="235" spans="1:1" x14ac:dyDescent="0.25">
      <c r="A235" s="56"/>
    </row>
    <row r="236" spans="1:1" x14ac:dyDescent="0.25">
      <c r="A236" s="56"/>
    </row>
    <row r="237" spans="1:1" x14ac:dyDescent="0.25">
      <c r="A237" s="56"/>
    </row>
    <row r="238" spans="1:1" x14ac:dyDescent="0.25">
      <c r="A238" s="56"/>
    </row>
    <row r="239" spans="1:1" x14ac:dyDescent="0.25">
      <c r="A239" s="56"/>
    </row>
    <row r="240" spans="1:1" x14ac:dyDescent="0.25">
      <c r="A240" s="56"/>
    </row>
    <row r="241" spans="1:1" x14ac:dyDescent="0.25">
      <c r="A241" s="1"/>
    </row>
    <row r="242" spans="1:1" x14ac:dyDescent="0.25">
      <c r="A242" s="56"/>
    </row>
    <row r="243" spans="1:1" x14ac:dyDescent="0.25">
      <c r="A243" s="56"/>
    </row>
    <row r="244" spans="1:1" x14ac:dyDescent="0.25">
      <c r="A244" s="56"/>
    </row>
    <row r="245" spans="1:1" x14ac:dyDescent="0.25">
      <c r="A245" s="56"/>
    </row>
    <row r="246" spans="1:1" x14ac:dyDescent="0.25">
      <c r="A246" s="56"/>
    </row>
    <row r="247" spans="1:1" x14ac:dyDescent="0.25">
      <c r="A247" s="56"/>
    </row>
    <row r="248" spans="1:1" x14ac:dyDescent="0.25">
      <c r="A248" s="56"/>
    </row>
    <row r="249" spans="1:1" x14ac:dyDescent="0.25">
      <c r="A249" s="56"/>
    </row>
    <row r="250" spans="1:1" x14ac:dyDescent="0.25">
      <c r="A250" s="1"/>
    </row>
    <row r="251" spans="1:1" x14ac:dyDescent="0.25">
      <c r="A251" s="56"/>
    </row>
    <row r="252" spans="1:1" x14ac:dyDescent="0.25">
      <c r="A252" s="56"/>
    </row>
    <row r="253" spans="1:1" x14ac:dyDescent="0.25">
      <c r="A253" s="56"/>
    </row>
    <row r="254" spans="1:1" x14ac:dyDescent="0.25">
      <c r="A254" s="56"/>
    </row>
    <row r="255" spans="1:1" x14ac:dyDescent="0.25">
      <c r="A255" s="56"/>
    </row>
    <row r="256" spans="1:1" x14ac:dyDescent="0.25">
      <c r="A256" s="56"/>
    </row>
    <row r="257" spans="1:1" x14ac:dyDescent="0.25">
      <c r="A257" s="56"/>
    </row>
    <row r="258" spans="1:1" x14ac:dyDescent="0.25">
      <c r="A258" s="1"/>
    </row>
    <row r="259" spans="1:1" x14ac:dyDescent="0.25">
      <c r="A259" s="56"/>
    </row>
    <row r="260" spans="1:1" x14ac:dyDescent="0.25">
      <c r="A260" s="56"/>
    </row>
    <row r="261" spans="1:1" x14ac:dyDescent="0.25">
      <c r="A261" s="56"/>
    </row>
    <row r="262" spans="1:1" x14ac:dyDescent="0.25">
      <c r="A262" s="56"/>
    </row>
    <row r="263" spans="1:1" x14ac:dyDescent="0.25">
      <c r="A263" s="56"/>
    </row>
    <row r="264" spans="1:1" x14ac:dyDescent="0.25">
      <c r="A264" s="56"/>
    </row>
    <row r="265" spans="1:1" x14ac:dyDescent="0.25">
      <c r="A265" s="56"/>
    </row>
    <row r="266" spans="1:1" x14ac:dyDescent="0.25">
      <c r="A266" s="56"/>
    </row>
    <row r="267" spans="1:1" x14ac:dyDescent="0.25">
      <c r="A267" s="56"/>
    </row>
    <row r="268" spans="1:1" x14ac:dyDescent="0.25">
      <c r="A268" s="56"/>
    </row>
    <row r="269" spans="1:1" x14ac:dyDescent="0.25">
      <c r="A269" s="56"/>
    </row>
    <row r="270" spans="1:1" x14ac:dyDescent="0.25">
      <c r="A270" s="56"/>
    </row>
    <row r="271" spans="1:1" x14ac:dyDescent="0.25">
      <c r="A271" s="56"/>
    </row>
    <row r="272" spans="1:1" x14ac:dyDescent="0.25">
      <c r="A272" s="56"/>
    </row>
    <row r="273" spans="1:1" x14ac:dyDescent="0.25">
      <c r="A273" s="1"/>
    </row>
    <row r="274" spans="1:1" x14ac:dyDescent="0.25">
      <c r="A274" s="56"/>
    </row>
    <row r="275" spans="1:1" x14ac:dyDescent="0.25">
      <c r="A275" s="56"/>
    </row>
    <row r="276" spans="1:1" x14ac:dyDescent="0.25">
      <c r="A276" s="56"/>
    </row>
    <row r="277" spans="1:1" x14ac:dyDescent="0.25">
      <c r="A277" s="1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56"/>
    </row>
    <row r="282" spans="1:1" x14ac:dyDescent="0.25">
      <c r="A282" s="1"/>
    </row>
    <row r="283" spans="1:1" x14ac:dyDescent="0.25">
      <c r="A283" s="56"/>
    </row>
    <row r="284" spans="1:1" x14ac:dyDescent="0.25">
      <c r="A284" s="56"/>
    </row>
    <row r="285" spans="1:1" x14ac:dyDescent="0.25">
      <c r="A285" s="56"/>
    </row>
    <row r="286" spans="1:1" x14ac:dyDescent="0.25">
      <c r="A286" s="56"/>
    </row>
    <row r="287" spans="1:1" x14ac:dyDescent="0.25">
      <c r="A287" s="56"/>
    </row>
    <row r="288" spans="1:1" x14ac:dyDescent="0.25">
      <c r="A288" s="56"/>
    </row>
    <row r="289" spans="1:1" x14ac:dyDescent="0.25">
      <c r="A289" s="56"/>
    </row>
    <row r="290" spans="1:1" x14ac:dyDescent="0.25">
      <c r="A290" s="56"/>
    </row>
    <row r="291" spans="1:1" x14ac:dyDescent="0.25">
      <c r="A291" s="56"/>
    </row>
    <row r="292" spans="1:1" x14ac:dyDescent="0.25">
      <c r="A292" s="56"/>
    </row>
    <row r="293" spans="1:1" x14ac:dyDescent="0.25">
      <c r="A293" s="56"/>
    </row>
    <row r="294" spans="1:1" x14ac:dyDescent="0.25">
      <c r="A294" s="56"/>
    </row>
    <row r="295" spans="1:1" x14ac:dyDescent="0.25">
      <c r="A295" s="1"/>
    </row>
    <row r="296" spans="1:1" x14ac:dyDescent="0.25">
      <c r="A296" s="56"/>
    </row>
    <row r="297" spans="1:1" x14ac:dyDescent="0.25">
      <c r="A297" s="56"/>
    </row>
    <row r="298" spans="1:1" x14ac:dyDescent="0.25">
      <c r="A298" s="56"/>
    </row>
    <row r="299" spans="1:1" x14ac:dyDescent="0.25">
      <c r="A299" s="56"/>
    </row>
    <row r="300" spans="1:1" x14ac:dyDescent="0.25">
      <c r="A300" s="56"/>
    </row>
    <row r="301" spans="1:1" x14ac:dyDescent="0.25">
      <c r="A301" s="56"/>
    </row>
    <row r="302" spans="1:1" x14ac:dyDescent="0.25">
      <c r="A302" s="56"/>
    </row>
    <row r="303" spans="1:1" x14ac:dyDescent="0.25">
      <c r="A303" s="56"/>
    </row>
    <row r="304" spans="1:1" x14ac:dyDescent="0.25">
      <c r="A304" s="57"/>
    </row>
    <row r="305" spans="1:26" x14ac:dyDescent="0.25">
      <c r="A305" s="3"/>
      <c r="C305" s="65"/>
      <c r="F305" s="9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 x14ac:dyDescent="0.25">
      <c r="A306" s="1"/>
      <c r="B306" s="42"/>
      <c r="C306" s="36"/>
      <c r="D306" s="46"/>
      <c r="E306" s="36"/>
      <c r="F306" s="36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x14ac:dyDescent="0.25">
      <c r="A307" s="1"/>
      <c r="B307" s="5"/>
      <c r="C307" s="20"/>
      <c r="D307" s="20"/>
      <c r="E307" s="36"/>
      <c r="F307" s="36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x14ac:dyDescent="0.25">
      <c r="A308" s="56"/>
      <c r="B308" s="45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56"/>
      <c r="B309" s="45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56"/>
      <c r="B310" s="45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56"/>
      <c r="B311" s="45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56"/>
      <c r="B312" s="45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56"/>
      <c r="B313" s="45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56"/>
      <c r="B314" s="45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56"/>
      <c r="B315" s="45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56"/>
      <c r="B316" s="45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56"/>
      <c r="B317" s="45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56"/>
      <c r="B318" s="45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56"/>
      <c r="B319" s="45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56"/>
      <c r="B320" s="45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56"/>
      <c r="B321" s="45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56"/>
      <c r="B322" s="45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56"/>
      <c r="B323" s="45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56"/>
      <c r="B324" s="45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56"/>
      <c r="B325" s="45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1"/>
      <c r="B326" s="5"/>
      <c r="C326" s="20"/>
      <c r="D326" s="20"/>
      <c r="E326" s="36"/>
      <c r="F326" s="36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x14ac:dyDescent="0.25">
      <c r="A327" s="56"/>
      <c r="B327" s="45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56"/>
      <c r="B328" s="45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56"/>
      <c r="B329" s="45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12"/>
      <c r="B330" s="45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2"/>
      <c r="B331" s="6"/>
      <c r="C331" s="16"/>
      <c r="D331" s="16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2"/>
      <c r="B332" s="6"/>
      <c r="C332" s="16"/>
      <c r="D332" s="16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56"/>
      <c r="B333" s="45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56"/>
      <c r="B334" s="45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56"/>
      <c r="B335" s="45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56"/>
      <c r="B336" s="45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56"/>
      <c r="B337" s="45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56"/>
      <c r="B338" s="45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56"/>
      <c r="B339" s="45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1"/>
      <c r="B340" s="5"/>
      <c r="C340" s="20"/>
      <c r="D340" s="20"/>
      <c r="E340" s="36"/>
      <c r="F340" s="36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x14ac:dyDescent="0.25">
      <c r="A341" s="56"/>
      <c r="B341" s="45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56"/>
      <c r="B342" s="45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56"/>
      <c r="B343" s="45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56"/>
      <c r="B344" s="45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56"/>
      <c r="B345" s="45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56"/>
      <c r="B346" s="45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56"/>
      <c r="B347" s="45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56"/>
      <c r="B348" s="45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1"/>
      <c r="B349" s="5"/>
      <c r="C349" s="20"/>
      <c r="D349" s="20"/>
      <c r="E349" s="36"/>
      <c r="F349" s="36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x14ac:dyDescent="0.25">
      <c r="A350" s="56"/>
      <c r="B350" s="45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56"/>
      <c r="B351" s="45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56"/>
      <c r="B352" s="45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56"/>
      <c r="B353" s="6"/>
      <c r="C353" s="16"/>
      <c r="D353" s="16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56"/>
      <c r="B354" s="6"/>
      <c r="C354" s="16"/>
      <c r="D354" s="16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56"/>
      <c r="B355" s="45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56"/>
      <c r="B356" s="4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"/>
      <c r="B357" s="18"/>
      <c r="C357" s="18"/>
      <c r="D357" s="44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5">
      <c r="A358" s="56"/>
      <c r="B358" s="13"/>
      <c r="C358" s="13"/>
      <c r="D358" s="4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56"/>
      <c r="B359" s="13"/>
      <c r="C359" s="13"/>
      <c r="D359" s="4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56"/>
      <c r="B360" s="13"/>
      <c r="C360" s="13"/>
      <c r="D360" s="4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56"/>
      <c r="B361" s="13"/>
      <c r="C361" s="13"/>
      <c r="D361" s="4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56"/>
      <c r="B362" s="13"/>
      <c r="C362" s="13"/>
      <c r="D362" s="4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56"/>
      <c r="B363" s="13"/>
      <c r="C363" s="13"/>
      <c r="D363" s="4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56"/>
      <c r="B364" s="13"/>
      <c r="C364" s="13"/>
      <c r="D364" s="4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56"/>
      <c r="B365" s="13"/>
      <c r="C365" s="13"/>
      <c r="D365" s="4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56"/>
      <c r="B366" s="13"/>
      <c r="C366" s="13"/>
      <c r="D366" s="4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56"/>
      <c r="B367" s="13"/>
      <c r="C367" s="13"/>
      <c r="D367" s="4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56"/>
      <c r="B368" s="13"/>
      <c r="C368" s="13"/>
      <c r="D368" s="4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56"/>
      <c r="B369" s="13"/>
      <c r="C369" s="13"/>
      <c r="D369" s="4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56"/>
      <c r="B370" s="13"/>
      <c r="C370" s="13"/>
      <c r="D370" s="4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56"/>
      <c r="B371" s="13"/>
      <c r="C371" s="13"/>
      <c r="D371" s="4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1"/>
      <c r="B372" s="20"/>
      <c r="C372" s="20"/>
      <c r="D372" s="14"/>
      <c r="E372" s="36"/>
      <c r="F372" s="36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x14ac:dyDescent="0.25">
      <c r="A373" s="56"/>
      <c r="B373" s="13"/>
      <c r="C373" s="13"/>
      <c r="D373" s="4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56"/>
      <c r="B374" s="13"/>
      <c r="C374" s="13"/>
      <c r="D374" s="4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56"/>
      <c r="B375" s="13"/>
      <c r="C375" s="13"/>
      <c r="D375" s="4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12"/>
      <c r="B376" s="13"/>
      <c r="C376" s="13"/>
      <c r="D376" s="4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2"/>
      <c r="B377" s="13"/>
      <c r="C377" s="13"/>
      <c r="D377" s="4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2"/>
      <c r="B378" s="16"/>
      <c r="C378" s="16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2"/>
      <c r="B379" s="16"/>
      <c r="C379" s="16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56"/>
      <c r="B380" s="13"/>
      <c r="C380" s="13"/>
      <c r="D380" s="4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1"/>
      <c r="B381" s="20"/>
      <c r="C381" s="20"/>
      <c r="D381" s="14"/>
      <c r="E381" s="36"/>
      <c r="F381" s="36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x14ac:dyDescent="0.25">
      <c r="A382" s="56"/>
      <c r="B382" s="13"/>
      <c r="C382" s="13"/>
      <c r="D382" s="4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56"/>
      <c r="B383" s="13"/>
      <c r="C383" s="13"/>
      <c r="D383" s="4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56"/>
      <c r="B384" s="13"/>
      <c r="C384" s="13"/>
      <c r="D384" s="4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56"/>
      <c r="B385" s="13"/>
      <c r="C385" s="13"/>
      <c r="D385" s="4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56"/>
      <c r="B386" s="13"/>
      <c r="C386" s="13"/>
      <c r="D386" s="4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56"/>
      <c r="B387" s="13"/>
      <c r="C387" s="13"/>
      <c r="D387" s="4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56"/>
      <c r="B388" s="13"/>
      <c r="C388" s="13"/>
      <c r="D388" s="4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56"/>
      <c r="B389" s="13"/>
      <c r="C389" s="13"/>
      <c r="D389" s="4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56"/>
      <c r="B390" s="13"/>
      <c r="C390" s="13"/>
      <c r="D390" s="4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56"/>
      <c r="B391" s="13"/>
      <c r="C391" s="13"/>
      <c r="D391" s="4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56"/>
      <c r="B392" s="13"/>
      <c r="C392" s="13"/>
      <c r="D392" s="4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56"/>
      <c r="B393" s="13"/>
      <c r="C393" s="13"/>
      <c r="D393" s="4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1"/>
      <c r="B394" s="20"/>
      <c r="C394" s="20"/>
      <c r="D394" s="14"/>
      <c r="E394" s="36"/>
      <c r="F394" s="36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x14ac:dyDescent="0.25">
      <c r="A395" s="56"/>
      <c r="B395" s="13"/>
      <c r="C395" s="13"/>
      <c r="D395" s="4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56"/>
      <c r="B396" s="13"/>
      <c r="C396" s="13"/>
      <c r="D396" s="4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56"/>
      <c r="B397" s="13"/>
      <c r="C397" s="13"/>
      <c r="D397" s="4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56"/>
      <c r="B398" s="13"/>
      <c r="C398" s="13"/>
      <c r="D398" s="4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56"/>
      <c r="B399" s="13"/>
      <c r="C399" s="13"/>
      <c r="D399" s="4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56"/>
      <c r="B400" s="13"/>
      <c r="C400" s="13"/>
      <c r="D400" s="4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56"/>
      <c r="B401" s="13"/>
      <c r="C401" s="13"/>
      <c r="D401" s="4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56"/>
      <c r="B402" s="13"/>
      <c r="C402" s="13"/>
      <c r="D402" s="4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57"/>
      <c r="B403" s="17"/>
      <c r="C403" s="17"/>
      <c r="D403" s="15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3"/>
      <c r="B404" s="3"/>
      <c r="C404" s="6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1"/>
      <c r="B405" s="36"/>
      <c r="C405" s="36"/>
      <c r="D405" s="46"/>
      <c r="E405" s="36"/>
      <c r="F405" s="36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x14ac:dyDescent="0.25">
      <c r="A406" s="1"/>
      <c r="B406" s="20"/>
      <c r="C406" s="20"/>
      <c r="D406" s="20"/>
      <c r="E406" s="36"/>
      <c r="F406" s="36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x14ac:dyDescent="0.25">
      <c r="A407" s="56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56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56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56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56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56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56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56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56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56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56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56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56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56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56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56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56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56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1"/>
      <c r="B425" s="20"/>
      <c r="C425" s="20"/>
      <c r="D425" s="20"/>
      <c r="E425" s="36"/>
      <c r="F425" s="36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x14ac:dyDescent="0.25">
      <c r="A426" s="56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56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56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2"/>
      <c r="B430" s="16"/>
      <c r="C430" s="16"/>
      <c r="D430" s="16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2"/>
      <c r="B431" s="16"/>
      <c r="C431" s="16"/>
      <c r="D431" s="16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56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56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56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56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56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56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56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1"/>
      <c r="B439" s="20"/>
      <c r="C439" s="20"/>
      <c r="D439" s="20"/>
      <c r="E439" s="36"/>
      <c r="F439" s="36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x14ac:dyDescent="0.25">
      <c r="A440" s="56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56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56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56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56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56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56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56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1"/>
      <c r="B448" s="20"/>
      <c r="C448" s="20"/>
      <c r="D448" s="20"/>
      <c r="E448" s="36"/>
      <c r="F448" s="36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x14ac:dyDescent="0.25">
      <c r="A449" s="56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56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56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56"/>
      <c r="B452" s="16"/>
      <c r="C452" s="16"/>
      <c r="D452" s="16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56"/>
      <c r="B453" s="16"/>
      <c r="C453" s="16"/>
      <c r="D453" s="16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56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5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"/>
      <c r="B456" s="18"/>
      <c r="C456" s="18"/>
      <c r="D456" s="44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5">
      <c r="A457" s="56"/>
      <c r="B457" s="13"/>
      <c r="C457" s="13"/>
      <c r="D457" s="4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56"/>
      <c r="B458" s="13"/>
      <c r="C458" s="13"/>
      <c r="D458" s="4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56"/>
      <c r="B459" s="13"/>
      <c r="C459" s="13"/>
      <c r="D459" s="4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56"/>
      <c r="B460" s="13"/>
      <c r="C460" s="13"/>
      <c r="D460" s="4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56"/>
      <c r="B461" s="13"/>
      <c r="C461" s="13"/>
      <c r="D461" s="4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56"/>
      <c r="B462" s="13"/>
      <c r="C462" s="13"/>
      <c r="D462" s="4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56"/>
      <c r="B463" s="13"/>
      <c r="C463" s="13"/>
      <c r="D463" s="4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56"/>
      <c r="B464" s="13"/>
      <c r="C464" s="13"/>
      <c r="D464" s="4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56"/>
      <c r="B465" s="13"/>
      <c r="C465" s="13"/>
      <c r="D465" s="4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56"/>
      <c r="B466" s="13"/>
      <c r="C466" s="13"/>
      <c r="D466" s="4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56"/>
      <c r="B467" s="13"/>
      <c r="C467" s="13"/>
      <c r="D467" s="4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56"/>
      <c r="B468" s="13"/>
      <c r="C468" s="13"/>
      <c r="D468" s="4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56"/>
      <c r="B469" s="13"/>
      <c r="C469" s="13"/>
      <c r="D469" s="4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56"/>
      <c r="B470" s="13"/>
      <c r="C470" s="13"/>
      <c r="D470" s="4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1"/>
      <c r="B471" s="20"/>
      <c r="C471" s="20"/>
      <c r="D471" s="14"/>
      <c r="E471" s="36"/>
      <c r="F471" s="36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x14ac:dyDescent="0.25">
      <c r="A472" s="56"/>
      <c r="B472" s="13"/>
      <c r="C472" s="13"/>
      <c r="D472" s="4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56"/>
      <c r="B473" s="13"/>
      <c r="C473" s="13"/>
      <c r="D473" s="4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56"/>
      <c r="B474" s="13"/>
      <c r="C474" s="13"/>
      <c r="D474" s="4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12"/>
      <c r="B475" s="13"/>
      <c r="C475" s="13"/>
      <c r="D475" s="4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2"/>
      <c r="B476" s="13"/>
      <c r="C476" s="13"/>
      <c r="D476" s="4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2"/>
      <c r="B477" s="16"/>
      <c r="C477" s="16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2"/>
      <c r="B478" s="16"/>
      <c r="C478" s="16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56"/>
      <c r="B479" s="13"/>
      <c r="C479" s="13"/>
      <c r="D479" s="4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1"/>
      <c r="B480" s="20"/>
      <c r="C480" s="20"/>
      <c r="D480" s="14"/>
      <c r="E480" s="36"/>
      <c r="F480" s="36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x14ac:dyDescent="0.25">
      <c r="A481" s="56"/>
      <c r="B481" s="13"/>
      <c r="C481" s="13"/>
      <c r="D481" s="4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56"/>
      <c r="B482" s="13"/>
      <c r="C482" s="13"/>
      <c r="D482" s="4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56"/>
      <c r="B483" s="13"/>
      <c r="C483" s="13"/>
      <c r="D483" s="4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56"/>
      <c r="B484" s="13"/>
      <c r="C484" s="13"/>
      <c r="D484" s="4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56"/>
      <c r="B485" s="13"/>
      <c r="C485" s="13"/>
      <c r="D485" s="4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56"/>
      <c r="B486" s="13"/>
      <c r="C486" s="13"/>
      <c r="D486" s="4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56"/>
      <c r="B487" s="13"/>
      <c r="C487" s="13"/>
      <c r="D487" s="4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56"/>
      <c r="B488" s="13"/>
      <c r="C488" s="13"/>
      <c r="D488" s="4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56"/>
      <c r="B489" s="13"/>
      <c r="C489" s="13"/>
      <c r="D489" s="4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56"/>
      <c r="B490" s="13"/>
      <c r="C490" s="13"/>
      <c r="D490" s="4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56"/>
      <c r="B491" s="13"/>
      <c r="C491" s="13"/>
      <c r="D491" s="4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56"/>
      <c r="B492" s="13"/>
      <c r="C492" s="13"/>
      <c r="D492" s="4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1"/>
      <c r="B493" s="20"/>
      <c r="C493" s="20"/>
      <c r="D493" s="14"/>
      <c r="E493" s="36"/>
      <c r="F493" s="36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x14ac:dyDescent="0.25">
      <c r="A494" s="56"/>
      <c r="B494" s="13"/>
      <c r="C494" s="13"/>
      <c r="D494" s="4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56"/>
      <c r="B495" s="13"/>
      <c r="C495" s="13"/>
      <c r="D495" s="4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56"/>
      <c r="B496" s="13"/>
      <c r="C496" s="13"/>
      <c r="D496" s="4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56"/>
      <c r="B497" s="13"/>
      <c r="C497" s="13"/>
      <c r="D497" s="4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56"/>
      <c r="B498" s="13"/>
      <c r="C498" s="13"/>
      <c r="D498" s="4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56"/>
      <c r="B499" s="13"/>
      <c r="C499" s="13"/>
      <c r="D499" s="4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56"/>
      <c r="B500" s="13"/>
      <c r="C500" s="13"/>
      <c r="D500" s="4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56"/>
      <c r="B501" s="13"/>
      <c r="C501" s="13"/>
      <c r="D501" s="4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57"/>
      <c r="B502" s="17"/>
      <c r="C502" s="17"/>
      <c r="D502" s="15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3"/>
      <c r="B503" s="3"/>
      <c r="C503" s="6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55"/>
      <c r="B504" s="21"/>
      <c r="C504" s="21"/>
      <c r="D504" s="5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5">
      <c r="A505" s="1"/>
      <c r="B505" s="20"/>
      <c r="C505" s="20"/>
      <c r="D505" s="20"/>
      <c r="E505" s="36"/>
      <c r="F505" s="36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x14ac:dyDescent="0.25">
      <c r="A506" s="56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56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56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56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56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56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56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56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56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56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56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56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56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56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56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56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56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56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1"/>
      <c r="B524" s="20"/>
      <c r="C524" s="20"/>
      <c r="D524" s="20"/>
      <c r="E524" s="36"/>
      <c r="F524" s="36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x14ac:dyDescent="0.25">
      <c r="A525" s="56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56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56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2"/>
      <c r="B529" s="16"/>
      <c r="C529" s="16"/>
      <c r="D529" s="16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2"/>
      <c r="B530" s="16"/>
      <c r="C530" s="16"/>
      <c r="D530" s="16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56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56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56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56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56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56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56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1"/>
      <c r="B538" s="20"/>
      <c r="C538" s="20"/>
      <c r="D538" s="20"/>
      <c r="E538" s="36"/>
      <c r="F538" s="36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x14ac:dyDescent="0.25">
      <c r="A539" s="56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56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56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56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56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56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56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56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1"/>
      <c r="B547" s="20"/>
      <c r="C547" s="20"/>
      <c r="D547" s="20"/>
      <c r="E547" s="36"/>
      <c r="F547" s="36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x14ac:dyDescent="0.25">
      <c r="A548" s="56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56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56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56"/>
      <c r="B551" s="16"/>
      <c r="C551" s="16"/>
      <c r="D551" s="16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56"/>
      <c r="B552" s="16"/>
      <c r="C552" s="16"/>
      <c r="D552" s="16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56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5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"/>
      <c r="B555" s="18"/>
      <c r="C555" s="18"/>
      <c r="D555" s="44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5">
      <c r="A556" s="56"/>
      <c r="B556" s="13"/>
      <c r="C556" s="13"/>
      <c r="D556" s="4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56"/>
      <c r="B557" s="13"/>
      <c r="C557" s="13"/>
      <c r="D557" s="4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56"/>
      <c r="B558" s="13"/>
      <c r="C558" s="13"/>
      <c r="D558" s="4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56"/>
      <c r="B559" s="13"/>
      <c r="C559" s="13"/>
      <c r="D559" s="4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56"/>
      <c r="B560" s="13"/>
      <c r="C560" s="13"/>
      <c r="D560" s="4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56"/>
      <c r="B561" s="13"/>
      <c r="C561" s="13"/>
      <c r="D561" s="4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56"/>
      <c r="B562" s="13"/>
      <c r="C562" s="13"/>
      <c r="D562" s="4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56"/>
      <c r="B563" s="13"/>
      <c r="C563" s="13"/>
      <c r="D563" s="4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56"/>
      <c r="B564" s="13"/>
      <c r="C564" s="13"/>
      <c r="D564" s="4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56"/>
      <c r="B565" s="13"/>
      <c r="C565" s="13"/>
      <c r="D565" s="4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56"/>
      <c r="B566" s="13"/>
      <c r="C566" s="13"/>
      <c r="D566" s="4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56"/>
      <c r="B567" s="13"/>
      <c r="C567" s="13"/>
      <c r="D567" s="4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56"/>
      <c r="B568" s="13"/>
      <c r="C568" s="13"/>
      <c r="D568" s="4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56"/>
      <c r="B569" s="13"/>
      <c r="C569" s="13"/>
      <c r="D569" s="4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1"/>
      <c r="B570" s="20"/>
      <c r="C570" s="20"/>
      <c r="D570" s="14"/>
      <c r="E570" s="36"/>
      <c r="F570" s="36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x14ac:dyDescent="0.25">
      <c r="A571" s="56"/>
      <c r="B571" s="13"/>
      <c r="C571" s="13"/>
      <c r="D571" s="4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56"/>
      <c r="B572" s="13"/>
      <c r="C572" s="13"/>
      <c r="D572" s="4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56"/>
      <c r="B573" s="13"/>
      <c r="C573" s="13"/>
      <c r="D573" s="4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12"/>
      <c r="B574" s="13"/>
      <c r="C574" s="13"/>
      <c r="D574" s="4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2"/>
      <c r="B575" s="13"/>
      <c r="C575" s="13"/>
      <c r="D575" s="4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2"/>
      <c r="B576" s="16"/>
      <c r="C576" s="16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2"/>
      <c r="B577" s="16"/>
      <c r="C577" s="16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56"/>
      <c r="B578" s="13"/>
      <c r="C578" s="13"/>
      <c r="D578" s="4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1"/>
      <c r="B579" s="20"/>
      <c r="C579" s="20"/>
      <c r="D579" s="14"/>
      <c r="E579" s="36"/>
      <c r="F579" s="36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x14ac:dyDescent="0.25">
      <c r="A580" s="56"/>
      <c r="B580" s="13"/>
      <c r="C580" s="13"/>
      <c r="D580" s="4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56"/>
      <c r="B581" s="13"/>
      <c r="C581" s="13"/>
      <c r="D581" s="4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56"/>
      <c r="B582" s="13"/>
      <c r="C582" s="13"/>
      <c r="D582" s="4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56"/>
      <c r="B583" s="13"/>
      <c r="C583" s="13"/>
      <c r="D583" s="4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56"/>
      <c r="B584" s="13"/>
      <c r="C584" s="13"/>
      <c r="D584" s="4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56"/>
      <c r="B585" s="13"/>
      <c r="C585" s="13"/>
      <c r="D585" s="4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56"/>
      <c r="B586" s="13"/>
      <c r="C586" s="13"/>
      <c r="D586" s="4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56"/>
      <c r="B587" s="13"/>
      <c r="C587" s="13"/>
      <c r="D587" s="4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56"/>
      <c r="B588" s="13"/>
      <c r="C588" s="13"/>
      <c r="D588" s="4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56"/>
      <c r="B589" s="13"/>
      <c r="C589" s="13"/>
      <c r="D589" s="4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56"/>
      <c r="B590" s="13"/>
      <c r="C590" s="13"/>
      <c r="D590" s="4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56"/>
      <c r="B591" s="13"/>
      <c r="C591" s="13"/>
      <c r="D591" s="4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1"/>
      <c r="B592" s="20"/>
      <c r="C592" s="20"/>
      <c r="D592" s="14"/>
      <c r="E592" s="36"/>
      <c r="F592" s="36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x14ac:dyDescent="0.25">
      <c r="A593" s="56"/>
      <c r="B593" s="13"/>
      <c r="C593" s="13"/>
      <c r="D593" s="4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56"/>
      <c r="B594" s="13"/>
      <c r="C594" s="13"/>
      <c r="D594" s="4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56"/>
      <c r="B595" s="13"/>
      <c r="C595" s="13"/>
      <c r="D595" s="4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56"/>
      <c r="B596" s="13"/>
      <c r="C596" s="13"/>
      <c r="D596" s="4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56"/>
      <c r="B597" s="13"/>
      <c r="C597" s="13"/>
      <c r="D597" s="4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56"/>
      <c r="B598" s="13"/>
      <c r="C598" s="13"/>
      <c r="D598" s="4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56"/>
      <c r="B599" s="13"/>
      <c r="C599" s="13"/>
      <c r="D599" s="4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56"/>
      <c r="B600" s="13"/>
      <c r="C600" s="13"/>
      <c r="D600" s="4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57"/>
      <c r="B601" s="17"/>
      <c r="C601" s="17"/>
      <c r="D601" s="15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3"/>
      <c r="B602" s="3"/>
      <c r="C602" s="6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1"/>
      <c r="B603" s="25"/>
      <c r="C603" s="25"/>
      <c r="D603" s="29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5">
      <c r="A604" s="1"/>
      <c r="B604" s="35"/>
      <c r="C604" s="35"/>
      <c r="D604" s="3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5">
      <c r="A605" s="56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x14ac:dyDescent="0.25">
      <c r="A606" s="56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x14ac:dyDescent="0.25">
      <c r="A607" s="56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x14ac:dyDescent="0.25">
      <c r="A608" s="56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x14ac:dyDescent="0.25">
      <c r="A609" s="56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x14ac:dyDescent="0.25">
      <c r="A610" s="56"/>
      <c r="B610" s="59"/>
      <c r="C610" s="61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x14ac:dyDescent="0.25">
      <c r="A611" s="56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x14ac:dyDescent="0.25">
      <c r="A612" s="56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x14ac:dyDescent="0.25">
      <c r="A613" s="56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x14ac:dyDescent="0.25">
      <c r="A614" s="56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x14ac:dyDescent="0.25">
      <c r="A615" s="56"/>
      <c r="B615" s="59"/>
      <c r="C615" s="59"/>
      <c r="D615" s="61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x14ac:dyDescent="0.25">
      <c r="A616" s="56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x14ac:dyDescent="0.25">
      <c r="A617" s="56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x14ac:dyDescent="0.25">
      <c r="A618" s="56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x14ac:dyDescent="0.25">
      <c r="A619" s="56"/>
      <c r="B619" s="59"/>
      <c r="C619" s="59"/>
      <c r="D619" s="59"/>
      <c r="E619" s="59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x14ac:dyDescent="0.25">
      <c r="A620" s="56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x14ac:dyDescent="0.25">
      <c r="A621" s="56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x14ac:dyDescent="0.25">
      <c r="A622" s="56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x14ac:dyDescent="0.25">
      <c r="A623" s="1"/>
      <c r="B623" s="35"/>
      <c r="C623" s="35"/>
      <c r="D623" s="3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5">
      <c r="A624" s="56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x14ac:dyDescent="0.25">
      <c r="A625" s="56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x14ac:dyDescent="0.25">
      <c r="A626" s="56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x14ac:dyDescent="0.25">
      <c r="A627" s="12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x14ac:dyDescent="0.25">
      <c r="A628" s="2"/>
      <c r="B628" s="26"/>
      <c r="C628" s="26"/>
      <c r="D628" s="26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x14ac:dyDescent="0.25">
      <c r="A629" s="2"/>
      <c r="B629" s="26"/>
      <c r="C629" s="26"/>
      <c r="D629" s="26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x14ac:dyDescent="0.25">
      <c r="A630" s="56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x14ac:dyDescent="0.25">
      <c r="A631" s="56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x14ac:dyDescent="0.25">
      <c r="A632" s="56"/>
      <c r="B632" s="59"/>
      <c r="C632" s="59"/>
      <c r="D632" s="61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x14ac:dyDescent="0.25">
      <c r="A633" s="56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x14ac:dyDescent="0.25">
      <c r="A634" s="56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x14ac:dyDescent="0.25">
      <c r="A635" s="56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x14ac:dyDescent="0.25">
      <c r="A636" s="56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x14ac:dyDescent="0.25">
      <c r="A637" s="1"/>
      <c r="B637" s="35"/>
      <c r="C637" s="35"/>
      <c r="D637" s="3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5">
      <c r="A638" s="56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x14ac:dyDescent="0.25">
      <c r="A639" s="56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x14ac:dyDescent="0.25">
      <c r="A640" s="56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x14ac:dyDescent="0.25">
      <c r="A641" s="56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x14ac:dyDescent="0.25">
      <c r="A642" s="56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x14ac:dyDescent="0.25">
      <c r="A643" s="56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x14ac:dyDescent="0.25">
      <c r="A644" s="56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x14ac:dyDescent="0.25">
      <c r="A645" s="56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x14ac:dyDescent="0.25">
      <c r="A646" s="1"/>
      <c r="B646" s="35"/>
      <c r="C646" s="35"/>
      <c r="D646" s="3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5">
      <c r="A647" s="56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x14ac:dyDescent="0.25">
      <c r="A648" s="56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x14ac:dyDescent="0.25">
      <c r="A649" s="56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x14ac:dyDescent="0.25">
      <c r="A650" s="56"/>
      <c r="B650" s="26"/>
      <c r="C650" s="26"/>
      <c r="D650" s="26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x14ac:dyDescent="0.25">
      <c r="A651" s="56"/>
      <c r="B651" s="26"/>
      <c r="C651" s="26"/>
      <c r="D651" s="26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x14ac:dyDescent="0.25">
      <c r="A652" s="56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x14ac:dyDescent="0.25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25">
      <c r="A654" s="1"/>
      <c r="B654" s="28"/>
      <c r="C654" s="28"/>
      <c r="D654" s="33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x14ac:dyDescent="0.25">
      <c r="A655" s="56"/>
      <c r="B655" s="59"/>
      <c r="C655" s="59"/>
      <c r="D655" s="58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x14ac:dyDescent="0.25">
      <c r="A656" s="56"/>
      <c r="B656" s="59"/>
      <c r="C656" s="59"/>
      <c r="D656" s="58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x14ac:dyDescent="0.25">
      <c r="A657" s="56"/>
      <c r="B657" s="59"/>
      <c r="C657" s="59"/>
      <c r="D657" s="58"/>
      <c r="E657" s="61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x14ac:dyDescent="0.25">
      <c r="A658" s="56"/>
      <c r="B658" s="59"/>
      <c r="C658" s="59"/>
      <c r="D658" s="58"/>
      <c r="E658" s="61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x14ac:dyDescent="0.25">
      <c r="A659" s="56"/>
      <c r="B659" s="59"/>
      <c r="C659" s="59"/>
      <c r="D659" s="58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x14ac:dyDescent="0.25">
      <c r="A660" s="56"/>
      <c r="B660" s="59"/>
      <c r="C660" s="59"/>
      <c r="D660" s="58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x14ac:dyDescent="0.25">
      <c r="A661" s="56"/>
      <c r="B661" s="59"/>
      <c r="C661" s="59"/>
      <c r="D661" s="58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x14ac:dyDescent="0.25">
      <c r="A662" s="56"/>
      <c r="B662" s="59"/>
      <c r="C662" s="59"/>
      <c r="D662" s="58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x14ac:dyDescent="0.25">
      <c r="A663" s="56"/>
      <c r="B663" s="59"/>
      <c r="C663" s="59"/>
      <c r="D663" s="58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x14ac:dyDescent="0.25">
      <c r="A664" s="56"/>
      <c r="B664" s="59"/>
      <c r="C664" s="59"/>
      <c r="D664" s="58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x14ac:dyDescent="0.25">
      <c r="A665" s="56"/>
      <c r="B665" s="59"/>
      <c r="C665" s="59"/>
      <c r="D665" s="58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x14ac:dyDescent="0.25">
      <c r="A666" s="56"/>
      <c r="B666" s="59"/>
      <c r="C666" s="61"/>
      <c r="D666" s="58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x14ac:dyDescent="0.25">
      <c r="A667" s="56"/>
      <c r="B667" s="59"/>
      <c r="C667" s="59"/>
      <c r="D667" s="58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x14ac:dyDescent="0.25">
      <c r="A668" s="56"/>
      <c r="B668" s="59"/>
      <c r="C668" s="59"/>
      <c r="D668" s="58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x14ac:dyDescent="0.25">
      <c r="A669" s="1"/>
      <c r="B669" s="35"/>
      <c r="C669" s="35"/>
      <c r="D669" s="31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5">
      <c r="A670" s="56"/>
      <c r="B670" s="59"/>
      <c r="C670" s="59"/>
      <c r="D670" s="58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x14ac:dyDescent="0.25">
      <c r="A671" s="56"/>
      <c r="B671" s="59"/>
      <c r="C671" s="59"/>
      <c r="D671" s="58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x14ac:dyDescent="0.25">
      <c r="A672" s="56"/>
      <c r="B672" s="59"/>
      <c r="C672" s="59"/>
      <c r="D672" s="58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x14ac:dyDescent="0.25">
      <c r="A673" s="12"/>
      <c r="B673" s="59"/>
      <c r="C673" s="59"/>
      <c r="D673" s="58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x14ac:dyDescent="0.25">
      <c r="A674" s="2"/>
      <c r="B674" s="59"/>
      <c r="C674" s="59"/>
      <c r="D674" s="58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x14ac:dyDescent="0.25">
      <c r="A675" s="2"/>
      <c r="B675" s="26"/>
      <c r="C675" s="26"/>
      <c r="D675" s="30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x14ac:dyDescent="0.25">
      <c r="A676" s="2"/>
      <c r="B676" s="26"/>
      <c r="C676" s="26"/>
      <c r="D676" s="30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x14ac:dyDescent="0.25">
      <c r="A677" s="56"/>
      <c r="B677" s="59"/>
      <c r="C677" s="59"/>
      <c r="D677" s="58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x14ac:dyDescent="0.25">
      <c r="A678" s="1"/>
      <c r="B678" s="35"/>
      <c r="C678" s="35"/>
      <c r="D678" s="31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5">
      <c r="A679" s="56"/>
      <c r="B679" s="59"/>
      <c r="C679" s="59"/>
      <c r="D679" s="58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x14ac:dyDescent="0.25">
      <c r="A680" s="56"/>
      <c r="B680" s="59"/>
      <c r="C680" s="59"/>
      <c r="D680" s="58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x14ac:dyDescent="0.25">
      <c r="A681" s="56"/>
      <c r="B681" s="59"/>
      <c r="C681" s="59"/>
      <c r="D681" s="58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x14ac:dyDescent="0.25">
      <c r="A682" s="56"/>
      <c r="B682" s="59"/>
      <c r="C682" s="59"/>
      <c r="D682" s="58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x14ac:dyDescent="0.25">
      <c r="A683" s="56"/>
      <c r="B683" s="59"/>
      <c r="C683" s="59"/>
      <c r="D683" s="58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x14ac:dyDescent="0.25">
      <c r="A684" s="56"/>
      <c r="B684" s="59"/>
      <c r="C684" s="59"/>
      <c r="D684" s="58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x14ac:dyDescent="0.25">
      <c r="A685" s="56"/>
      <c r="B685" s="59"/>
      <c r="C685" s="59"/>
      <c r="D685" s="58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x14ac:dyDescent="0.25">
      <c r="A686" s="56"/>
      <c r="B686" s="59"/>
      <c r="C686" s="59"/>
      <c r="D686" s="58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x14ac:dyDescent="0.25">
      <c r="A687" s="56"/>
      <c r="B687" s="59"/>
      <c r="C687" s="59"/>
      <c r="D687" s="58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x14ac:dyDescent="0.25">
      <c r="A688" s="56"/>
      <c r="B688" s="59"/>
      <c r="C688" s="59"/>
      <c r="D688" s="58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x14ac:dyDescent="0.25">
      <c r="A689" s="56"/>
      <c r="B689" s="61"/>
      <c r="C689" s="59"/>
      <c r="D689" s="58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x14ac:dyDescent="0.25">
      <c r="A690" s="56"/>
      <c r="B690" s="59"/>
      <c r="C690" s="59"/>
      <c r="D690" s="58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x14ac:dyDescent="0.25">
      <c r="A691" s="1"/>
      <c r="B691" s="35"/>
      <c r="C691" s="35"/>
      <c r="D691" s="31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5">
      <c r="A692" s="56"/>
      <c r="B692" s="59"/>
      <c r="C692" s="59"/>
      <c r="D692" s="58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x14ac:dyDescent="0.25">
      <c r="A693" s="56"/>
      <c r="B693" s="59"/>
      <c r="C693" s="59"/>
      <c r="D693" s="58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x14ac:dyDescent="0.25">
      <c r="A694" s="56"/>
      <c r="B694" s="59"/>
      <c r="C694" s="59"/>
      <c r="D694" s="58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x14ac:dyDescent="0.25">
      <c r="A695" s="56"/>
      <c r="B695" s="59"/>
      <c r="C695" s="59"/>
      <c r="D695" s="58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x14ac:dyDescent="0.25">
      <c r="A696" s="56"/>
      <c r="B696" s="59"/>
      <c r="C696" s="59"/>
      <c r="D696" s="58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x14ac:dyDescent="0.25">
      <c r="A697" s="56"/>
      <c r="B697" s="59"/>
      <c r="C697" s="59"/>
      <c r="D697" s="58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x14ac:dyDescent="0.25">
      <c r="A698" s="56"/>
      <c r="B698" s="59"/>
      <c r="C698" s="59"/>
      <c r="D698" s="58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x14ac:dyDescent="0.25">
      <c r="A699" s="56"/>
      <c r="B699" s="59"/>
      <c r="C699" s="59"/>
      <c r="D699" s="58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x14ac:dyDescent="0.25">
      <c r="A700" s="57"/>
      <c r="B700" s="27"/>
      <c r="C700" s="27"/>
      <c r="D700" s="32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25">
      <c r="A701" s="3"/>
      <c r="B701" s="67"/>
      <c r="C701" s="69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x14ac:dyDescent="0.25">
      <c r="A702" s="55"/>
      <c r="B702" s="41"/>
      <c r="C702" s="41"/>
      <c r="D702" s="40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x14ac:dyDescent="0.25">
      <c r="A703" s="1"/>
      <c r="B703" s="35"/>
      <c r="C703" s="35"/>
      <c r="D703" s="3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5">
      <c r="A704" s="56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x14ac:dyDescent="0.25">
      <c r="A705" s="56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x14ac:dyDescent="0.25">
      <c r="A706" s="56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x14ac:dyDescent="0.25">
      <c r="A707" s="56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x14ac:dyDescent="0.25">
      <c r="A708" s="56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x14ac:dyDescent="0.25">
      <c r="A709" s="56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x14ac:dyDescent="0.25">
      <c r="A710" s="56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x14ac:dyDescent="0.25">
      <c r="A711" s="56"/>
      <c r="B711" s="59"/>
      <c r="C711" s="59"/>
      <c r="D711" s="59"/>
      <c r="E711" s="61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x14ac:dyDescent="0.25">
      <c r="A712" s="56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x14ac:dyDescent="0.25">
      <c r="A713" s="56"/>
      <c r="B713" s="59"/>
      <c r="C713" s="59"/>
      <c r="D713" s="59"/>
      <c r="E713" s="61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x14ac:dyDescent="0.25">
      <c r="A714" s="56"/>
      <c r="B714" s="61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x14ac:dyDescent="0.25">
      <c r="A715" s="56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x14ac:dyDescent="0.25">
      <c r="A716" s="56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x14ac:dyDescent="0.25">
      <c r="A717" s="56"/>
      <c r="B717" s="59"/>
      <c r="C717" s="59"/>
      <c r="D717" s="59"/>
      <c r="E717" s="61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x14ac:dyDescent="0.25">
      <c r="A718" s="56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x14ac:dyDescent="0.25">
      <c r="A719" s="56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x14ac:dyDescent="0.25">
      <c r="A720" s="56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x14ac:dyDescent="0.25">
      <c r="A721" s="56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x14ac:dyDescent="0.25">
      <c r="A722" s="1"/>
      <c r="B722" s="35"/>
      <c r="C722" s="35"/>
      <c r="D722" s="3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5">
      <c r="A723" s="56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x14ac:dyDescent="0.25">
      <c r="A724" s="56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x14ac:dyDescent="0.25">
      <c r="A725" s="56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x14ac:dyDescent="0.25">
      <c r="A726" s="12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x14ac:dyDescent="0.25">
      <c r="A727" s="2"/>
      <c r="B727" s="26"/>
      <c r="C727" s="26"/>
      <c r="D727" s="26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x14ac:dyDescent="0.25">
      <c r="A728" s="2"/>
      <c r="B728" s="26"/>
      <c r="C728" s="26"/>
      <c r="D728" s="26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x14ac:dyDescent="0.25">
      <c r="A729" s="56"/>
      <c r="B729" s="61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x14ac:dyDescent="0.25">
      <c r="A730" s="56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x14ac:dyDescent="0.25">
      <c r="A731" s="56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x14ac:dyDescent="0.25">
      <c r="A732" s="56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x14ac:dyDescent="0.25">
      <c r="A733" s="56"/>
      <c r="B733" s="59"/>
      <c r="C733" s="59"/>
      <c r="D733" s="59"/>
      <c r="E733" s="59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x14ac:dyDescent="0.25">
      <c r="A734" s="56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x14ac:dyDescent="0.25">
      <c r="A735" s="56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x14ac:dyDescent="0.25">
      <c r="A736" s="1"/>
      <c r="B736" s="35"/>
      <c r="C736" s="35"/>
      <c r="D736" s="3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5">
      <c r="A737" s="56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x14ac:dyDescent="0.25">
      <c r="A738" s="56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x14ac:dyDescent="0.25">
      <c r="A739" s="56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x14ac:dyDescent="0.25">
      <c r="A740" s="56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x14ac:dyDescent="0.25">
      <c r="A741" s="56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x14ac:dyDescent="0.25">
      <c r="A742" s="56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x14ac:dyDescent="0.25">
      <c r="A743" s="56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x14ac:dyDescent="0.25">
      <c r="A744" s="56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x14ac:dyDescent="0.25">
      <c r="A745" s="1"/>
      <c r="B745" s="35"/>
      <c r="C745" s="35"/>
      <c r="D745" s="3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5">
      <c r="A746" s="56"/>
      <c r="B746" s="59"/>
      <c r="C746" s="61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x14ac:dyDescent="0.25">
      <c r="A747" s="56"/>
      <c r="B747" s="59"/>
      <c r="C747" s="61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x14ac:dyDescent="0.25">
      <c r="A748" s="56"/>
      <c r="B748" s="59"/>
      <c r="C748" s="61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x14ac:dyDescent="0.25">
      <c r="A749" s="56"/>
      <c r="B749" s="26"/>
      <c r="C749" s="62"/>
      <c r="D749" s="26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x14ac:dyDescent="0.25">
      <c r="A750" s="56"/>
      <c r="B750" s="26"/>
      <c r="C750" s="62"/>
      <c r="D750" s="26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x14ac:dyDescent="0.25">
      <c r="A751" s="56"/>
      <c r="B751" s="59"/>
      <c r="C751" s="61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x14ac:dyDescent="0.25">
      <c r="A752" s="56"/>
      <c r="B752" s="27"/>
      <c r="C752" s="63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25">
      <c r="A753" s="1"/>
      <c r="B753" s="28"/>
      <c r="C753" s="28"/>
      <c r="D753" s="33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x14ac:dyDescent="0.25">
      <c r="A754" s="56"/>
      <c r="B754" s="59"/>
      <c r="C754" s="59"/>
      <c r="D754" s="58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x14ac:dyDescent="0.25">
      <c r="A755" s="56"/>
      <c r="B755" s="59"/>
      <c r="C755" s="59"/>
      <c r="D755" s="58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x14ac:dyDescent="0.25">
      <c r="A756" s="56"/>
      <c r="B756" s="59"/>
      <c r="C756" s="59"/>
      <c r="D756" s="58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x14ac:dyDescent="0.25">
      <c r="A757" s="56"/>
      <c r="B757" s="59"/>
      <c r="C757" s="59"/>
      <c r="D757" s="58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x14ac:dyDescent="0.25">
      <c r="A758" s="56"/>
      <c r="B758" s="59"/>
      <c r="C758" s="59"/>
      <c r="D758" s="58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x14ac:dyDescent="0.25">
      <c r="A759" s="56"/>
      <c r="B759" s="59"/>
      <c r="C759" s="59"/>
      <c r="D759" s="58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x14ac:dyDescent="0.25">
      <c r="A760" s="56"/>
      <c r="B760" s="59"/>
      <c r="C760" s="59"/>
      <c r="D760" s="58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x14ac:dyDescent="0.25">
      <c r="A761" s="56"/>
      <c r="B761" s="59"/>
      <c r="C761" s="59"/>
      <c r="D761" s="58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x14ac:dyDescent="0.25">
      <c r="A762" s="56"/>
      <c r="B762" s="59"/>
      <c r="C762" s="59"/>
      <c r="D762" s="58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x14ac:dyDescent="0.25">
      <c r="A763" s="56"/>
      <c r="B763" s="59"/>
      <c r="C763" s="59"/>
      <c r="D763" s="58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x14ac:dyDescent="0.25">
      <c r="A764" s="56"/>
      <c r="B764" s="59"/>
      <c r="C764" s="59"/>
      <c r="D764" s="58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x14ac:dyDescent="0.25">
      <c r="A765" s="56"/>
      <c r="B765" s="59"/>
      <c r="C765" s="59"/>
      <c r="D765" s="58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x14ac:dyDescent="0.25">
      <c r="A766" s="56"/>
      <c r="B766" s="59"/>
      <c r="C766" s="59"/>
      <c r="D766" s="58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x14ac:dyDescent="0.25">
      <c r="A767" s="56"/>
      <c r="B767" s="59"/>
      <c r="C767" s="59"/>
      <c r="D767" s="58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x14ac:dyDescent="0.25">
      <c r="A768" s="1"/>
      <c r="B768" s="35"/>
      <c r="C768" s="35"/>
      <c r="D768" s="31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5">
      <c r="A769" s="56"/>
      <c r="B769" s="59"/>
      <c r="C769" s="59"/>
      <c r="D769" s="58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x14ac:dyDescent="0.25">
      <c r="A770" s="56"/>
      <c r="B770" s="59"/>
      <c r="C770" s="59"/>
      <c r="D770" s="58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x14ac:dyDescent="0.25">
      <c r="A771" s="56"/>
      <c r="B771" s="59"/>
      <c r="C771" s="59"/>
      <c r="D771" s="58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x14ac:dyDescent="0.25">
      <c r="A772" s="12"/>
      <c r="B772" s="59"/>
      <c r="C772" s="59"/>
      <c r="D772" s="58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x14ac:dyDescent="0.25">
      <c r="A773" s="2"/>
      <c r="B773" s="59"/>
      <c r="C773" s="59"/>
      <c r="D773" s="58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x14ac:dyDescent="0.25">
      <c r="A774" s="2"/>
      <c r="B774" s="26"/>
      <c r="C774" s="26"/>
      <c r="D774" s="30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x14ac:dyDescent="0.25">
      <c r="A775" s="2"/>
      <c r="B775" s="26"/>
      <c r="C775" s="26"/>
      <c r="D775" s="30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x14ac:dyDescent="0.25">
      <c r="A776" s="56"/>
      <c r="B776" s="59"/>
      <c r="C776" s="59"/>
      <c r="D776" s="58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x14ac:dyDescent="0.25">
      <c r="A777" s="1"/>
      <c r="B777" s="35"/>
      <c r="C777" s="35"/>
      <c r="D777" s="31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5">
      <c r="A778" s="56"/>
      <c r="B778" s="59"/>
      <c r="C778" s="59"/>
      <c r="D778" s="58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x14ac:dyDescent="0.25">
      <c r="A779" s="56"/>
      <c r="B779" s="59"/>
      <c r="C779" s="59"/>
      <c r="D779" s="58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x14ac:dyDescent="0.25">
      <c r="A780" s="56"/>
      <c r="B780" s="59"/>
      <c r="C780" s="59"/>
      <c r="D780" s="58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x14ac:dyDescent="0.25">
      <c r="A781" s="56"/>
      <c r="B781" s="59"/>
      <c r="C781" s="59"/>
      <c r="D781" s="58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x14ac:dyDescent="0.25">
      <c r="A782" s="56"/>
      <c r="B782" s="59"/>
      <c r="C782" s="59"/>
      <c r="D782" s="58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x14ac:dyDescent="0.25">
      <c r="A783" s="56"/>
      <c r="B783" s="59"/>
      <c r="C783" s="59"/>
      <c r="D783" s="58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x14ac:dyDescent="0.25">
      <c r="A784" s="56"/>
      <c r="B784" s="59"/>
      <c r="C784" s="59"/>
      <c r="D784" s="58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x14ac:dyDescent="0.25">
      <c r="A785" s="56"/>
      <c r="B785" s="59"/>
      <c r="C785" s="59"/>
      <c r="D785" s="58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x14ac:dyDescent="0.25">
      <c r="A786" s="56"/>
      <c r="B786" s="59"/>
      <c r="C786" s="59"/>
      <c r="D786" s="58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x14ac:dyDescent="0.25">
      <c r="A787" s="56"/>
      <c r="B787" s="59"/>
      <c r="C787" s="59"/>
      <c r="D787" s="58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x14ac:dyDescent="0.25">
      <c r="A788" s="56"/>
      <c r="B788" s="59"/>
      <c r="C788" s="59"/>
      <c r="D788" s="58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x14ac:dyDescent="0.25">
      <c r="A789" s="56"/>
      <c r="B789" s="59"/>
      <c r="C789" s="59"/>
      <c r="D789" s="58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x14ac:dyDescent="0.25">
      <c r="A790" s="1"/>
      <c r="B790" s="35"/>
      <c r="C790" s="35"/>
      <c r="D790" s="31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5">
      <c r="A791" s="56"/>
      <c r="B791" s="59"/>
      <c r="C791" s="59"/>
      <c r="D791" s="58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x14ac:dyDescent="0.25">
      <c r="A792" s="56"/>
      <c r="B792" s="59"/>
      <c r="C792" s="59"/>
      <c r="D792" s="58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x14ac:dyDescent="0.25">
      <c r="A793" s="56"/>
      <c r="B793" s="59"/>
      <c r="C793" s="59"/>
      <c r="D793" s="58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x14ac:dyDescent="0.25">
      <c r="A794" s="56"/>
      <c r="B794" s="59"/>
      <c r="C794" s="59"/>
      <c r="D794" s="58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x14ac:dyDescent="0.25">
      <c r="A795" s="56"/>
      <c r="B795" s="59"/>
      <c r="C795" s="59"/>
      <c r="D795" s="58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x14ac:dyDescent="0.25">
      <c r="A796" s="56"/>
      <c r="B796" s="59"/>
      <c r="C796" s="59"/>
      <c r="D796" s="58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x14ac:dyDescent="0.25">
      <c r="A797" s="56"/>
      <c r="B797" s="59"/>
      <c r="C797" s="59"/>
      <c r="D797" s="58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x14ac:dyDescent="0.25">
      <c r="A798" s="56"/>
      <c r="B798" s="59"/>
      <c r="C798" s="59"/>
      <c r="D798" s="58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x14ac:dyDescent="0.25">
      <c r="A799" s="57"/>
      <c r="B799" s="27"/>
      <c r="C799" s="27"/>
      <c r="D799" s="32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25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1" x14ac:dyDescent="0.25">
      <c r="A801" s="1"/>
    </row>
    <row r="802" spans="1:1" x14ac:dyDescent="0.25">
      <c r="A802" s="1"/>
    </row>
    <row r="803" spans="1:1" x14ac:dyDescent="0.25">
      <c r="A803" s="56"/>
    </row>
    <row r="804" spans="1:1" x14ac:dyDescent="0.25">
      <c r="A804" s="56"/>
    </row>
    <row r="805" spans="1:1" x14ac:dyDescent="0.25">
      <c r="A805" s="56"/>
    </row>
    <row r="806" spans="1:1" x14ac:dyDescent="0.25">
      <c r="A806" s="56"/>
    </row>
    <row r="807" spans="1:1" x14ac:dyDescent="0.25">
      <c r="A807" s="56"/>
    </row>
    <row r="808" spans="1:1" x14ac:dyDescent="0.25">
      <c r="A808" s="56"/>
    </row>
    <row r="809" spans="1:1" x14ac:dyDescent="0.25">
      <c r="A809" s="56"/>
    </row>
    <row r="810" spans="1:1" x14ac:dyDescent="0.25">
      <c r="A810" s="56"/>
    </row>
    <row r="811" spans="1:1" x14ac:dyDescent="0.25">
      <c r="A811" s="56"/>
    </row>
    <row r="812" spans="1:1" x14ac:dyDescent="0.25">
      <c r="A812" s="56"/>
    </row>
    <row r="813" spans="1:1" x14ac:dyDescent="0.25">
      <c r="A813" s="56"/>
    </row>
    <row r="814" spans="1:1" x14ac:dyDescent="0.25">
      <c r="A814" s="56"/>
    </row>
    <row r="815" spans="1:1" x14ac:dyDescent="0.25">
      <c r="A815" s="56"/>
    </row>
    <row r="816" spans="1:1" x14ac:dyDescent="0.25">
      <c r="A816" s="56"/>
    </row>
    <row r="817" spans="1:1" x14ac:dyDescent="0.25">
      <c r="A817" s="56"/>
    </row>
    <row r="818" spans="1:1" x14ac:dyDescent="0.25">
      <c r="A818" s="56"/>
    </row>
    <row r="819" spans="1:1" x14ac:dyDescent="0.25">
      <c r="A819" s="56"/>
    </row>
    <row r="820" spans="1:1" x14ac:dyDescent="0.25">
      <c r="A820" s="56"/>
    </row>
    <row r="821" spans="1:1" x14ac:dyDescent="0.25">
      <c r="A821" s="1"/>
    </row>
    <row r="822" spans="1:1" x14ac:dyDescent="0.25">
      <c r="A822" s="56"/>
    </row>
    <row r="823" spans="1:1" x14ac:dyDescent="0.25">
      <c r="A823" s="56"/>
    </row>
    <row r="824" spans="1:1" x14ac:dyDescent="0.25">
      <c r="A824" s="56"/>
    </row>
    <row r="825" spans="1:1" x14ac:dyDescent="0.25">
      <c r="A825" s="12"/>
    </row>
    <row r="826" spans="1:1" x14ac:dyDescent="0.25">
      <c r="A826" s="2"/>
    </row>
    <row r="827" spans="1:1" x14ac:dyDescent="0.25">
      <c r="A827" s="2"/>
    </row>
    <row r="828" spans="1:1" x14ac:dyDescent="0.25">
      <c r="A828" s="56"/>
    </row>
    <row r="829" spans="1:1" x14ac:dyDescent="0.25">
      <c r="A829" s="56"/>
    </row>
    <row r="830" spans="1:1" x14ac:dyDescent="0.25">
      <c r="A830" s="56"/>
    </row>
    <row r="831" spans="1:1" x14ac:dyDescent="0.25">
      <c r="A831" s="56"/>
    </row>
    <row r="832" spans="1:1" x14ac:dyDescent="0.25">
      <c r="A832" s="56"/>
    </row>
    <row r="833" spans="1:1" x14ac:dyDescent="0.25">
      <c r="A833" s="56"/>
    </row>
    <row r="834" spans="1:1" x14ac:dyDescent="0.25">
      <c r="A834" s="56"/>
    </row>
    <row r="835" spans="1:1" x14ac:dyDescent="0.25">
      <c r="A835" s="1"/>
    </row>
    <row r="836" spans="1:1" x14ac:dyDescent="0.25">
      <c r="A836" s="56"/>
    </row>
    <row r="837" spans="1:1" x14ac:dyDescent="0.25">
      <c r="A837" s="56"/>
    </row>
    <row r="838" spans="1:1" x14ac:dyDescent="0.25">
      <c r="A838" s="56"/>
    </row>
    <row r="839" spans="1:1" x14ac:dyDescent="0.25">
      <c r="A839" s="56"/>
    </row>
    <row r="840" spans="1:1" x14ac:dyDescent="0.25">
      <c r="A840" s="56"/>
    </row>
    <row r="841" spans="1:1" x14ac:dyDescent="0.25">
      <c r="A841" s="56"/>
    </row>
    <row r="842" spans="1:1" x14ac:dyDescent="0.25">
      <c r="A842" s="56"/>
    </row>
    <row r="843" spans="1:1" x14ac:dyDescent="0.25">
      <c r="A843" s="56"/>
    </row>
    <row r="844" spans="1:1" x14ac:dyDescent="0.25">
      <c r="A844" s="1"/>
    </row>
    <row r="845" spans="1:1" x14ac:dyDescent="0.25">
      <c r="A845" s="56"/>
    </row>
    <row r="846" spans="1:1" x14ac:dyDescent="0.25">
      <c r="A846" s="56"/>
    </row>
    <row r="847" spans="1:1" x14ac:dyDescent="0.25">
      <c r="A847" s="56"/>
    </row>
    <row r="848" spans="1:1" x14ac:dyDescent="0.25">
      <c r="A848" s="56"/>
    </row>
    <row r="849" spans="1:1" x14ac:dyDescent="0.25">
      <c r="A849" s="56"/>
    </row>
    <row r="850" spans="1:1" x14ac:dyDescent="0.25">
      <c r="A850" s="56"/>
    </row>
    <row r="851" spans="1:1" x14ac:dyDescent="0.25">
      <c r="A851" s="56"/>
    </row>
    <row r="852" spans="1:1" x14ac:dyDescent="0.25">
      <c r="A852" s="1"/>
    </row>
    <row r="853" spans="1:1" x14ac:dyDescent="0.25">
      <c r="A853" s="56"/>
    </row>
    <row r="854" spans="1:1" x14ac:dyDescent="0.25">
      <c r="A854" s="56"/>
    </row>
    <row r="855" spans="1:1" x14ac:dyDescent="0.25">
      <c r="A855" s="56"/>
    </row>
    <row r="856" spans="1:1" x14ac:dyDescent="0.25">
      <c r="A856" s="56"/>
    </row>
    <row r="857" spans="1:1" x14ac:dyDescent="0.25">
      <c r="A857" s="56"/>
    </row>
    <row r="858" spans="1:1" x14ac:dyDescent="0.25">
      <c r="A858" s="56"/>
    </row>
    <row r="859" spans="1:1" x14ac:dyDescent="0.25">
      <c r="A859" s="56"/>
    </row>
    <row r="860" spans="1:1" x14ac:dyDescent="0.25">
      <c r="A860" s="56"/>
    </row>
    <row r="861" spans="1:1" x14ac:dyDescent="0.25">
      <c r="A861" s="56"/>
    </row>
    <row r="862" spans="1:1" x14ac:dyDescent="0.25">
      <c r="A862" s="56"/>
    </row>
    <row r="863" spans="1:1" x14ac:dyDescent="0.25">
      <c r="A863" s="56"/>
    </row>
    <row r="864" spans="1:1" x14ac:dyDescent="0.25">
      <c r="A864" s="56"/>
    </row>
    <row r="865" spans="1:1" x14ac:dyDescent="0.25">
      <c r="A865" s="56"/>
    </row>
    <row r="866" spans="1:1" x14ac:dyDescent="0.25">
      <c r="A866" s="56"/>
    </row>
    <row r="867" spans="1:1" x14ac:dyDescent="0.25">
      <c r="A867" s="1"/>
    </row>
    <row r="868" spans="1:1" x14ac:dyDescent="0.25">
      <c r="A868" s="56"/>
    </row>
    <row r="869" spans="1:1" x14ac:dyDescent="0.25">
      <c r="A869" s="56"/>
    </row>
    <row r="870" spans="1:1" x14ac:dyDescent="0.25">
      <c r="A870" s="56"/>
    </row>
    <row r="871" spans="1:1" x14ac:dyDescent="0.25">
      <c r="A871" s="1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56"/>
    </row>
    <row r="876" spans="1:1" x14ac:dyDescent="0.25">
      <c r="A876" s="1"/>
    </row>
    <row r="877" spans="1:1" x14ac:dyDescent="0.25">
      <c r="A877" s="56"/>
    </row>
    <row r="878" spans="1:1" x14ac:dyDescent="0.25">
      <c r="A878" s="56"/>
    </row>
    <row r="879" spans="1:1" x14ac:dyDescent="0.25">
      <c r="A879" s="56"/>
    </row>
    <row r="880" spans="1:1" x14ac:dyDescent="0.25">
      <c r="A880" s="56"/>
    </row>
    <row r="881" spans="1:1" x14ac:dyDescent="0.25">
      <c r="A881" s="56"/>
    </row>
    <row r="882" spans="1:1" x14ac:dyDescent="0.25">
      <c r="A882" s="56"/>
    </row>
    <row r="883" spans="1:1" x14ac:dyDescent="0.25">
      <c r="A883" s="56"/>
    </row>
    <row r="884" spans="1:1" x14ac:dyDescent="0.25">
      <c r="A884" s="56"/>
    </row>
    <row r="885" spans="1:1" x14ac:dyDescent="0.25">
      <c r="A885" s="56"/>
    </row>
    <row r="886" spans="1:1" x14ac:dyDescent="0.25">
      <c r="A886" s="56"/>
    </row>
    <row r="887" spans="1:1" x14ac:dyDescent="0.25">
      <c r="A887" s="56"/>
    </row>
    <row r="888" spans="1:1" x14ac:dyDescent="0.25">
      <c r="A888" s="56"/>
    </row>
    <row r="889" spans="1:1" x14ac:dyDescent="0.25">
      <c r="A889" s="1"/>
    </row>
    <row r="890" spans="1:1" x14ac:dyDescent="0.25">
      <c r="A890" s="56"/>
    </row>
    <row r="891" spans="1:1" x14ac:dyDescent="0.25">
      <c r="A891" s="56"/>
    </row>
    <row r="892" spans="1:1" x14ac:dyDescent="0.25">
      <c r="A892" s="56"/>
    </row>
    <row r="893" spans="1:1" x14ac:dyDescent="0.25">
      <c r="A893" s="56"/>
    </row>
    <row r="894" spans="1:1" x14ac:dyDescent="0.25">
      <c r="A894" s="56"/>
    </row>
    <row r="895" spans="1:1" x14ac:dyDescent="0.25">
      <c r="A895" s="56"/>
    </row>
    <row r="896" spans="1:1" x14ac:dyDescent="0.25">
      <c r="A896" s="56"/>
    </row>
    <row r="897" spans="1:1" x14ac:dyDescent="0.25">
      <c r="A897" s="56"/>
    </row>
    <row r="898" spans="1:1" x14ac:dyDescent="0.25">
      <c r="A898" s="79"/>
    </row>
  </sheetData>
  <mergeCells count="25">
    <mergeCell ref="A110:S110"/>
    <mergeCell ref="BO7:BS7"/>
    <mergeCell ref="BT7:BX7"/>
    <mergeCell ref="BY7:CC7"/>
    <mergeCell ref="CD7:CH7"/>
    <mergeCell ref="AF7:AJ7"/>
    <mergeCell ref="AK7:AO7"/>
    <mergeCell ref="AP7:AT7"/>
    <mergeCell ref="AU7:AY7"/>
    <mergeCell ref="AZ7:BD7"/>
    <mergeCell ref="BE7:BI7"/>
    <mergeCell ref="BJ7:BN7"/>
    <mergeCell ref="CZ2:DL2"/>
    <mergeCell ref="DB3:DL3"/>
    <mergeCell ref="A3:AD3"/>
    <mergeCell ref="A4:AD4"/>
    <mergeCell ref="B7:F7"/>
    <mergeCell ref="A7:A8"/>
    <mergeCell ref="AA7:AE7"/>
    <mergeCell ref="G7:K7"/>
    <mergeCell ref="L7:P7"/>
    <mergeCell ref="V7:Z7"/>
    <mergeCell ref="Q7:U7"/>
    <mergeCell ref="CI7:CM7"/>
    <mergeCell ref="A2:AD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tabColor rgb="FFC7E6A4"/>
  </sheetPr>
  <dimension ref="A1:DB110"/>
  <sheetViews>
    <sheetView zoomScaleNormal="100" workbookViewId="0">
      <pane xSplit="1" ySplit="8" topLeftCell="CH99" activePane="bottomRight" state="frozen"/>
      <selection activeCell="W109" sqref="W109"/>
      <selection pane="topRight" activeCell="W109" sqref="W109"/>
      <selection pane="bottomLeft" activeCell="W109" sqref="W109"/>
      <selection pane="bottomRight" activeCell="DB109" sqref="DB109"/>
    </sheetView>
  </sheetViews>
  <sheetFormatPr defaultRowHeight="15" x14ac:dyDescent="0.25"/>
  <cols>
    <col min="1" max="1" width="18.140625" customWidth="1"/>
    <col min="95" max="98" width="9.140625" style="478"/>
    <col min="99" max="106" width="9.140625" style="342" customWidth="1"/>
  </cols>
  <sheetData>
    <row r="1" spans="1:106" ht="29.25" customHeight="1" x14ac:dyDescent="0.25"/>
    <row r="2" spans="1:106" x14ac:dyDescent="0.25">
      <c r="A2" s="652" t="s">
        <v>343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</row>
    <row r="3" spans="1:106" x14ac:dyDescent="0.25">
      <c r="A3" s="653" t="s">
        <v>327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  <c r="CP3" s="722"/>
      <c r="CQ3" s="722"/>
      <c r="CR3" s="722"/>
      <c r="CS3" s="722"/>
      <c r="CT3" s="722"/>
      <c r="CU3" s="722"/>
      <c r="CV3" s="722"/>
      <c r="CW3" s="722"/>
      <c r="CX3" s="722"/>
      <c r="CY3" s="722"/>
      <c r="CZ3" s="722"/>
      <c r="DA3" s="722"/>
      <c r="DB3" s="722"/>
    </row>
    <row r="4" spans="1:106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</row>
    <row r="5" spans="1:106" x14ac:dyDescent="0.25">
      <c r="A5" s="381" t="s">
        <v>483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23"/>
      <c r="CN5" s="23"/>
      <c r="CO5" s="23"/>
      <c r="CP5" s="23"/>
    </row>
    <row r="6" spans="1:106" ht="15.75" thickBot="1" x14ac:dyDescent="0.3">
      <c r="A6" s="253" t="s">
        <v>180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23"/>
      <c r="CN6" s="23"/>
      <c r="CO6" s="23"/>
      <c r="CP6" s="23"/>
    </row>
    <row r="7" spans="1:106" ht="15.75" thickBot="1" x14ac:dyDescent="0.3">
      <c r="A7" s="723"/>
      <c r="B7" s="719">
        <v>2000</v>
      </c>
      <c r="C7" s="719"/>
      <c r="D7" s="719"/>
      <c r="E7" s="719"/>
      <c r="F7" s="720"/>
      <c r="G7" s="719">
        <v>2001</v>
      </c>
      <c r="H7" s="719"/>
      <c r="I7" s="719"/>
      <c r="J7" s="719"/>
      <c r="K7" s="720"/>
      <c r="L7" s="719">
        <v>2002</v>
      </c>
      <c r="M7" s="719"/>
      <c r="N7" s="719"/>
      <c r="O7" s="719"/>
      <c r="P7" s="720"/>
      <c r="Q7" s="719">
        <v>2003</v>
      </c>
      <c r="R7" s="719"/>
      <c r="S7" s="719"/>
      <c r="T7" s="719"/>
      <c r="U7" s="720"/>
      <c r="V7" s="719">
        <v>2004</v>
      </c>
      <c r="W7" s="719"/>
      <c r="X7" s="719"/>
      <c r="Y7" s="719"/>
      <c r="Z7" s="720"/>
      <c r="AA7" s="719">
        <v>2005</v>
      </c>
      <c r="AB7" s="719"/>
      <c r="AC7" s="719"/>
      <c r="AD7" s="719"/>
      <c r="AE7" s="720"/>
      <c r="AF7" s="718">
        <v>2006</v>
      </c>
      <c r="AG7" s="719"/>
      <c r="AH7" s="719"/>
      <c r="AI7" s="719"/>
      <c r="AJ7" s="719"/>
      <c r="AK7" s="718">
        <v>2007</v>
      </c>
      <c r="AL7" s="719"/>
      <c r="AM7" s="719"/>
      <c r="AN7" s="719"/>
      <c r="AO7" s="720"/>
      <c r="AP7" s="719">
        <v>2008</v>
      </c>
      <c r="AQ7" s="719"/>
      <c r="AR7" s="719"/>
      <c r="AS7" s="719"/>
      <c r="AT7" s="719"/>
      <c r="AU7" s="718">
        <v>2009</v>
      </c>
      <c r="AV7" s="719"/>
      <c r="AW7" s="719"/>
      <c r="AX7" s="719"/>
      <c r="AY7" s="720"/>
      <c r="AZ7" s="719">
        <v>2010</v>
      </c>
      <c r="BA7" s="719"/>
      <c r="BB7" s="719"/>
      <c r="BC7" s="719"/>
      <c r="BD7" s="720"/>
      <c r="BE7" s="719">
        <v>2011</v>
      </c>
      <c r="BF7" s="719"/>
      <c r="BG7" s="719"/>
      <c r="BH7" s="719"/>
      <c r="BI7" s="720"/>
      <c r="BJ7" s="719">
        <v>2012</v>
      </c>
      <c r="BK7" s="719"/>
      <c r="BL7" s="719"/>
      <c r="BM7" s="719"/>
      <c r="BN7" s="720"/>
      <c r="BO7" s="718">
        <v>2013</v>
      </c>
      <c r="BP7" s="719"/>
      <c r="BQ7" s="719"/>
      <c r="BR7" s="719"/>
      <c r="BS7" s="718">
        <v>2014</v>
      </c>
      <c r="BT7" s="719"/>
      <c r="BU7" s="719"/>
      <c r="BV7" s="720"/>
      <c r="BW7" s="718">
        <v>2015</v>
      </c>
      <c r="BX7" s="719"/>
      <c r="BY7" s="719"/>
      <c r="BZ7" s="720"/>
      <c r="CA7" s="718">
        <v>2016</v>
      </c>
      <c r="CB7" s="719"/>
      <c r="CC7" s="719"/>
      <c r="CD7" s="720"/>
      <c r="CE7" s="718">
        <v>2017</v>
      </c>
      <c r="CF7" s="719"/>
      <c r="CG7" s="719"/>
      <c r="CH7" s="720"/>
      <c r="CI7" s="718">
        <v>2018</v>
      </c>
      <c r="CJ7" s="719"/>
      <c r="CK7" s="719"/>
      <c r="CL7" s="720"/>
      <c r="CM7" s="718">
        <v>2019</v>
      </c>
      <c r="CN7" s="719"/>
      <c r="CO7" s="719"/>
      <c r="CP7" s="720"/>
      <c r="CQ7" s="718">
        <v>2020</v>
      </c>
      <c r="CR7" s="719"/>
      <c r="CS7" s="719"/>
      <c r="CT7" s="720"/>
      <c r="CU7" s="718">
        <v>2021</v>
      </c>
      <c r="CV7" s="719"/>
      <c r="CW7" s="719"/>
      <c r="CX7" s="720"/>
      <c r="CY7" s="718">
        <v>2022</v>
      </c>
      <c r="CZ7" s="719"/>
      <c r="DA7" s="719"/>
      <c r="DB7" s="720"/>
    </row>
    <row r="8" spans="1:106" ht="25.5" thickBot="1" x14ac:dyDescent="0.3">
      <c r="A8" s="724"/>
      <c r="B8" s="89" t="s">
        <v>303</v>
      </c>
      <c r="C8" s="89" t="s">
        <v>304</v>
      </c>
      <c r="D8" s="89" t="s">
        <v>305</v>
      </c>
      <c r="E8" s="305" t="s">
        <v>306</v>
      </c>
      <c r="F8" s="306" t="s">
        <v>307</v>
      </c>
      <c r="G8" s="306" t="s">
        <v>303</v>
      </c>
      <c r="H8" s="89" t="s">
        <v>304</v>
      </c>
      <c r="I8" s="89" t="s">
        <v>305</v>
      </c>
      <c r="J8" s="305" t="s">
        <v>306</v>
      </c>
      <c r="K8" s="306" t="s">
        <v>307</v>
      </c>
      <c r="L8" s="394" t="s">
        <v>303</v>
      </c>
      <c r="M8" s="307" t="s">
        <v>304</v>
      </c>
      <c r="N8" s="307" t="s">
        <v>305</v>
      </c>
      <c r="O8" s="308" t="s">
        <v>306</v>
      </c>
      <c r="P8" s="394" t="s">
        <v>307</v>
      </c>
      <c r="Q8" s="306" t="s">
        <v>303</v>
      </c>
      <c r="R8" s="89" t="s">
        <v>304</v>
      </c>
      <c r="S8" s="89" t="s">
        <v>305</v>
      </c>
      <c r="T8" s="305" t="s">
        <v>306</v>
      </c>
      <c r="U8" s="306" t="s">
        <v>307</v>
      </c>
      <c r="V8" s="306" t="s">
        <v>303</v>
      </c>
      <c r="W8" s="89" t="s">
        <v>304</v>
      </c>
      <c r="X8" s="89" t="s">
        <v>305</v>
      </c>
      <c r="Y8" s="305" t="s">
        <v>306</v>
      </c>
      <c r="Z8" s="306" t="s">
        <v>307</v>
      </c>
      <c r="AA8" s="306" t="s">
        <v>303</v>
      </c>
      <c r="AB8" s="89" t="s">
        <v>304</v>
      </c>
      <c r="AC8" s="89" t="s">
        <v>305</v>
      </c>
      <c r="AD8" s="305" t="s">
        <v>306</v>
      </c>
      <c r="AE8" s="306" t="s">
        <v>307</v>
      </c>
      <c r="AF8" s="306" t="s">
        <v>303</v>
      </c>
      <c r="AG8" s="306" t="s">
        <v>304</v>
      </c>
      <c r="AH8" s="306" t="s">
        <v>305</v>
      </c>
      <c r="AI8" s="306" t="s">
        <v>306</v>
      </c>
      <c r="AJ8" s="304" t="s">
        <v>307</v>
      </c>
      <c r="AK8" s="306" t="s">
        <v>303</v>
      </c>
      <c r="AL8" s="306" t="s">
        <v>304</v>
      </c>
      <c r="AM8" s="306" t="s">
        <v>305</v>
      </c>
      <c r="AN8" s="306" t="s">
        <v>306</v>
      </c>
      <c r="AO8" s="306" t="s">
        <v>307</v>
      </c>
      <c r="AP8" s="305" t="s">
        <v>303</v>
      </c>
      <c r="AQ8" s="305" t="s">
        <v>304</v>
      </c>
      <c r="AR8" s="305" t="s">
        <v>305</v>
      </c>
      <c r="AS8" s="305" t="s">
        <v>306</v>
      </c>
      <c r="AT8" s="305" t="s">
        <v>307</v>
      </c>
      <c r="AU8" s="306" t="s">
        <v>303</v>
      </c>
      <c r="AV8" s="306" t="s">
        <v>304</v>
      </c>
      <c r="AW8" s="306" t="s">
        <v>305</v>
      </c>
      <c r="AX8" s="306" t="s">
        <v>306</v>
      </c>
      <c r="AY8" s="306" t="s">
        <v>307</v>
      </c>
      <c r="AZ8" s="89" t="s">
        <v>303</v>
      </c>
      <c r="BA8" s="89" t="s">
        <v>304</v>
      </c>
      <c r="BB8" s="89" t="s">
        <v>305</v>
      </c>
      <c r="BC8" s="305" t="s">
        <v>306</v>
      </c>
      <c r="BD8" s="306" t="s">
        <v>307</v>
      </c>
      <c r="BE8" s="89" t="s">
        <v>303</v>
      </c>
      <c r="BF8" s="89" t="s">
        <v>304</v>
      </c>
      <c r="BG8" s="89" t="s">
        <v>305</v>
      </c>
      <c r="BH8" s="305" t="s">
        <v>306</v>
      </c>
      <c r="BI8" s="306" t="s">
        <v>307</v>
      </c>
      <c r="BJ8" s="89" t="s">
        <v>303</v>
      </c>
      <c r="BK8" s="89" t="s">
        <v>304</v>
      </c>
      <c r="BL8" s="89" t="s">
        <v>305</v>
      </c>
      <c r="BM8" s="305" t="s">
        <v>306</v>
      </c>
      <c r="BN8" s="306" t="s">
        <v>307</v>
      </c>
      <c r="BO8" s="306" t="s">
        <v>303</v>
      </c>
      <c r="BP8" s="89" t="s">
        <v>304</v>
      </c>
      <c r="BQ8" s="89" t="s">
        <v>305</v>
      </c>
      <c r="BR8" s="305" t="s">
        <v>362</v>
      </c>
      <c r="BS8" s="306" t="s">
        <v>303</v>
      </c>
      <c r="BT8" s="89" t="s">
        <v>304</v>
      </c>
      <c r="BU8" s="89" t="s">
        <v>305</v>
      </c>
      <c r="BV8" s="89" t="s">
        <v>362</v>
      </c>
      <c r="BW8" s="306" t="s">
        <v>303</v>
      </c>
      <c r="BX8" s="89" t="s">
        <v>304</v>
      </c>
      <c r="BY8" s="89" t="s">
        <v>305</v>
      </c>
      <c r="BZ8" s="89" t="s">
        <v>362</v>
      </c>
      <c r="CA8" s="306" t="s">
        <v>303</v>
      </c>
      <c r="CB8" s="89" t="s">
        <v>304</v>
      </c>
      <c r="CC8" s="89" t="s">
        <v>305</v>
      </c>
      <c r="CD8" s="89" t="s">
        <v>362</v>
      </c>
      <c r="CE8" s="306" t="s">
        <v>303</v>
      </c>
      <c r="CF8" s="89" t="s">
        <v>304</v>
      </c>
      <c r="CG8" s="89" t="s">
        <v>305</v>
      </c>
      <c r="CH8" s="89" t="s">
        <v>362</v>
      </c>
      <c r="CI8" s="306" t="s">
        <v>303</v>
      </c>
      <c r="CJ8" s="89" t="s">
        <v>304</v>
      </c>
      <c r="CK8" s="89" t="s">
        <v>305</v>
      </c>
      <c r="CL8" s="89" t="s">
        <v>362</v>
      </c>
      <c r="CM8" s="306" t="s">
        <v>303</v>
      </c>
      <c r="CN8" s="89" t="s">
        <v>304</v>
      </c>
      <c r="CO8" s="89" t="s">
        <v>305</v>
      </c>
      <c r="CP8" s="89" t="s">
        <v>362</v>
      </c>
      <c r="CQ8" s="306" t="s">
        <v>303</v>
      </c>
      <c r="CR8" s="89" t="s">
        <v>304</v>
      </c>
      <c r="CS8" s="89" t="s">
        <v>305</v>
      </c>
      <c r="CT8" s="89" t="s">
        <v>362</v>
      </c>
      <c r="CU8" s="306" t="s">
        <v>303</v>
      </c>
      <c r="CV8" s="89" t="s">
        <v>304</v>
      </c>
      <c r="CW8" s="89" t="s">
        <v>305</v>
      </c>
      <c r="CX8" s="89" t="s">
        <v>362</v>
      </c>
      <c r="CY8" s="306" t="s">
        <v>303</v>
      </c>
      <c r="CZ8" s="89" t="s">
        <v>304</v>
      </c>
      <c r="DA8" s="89" t="s">
        <v>305</v>
      </c>
      <c r="DB8" s="306" t="s">
        <v>362</v>
      </c>
    </row>
    <row r="9" spans="1:106" x14ac:dyDescent="0.25">
      <c r="A9" s="309" t="s">
        <v>0</v>
      </c>
      <c r="B9" s="132">
        <v>62.5</v>
      </c>
      <c r="C9" s="167">
        <v>13.9</v>
      </c>
      <c r="D9" s="167">
        <v>0.9</v>
      </c>
      <c r="E9" s="167">
        <v>22.2</v>
      </c>
      <c r="F9" s="168">
        <v>0.5</v>
      </c>
      <c r="G9" s="285">
        <v>66</v>
      </c>
      <c r="H9" s="167">
        <v>12.2</v>
      </c>
      <c r="I9" s="167">
        <v>0.8</v>
      </c>
      <c r="J9" s="167">
        <v>20.5</v>
      </c>
      <c r="K9" s="132">
        <v>0.5</v>
      </c>
      <c r="L9" s="285">
        <v>69.400000000000006</v>
      </c>
      <c r="M9" s="132">
        <v>12.3</v>
      </c>
      <c r="N9" s="132">
        <v>0.6</v>
      </c>
      <c r="O9" s="132">
        <v>17.5</v>
      </c>
      <c r="P9" s="168">
        <v>0.2</v>
      </c>
      <c r="Q9" s="132">
        <v>70.2</v>
      </c>
      <c r="R9" s="167">
        <v>11.2</v>
      </c>
      <c r="S9" s="167">
        <v>0.6</v>
      </c>
      <c r="T9" s="167">
        <v>17.8</v>
      </c>
      <c r="U9" s="168">
        <v>0.2</v>
      </c>
      <c r="V9" s="285">
        <v>75.3</v>
      </c>
      <c r="W9" s="167">
        <v>10</v>
      </c>
      <c r="X9" s="167">
        <v>0.7</v>
      </c>
      <c r="Y9" s="167">
        <v>13.9</v>
      </c>
      <c r="Z9" s="168">
        <v>0.1</v>
      </c>
      <c r="AA9" s="285">
        <v>71.5</v>
      </c>
      <c r="AB9" s="167">
        <v>17.899999999999999</v>
      </c>
      <c r="AC9" s="167">
        <v>0.6</v>
      </c>
      <c r="AD9" s="167">
        <v>9.9</v>
      </c>
      <c r="AE9" s="168">
        <v>0.1</v>
      </c>
      <c r="AF9" s="289">
        <v>69</v>
      </c>
      <c r="AG9" s="163">
        <v>22.4</v>
      </c>
      <c r="AH9" s="163">
        <v>0.5</v>
      </c>
      <c r="AI9" s="163">
        <v>8</v>
      </c>
      <c r="AJ9" s="163">
        <v>0.1</v>
      </c>
      <c r="AK9" s="289">
        <v>67.400000000000006</v>
      </c>
      <c r="AL9" s="163">
        <v>25.8</v>
      </c>
      <c r="AM9" s="163">
        <v>1</v>
      </c>
      <c r="AN9" s="163">
        <v>5.7</v>
      </c>
      <c r="AO9" s="161">
        <v>0.1</v>
      </c>
      <c r="AP9" s="163">
        <v>68.5</v>
      </c>
      <c r="AQ9" s="163">
        <v>24.9</v>
      </c>
      <c r="AR9" s="163">
        <v>1.1000000000000001</v>
      </c>
      <c r="AS9" s="163">
        <v>5.2</v>
      </c>
      <c r="AT9" s="163">
        <v>0.3</v>
      </c>
      <c r="AU9" s="289">
        <v>66.5</v>
      </c>
      <c r="AV9" s="163">
        <v>27.5</v>
      </c>
      <c r="AW9" s="163">
        <v>1</v>
      </c>
      <c r="AX9" s="163">
        <v>4.8</v>
      </c>
      <c r="AY9" s="161">
        <v>0.2</v>
      </c>
      <c r="AZ9" s="132">
        <v>69.2</v>
      </c>
      <c r="BA9" s="167">
        <v>26.4</v>
      </c>
      <c r="BB9" s="167">
        <v>0.7</v>
      </c>
      <c r="BC9" s="167">
        <v>3.6</v>
      </c>
      <c r="BD9" s="168">
        <v>0.1</v>
      </c>
      <c r="BE9" s="132">
        <v>68.599999999999994</v>
      </c>
      <c r="BF9" s="167">
        <v>27.2</v>
      </c>
      <c r="BG9" s="167">
        <v>0.8</v>
      </c>
      <c r="BH9" s="167">
        <v>3.3</v>
      </c>
      <c r="BI9" s="168">
        <v>0.1</v>
      </c>
      <c r="BJ9" s="132">
        <v>70.2</v>
      </c>
      <c r="BK9" s="167">
        <v>25.6</v>
      </c>
      <c r="BL9" s="167">
        <v>0.8</v>
      </c>
      <c r="BM9" s="167">
        <v>3.3</v>
      </c>
      <c r="BN9" s="168">
        <v>0.1</v>
      </c>
      <c r="BO9" s="167">
        <v>70.599999999999994</v>
      </c>
      <c r="BP9" s="167">
        <v>25.1</v>
      </c>
      <c r="BQ9" s="167">
        <v>0.9</v>
      </c>
      <c r="BR9" s="167">
        <v>3.4</v>
      </c>
      <c r="BS9" s="289">
        <v>70.2</v>
      </c>
      <c r="BT9" s="163">
        <v>25.3</v>
      </c>
      <c r="BU9" s="163">
        <v>0.9</v>
      </c>
      <c r="BV9" s="161">
        <v>3.6</v>
      </c>
      <c r="BW9" s="289">
        <v>72.2</v>
      </c>
      <c r="BX9" s="163">
        <v>23.7</v>
      </c>
      <c r="BY9" s="163">
        <v>0.8</v>
      </c>
      <c r="BZ9" s="161">
        <v>3.3</v>
      </c>
      <c r="CA9" s="289">
        <v>72.2</v>
      </c>
      <c r="CB9" s="163">
        <v>23.9</v>
      </c>
      <c r="CC9" s="163">
        <v>0.8</v>
      </c>
      <c r="CD9" s="161">
        <v>3.1</v>
      </c>
      <c r="CE9" s="289">
        <v>73.8</v>
      </c>
      <c r="CF9" s="163">
        <v>22.5</v>
      </c>
      <c r="CG9" s="163">
        <v>0.8</v>
      </c>
      <c r="CH9" s="161">
        <v>2.9</v>
      </c>
      <c r="CI9" s="289">
        <v>73.900000000000006</v>
      </c>
      <c r="CJ9" s="483">
        <v>22.8</v>
      </c>
      <c r="CK9" s="483">
        <v>0.8</v>
      </c>
      <c r="CL9" s="161">
        <v>2.5</v>
      </c>
      <c r="CM9" s="483">
        <v>73.3</v>
      </c>
      <c r="CN9" s="483">
        <v>23.3</v>
      </c>
      <c r="CO9" s="483">
        <v>0.9</v>
      </c>
      <c r="CP9" s="350">
        <v>2.5</v>
      </c>
      <c r="CQ9" s="440">
        <v>66.2</v>
      </c>
      <c r="CR9" s="440">
        <v>30.8</v>
      </c>
      <c r="CS9" s="440">
        <v>0.8</v>
      </c>
      <c r="CT9" s="349">
        <v>2.2000000000000002</v>
      </c>
      <c r="CU9" s="285">
        <v>67.400000000000006</v>
      </c>
      <c r="CV9" s="132">
        <v>29.5</v>
      </c>
      <c r="CW9" s="132">
        <v>0.7</v>
      </c>
      <c r="CX9" s="168">
        <v>2.4</v>
      </c>
      <c r="CY9" s="631">
        <v>67.099999999999994</v>
      </c>
      <c r="CZ9" s="632">
        <v>30.2</v>
      </c>
      <c r="DA9" s="632">
        <v>0.7</v>
      </c>
      <c r="DB9" s="639">
        <v>2</v>
      </c>
    </row>
    <row r="10" spans="1:106" ht="18" x14ac:dyDescent="0.25">
      <c r="A10" s="213" t="s">
        <v>128</v>
      </c>
      <c r="B10" s="163">
        <v>47.9</v>
      </c>
      <c r="C10" s="167">
        <v>8.6</v>
      </c>
      <c r="D10" s="167">
        <v>0.4</v>
      </c>
      <c r="E10" s="167">
        <v>42.6</v>
      </c>
      <c r="F10" s="161">
        <v>0.5</v>
      </c>
      <c r="G10" s="289">
        <v>48</v>
      </c>
      <c r="H10" s="167">
        <v>7.5</v>
      </c>
      <c r="I10" s="167">
        <v>0.4</v>
      </c>
      <c r="J10" s="167">
        <v>43.6</v>
      </c>
      <c r="K10" s="163">
        <v>0.5</v>
      </c>
      <c r="L10" s="289">
        <v>53.9</v>
      </c>
      <c r="M10" s="163">
        <v>7.9</v>
      </c>
      <c r="N10" s="163">
        <v>0.3</v>
      </c>
      <c r="O10" s="163">
        <v>37.6</v>
      </c>
      <c r="P10" s="161">
        <v>0.3</v>
      </c>
      <c r="Q10" s="163">
        <v>59.1</v>
      </c>
      <c r="R10" s="167">
        <v>8.1</v>
      </c>
      <c r="S10" s="167">
        <v>0.4</v>
      </c>
      <c r="T10" s="167">
        <v>32.200000000000003</v>
      </c>
      <c r="U10" s="161">
        <v>0.2</v>
      </c>
      <c r="V10" s="289">
        <v>66.099999999999994</v>
      </c>
      <c r="W10" s="167">
        <v>7.4</v>
      </c>
      <c r="X10" s="167">
        <v>0.4</v>
      </c>
      <c r="Y10" s="167">
        <v>25.9</v>
      </c>
      <c r="Z10" s="161">
        <v>0.2</v>
      </c>
      <c r="AA10" s="289">
        <v>66.400000000000006</v>
      </c>
      <c r="AB10" s="167">
        <v>15.8</v>
      </c>
      <c r="AC10" s="167">
        <v>0.4</v>
      </c>
      <c r="AD10" s="167">
        <v>17.3</v>
      </c>
      <c r="AE10" s="161">
        <v>0.1</v>
      </c>
      <c r="AF10" s="289">
        <v>65.900000000000006</v>
      </c>
      <c r="AG10" s="163">
        <v>22.1</v>
      </c>
      <c r="AH10" s="163">
        <v>0.5</v>
      </c>
      <c r="AI10" s="163">
        <v>11.4</v>
      </c>
      <c r="AJ10" s="163">
        <v>0.1</v>
      </c>
      <c r="AK10" s="289">
        <v>66.7</v>
      </c>
      <c r="AL10" s="163">
        <v>24.5</v>
      </c>
      <c r="AM10" s="163">
        <v>1</v>
      </c>
      <c r="AN10" s="163">
        <v>7.7</v>
      </c>
      <c r="AO10" s="161">
        <v>0.1</v>
      </c>
      <c r="AP10" s="163">
        <v>66.3</v>
      </c>
      <c r="AQ10" s="163">
        <v>25.1</v>
      </c>
      <c r="AR10" s="163">
        <v>1</v>
      </c>
      <c r="AS10" s="163">
        <v>6.7</v>
      </c>
      <c r="AT10" s="163">
        <v>0.9</v>
      </c>
      <c r="AU10" s="289">
        <v>64.400000000000006</v>
      </c>
      <c r="AV10" s="163">
        <v>27.7</v>
      </c>
      <c r="AW10" s="163">
        <v>0.9</v>
      </c>
      <c r="AX10" s="163">
        <v>6.4</v>
      </c>
      <c r="AY10" s="161">
        <v>0.6</v>
      </c>
      <c r="AZ10" s="163">
        <v>67.900000000000006</v>
      </c>
      <c r="BA10" s="167">
        <v>26.3</v>
      </c>
      <c r="BB10" s="167">
        <v>0.7</v>
      </c>
      <c r="BC10" s="167">
        <v>5</v>
      </c>
      <c r="BD10" s="161">
        <v>0.1</v>
      </c>
      <c r="BE10" s="163">
        <v>67.2</v>
      </c>
      <c r="BF10" s="167">
        <v>27.4</v>
      </c>
      <c r="BG10" s="167">
        <v>0.8</v>
      </c>
      <c r="BH10" s="167">
        <v>4.4000000000000004</v>
      </c>
      <c r="BI10" s="161">
        <v>0.2</v>
      </c>
      <c r="BJ10" s="163">
        <v>68.7</v>
      </c>
      <c r="BK10" s="167">
        <v>25.8</v>
      </c>
      <c r="BL10" s="167">
        <v>0.8</v>
      </c>
      <c r="BM10" s="167">
        <v>4.5999999999999996</v>
      </c>
      <c r="BN10" s="161">
        <v>0.1</v>
      </c>
      <c r="BO10" s="167">
        <v>69</v>
      </c>
      <c r="BP10" s="167">
        <v>25.4</v>
      </c>
      <c r="BQ10" s="167">
        <v>0.8</v>
      </c>
      <c r="BR10" s="167">
        <v>4.8</v>
      </c>
      <c r="BS10" s="289">
        <v>69.2</v>
      </c>
      <c r="BT10" s="163">
        <v>25</v>
      </c>
      <c r="BU10" s="163">
        <v>0.8</v>
      </c>
      <c r="BV10" s="161">
        <v>5</v>
      </c>
      <c r="BW10" s="289">
        <v>71</v>
      </c>
      <c r="BX10" s="163">
        <v>23.8</v>
      </c>
      <c r="BY10" s="163">
        <v>0.7</v>
      </c>
      <c r="BZ10" s="161">
        <v>4.5</v>
      </c>
      <c r="CA10" s="289">
        <v>70.900000000000006</v>
      </c>
      <c r="CB10" s="163">
        <v>24.6</v>
      </c>
      <c r="CC10" s="163">
        <v>0.7</v>
      </c>
      <c r="CD10" s="161">
        <v>3.8</v>
      </c>
      <c r="CE10" s="289">
        <v>72.2</v>
      </c>
      <c r="CF10" s="163">
        <v>23.5</v>
      </c>
      <c r="CG10" s="163">
        <v>0.7</v>
      </c>
      <c r="CH10" s="161">
        <v>3.6</v>
      </c>
      <c r="CI10" s="289">
        <v>74.900000000000006</v>
      </c>
      <c r="CJ10" s="483">
        <v>20.9</v>
      </c>
      <c r="CK10" s="483">
        <v>0.8</v>
      </c>
      <c r="CL10" s="161">
        <v>3.3</v>
      </c>
      <c r="CM10" s="440">
        <v>75</v>
      </c>
      <c r="CN10" s="440">
        <v>20.9</v>
      </c>
      <c r="CO10" s="440">
        <v>0.8</v>
      </c>
      <c r="CP10" s="350">
        <v>3.3</v>
      </c>
      <c r="CQ10" s="440">
        <v>68.2</v>
      </c>
      <c r="CR10" s="440">
        <v>28.2</v>
      </c>
      <c r="CS10" s="440">
        <v>0.7</v>
      </c>
      <c r="CT10" s="350">
        <v>2.9</v>
      </c>
      <c r="CU10" s="167">
        <v>69.099999999999994</v>
      </c>
      <c r="CV10" s="167">
        <v>26.8</v>
      </c>
      <c r="CW10" s="167">
        <v>0.7</v>
      </c>
      <c r="CX10" s="161">
        <v>3.4</v>
      </c>
      <c r="CY10" s="637">
        <v>70.099999999999994</v>
      </c>
      <c r="CZ10" s="637">
        <v>26.5</v>
      </c>
      <c r="DA10" s="637">
        <v>0.7</v>
      </c>
      <c r="DB10" s="637">
        <v>2.7</v>
      </c>
    </row>
    <row r="11" spans="1:106" x14ac:dyDescent="0.25">
      <c r="A11" s="214" t="s">
        <v>1</v>
      </c>
      <c r="B11" s="264">
        <v>81</v>
      </c>
      <c r="C11" s="146">
        <v>16.7</v>
      </c>
      <c r="D11" s="146">
        <v>1.3</v>
      </c>
      <c r="E11" s="146">
        <v>0.2</v>
      </c>
      <c r="F11" s="162">
        <v>0.8</v>
      </c>
      <c r="G11" s="190">
        <v>82.5</v>
      </c>
      <c r="H11" s="146">
        <v>14.7</v>
      </c>
      <c r="I11" s="146">
        <v>0.9</v>
      </c>
      <c r="J11" s="146">
        <v>1.2</v>
      </c>
      <c r="K11" s="264">
        <v>0.7</v>
      </c>
      <c r="L11" s="190">
        <v>83.1</v>
      </c>
      <c r="M11" s="264">
        <v>14.6</v>
      </c>
      <c r="N11" s="264">
        <v>0.8</v>
      </c>
      <c r="O11" s="264">
        <v>1.4</v>
      </c>
      <c r="P11" s="162">
        <v>0.1</v>
      </c>
      <c r="Q11" s="264">
        <v>78.7</v>
      </c>
      <c r="R11" s="146">
        <v>12.5</v>
      </c>
      <c r="S11" s="146">
        <v>0.8</v>
      </c>
      <c r="T11" s="146">
        <v>7.9</v>
      </c>
      <c r="U11" s="162">
        <v>0.1</v>
      </c>
      <c r="V11" s="190">
        <v>83.6</v>
      </c>
      <c r="W11" s="146">
        <v>12</v>
      </c>
      <c r="X11" s="146">
        <v>1</v>
      </c>
      <c r="Y11" s="146">
        <v>3.3</v>
      </c>
      <c r="Z11" s="162">
        <v>0.1</v>
      </c>
      <c r="AA11" s="190">
        <v>73.900000000000006</v>
      </c>
      <c r="AB11" s="146">
        <v>22.5</v>
      </c>
      <c r="AC11" s="146">
        <v>0.9</v>
      </c>
      <c r="AD11" s="146">
        <v>2.6</v>
      </c>
      <c r="AE11" s="162">
        <v>0.1</v>
      </c>
      <c r="AF11" s="190">
        <v>68.900000000000006</v>
      </c>
      <c r="AG11" s="264">
        <v>27.5</v>
      </c>
      <c r="AH11" s="264">
        <v>0.7</v>
      </c>
      <c r="AI11" s="264">
        <v>2.8</v>
      </c>
      <c r="AJ11" s="264">
        <v>0.1</v>
      </c>
      <c r="AK11" s="190">
        <v>67.3</v>
      </c>
      <c r="AL11" s="264">
        <v>29.2</v>
      </c>
      <c r="AM11" s="264">
        <v>0.7</v>
      </c>
      <c r="AN11" s="264">
        <v>2.7</v>
      </c>
      <c r="AO11" s="162">
        <v>0.1</v>
      </c>
      <c r="AP11" s="264">
        <v>70</v>
      </c>
      <c r="AQ11" s="264">
        <v>27</v>
      </c>
      <c r="AR11" s="264">
        <v>0.7</v>
      </c>
      <c r="AS11" s="264">
        <v>2.2999999999999998</v>
      </c>
      <c r="AT11" s="264">
        <v>0</v>
      </c>
      <c r="AU11" s="190">
        <v>67.7</v>
      </c>
      <c r="AV11" s="264">
        <v>29.7</v>
      </c>
      <c r="AW11" s="264">
        <v>0.4</v>
      </c>
      <c r="AX11" s="264">
        <v>2.2000000000000002</v>
      </c>
      <c r="AY11" s="162">
        <v>0</v>
      </c>
      <c r="AZ11" s="264">
        <v>72</v>
      </c>
      <c r="BA11" s="146">
        <v>25.7</v>
      </c>
      <c r="BB11" s="146">
        <v>0.5</v>
      </c>
      <c r="BC11" s="146">
        <v>1.8</v>
      </c>
      <c r="BD11" s="162">
        <v>0</v>
      </c>
      <c r="BE11" s="264">
        <v>72.3</v>
      </c>
      <c r="BF11" s="146">
        <v>25.3</v>
      </c>
      <c r="BG11" s="146">
        <v>0.6</v>
      </c>
      <c r="BH11" s="146">
        <v>1.7</v>
      </c>
      <c r="BI11" s="162">
        <v>0.1</v>
      </c>
      <c r="BJ11" s="264">
        <v>73.900000000000006</v>
      </c>
      <c r="BK11" s="146">
        <v>23.6</v>
      </c>
      <c r="BL11" s="146">
        <v>0.7</v>
      </c>
      <c r="BM11" s="146">
        <v>1.8</v>
      </c>
      <c r="BN11" s="162">
        <v>0</v>
      </c>
      <c r="BO11" s="146">
        <v>74.400000000000006</v>
      </c>
      <c r="BP11" s="146">
        <v>23.1</v>
      </c>
      <c r="BQ11" s="146">
        <v>0.7</v>
      </c>
      <c r="BR11" s="146">
        <v>1.8</v>
      </c>
      <c r="BS11" s="190">
        <v>75</v>
      </c>
      <c r="BT11" s="264">
        <v>22.2</v>
      </c>
      <c r="BU11" s="264">
        <v>0.8</v>
      </c>
      <c r="BV11" s="162">
        <v>2</v>
      </c>
      <c r="BW11" s="190">
        <v>75.5</v>
      </c>
      <c r="BX11" s="264">
        <v>21.8</v>
      </c>
      <c r="BY11" s="264">
        <v>0.7</v>
      </c>
      <c r="BZ11" s="162">
        <v>2</v>
      </c>
      <c r="CA11" s="190">
        <v>75.5</v>
      </c>
      <c r="CB11" s="264">
        <v>21.8</v>
      </c>
      <c r="CC11" s="264">
        <v>0.7</v>
      </c>
      <c r="CD11" s="162">
        <v>2</v>
      </c>
      <c r="CE11" s="190">
        <v>77.099999999999994</v>
      </c>
      <c r="CF11" s="264">
        <v>20.100000000000001</v>
      </c>
      <c r="CG11" s="264">
        <v>0.7</v>
      </c>
      <c r="CH11" s="162">
        <v>2.1</v>
      </c>
      <c r="CI11" s="190">
        <v>78.2</v>
      </c>
      <c r="CJ11" s="485">
        <v>19.399999999999999</v>
      </c>
      <c r="CK11" s="485">
        <v>0.6</v>
      </c>
      <c r="CL11" s="162">
        <v>1.8</v>
      </c>
      <c r="CM11" s="441">
        <v>77.400000000000006</v>
      </c>
      <c r="CN11" s="441">
        <v>20.100000000000001</v>
      </c>
      <c r="CO11" s="441">
        <v>0.6</v>
      </c>
      <c r="CP11" s="351">
        <v>1.9</v>
      </c>
      <c r="CQ11" s="441">
        <v>70.7</v>
      </c>
      <c r="CR11" s="441">
        <v>27.1</v>
      </c>
      <c r="CS11" s="441">
        <v>0.6</v>
      </c>
      <c r="CT11" s="351">
        <v>1.6</v>
      </c>
      <c r="CU11" s="146">
        <v>72.3</v>
      </c>
      <c r="CV11" s="146">
        <v>25.6</v>
      </c>
      <c r="CW11" s="146">
        <v>0.6</v>
      </c>
      <c r="CX11" s="162">
        <v>1.5</v>
      </c>
      <c r="CY11" s="633">
        <v>72.2</v>
      </c>
      <c r="CZ11" s="633">
        <v>25.7</v>
      </c>
      <c r="DA11" s="633">
        <v>0.6</v>
      </c>
      <c r="DB11" s="633">
        <v>1.5</v>
      </c>
    </row>
    <row r="12" spans="1:106" ht="19.5" customHeight="1" x14ac:dyDescent="0.25">
      <c r="A12" s="214" t="s">
        <v>2</v>
      </c>
      <c r="B12" s="264">
        <v>71.400000000000006</v>
      </c>
      <c r="C12" s="146">
        <v>27.5</v>
      </c>
      <c r="D12" s="146">
        <v>0.7</v>
      </c>
      <c r="E12" s="146">
        <v>0.1</v>
      </c>
      <c r="F12" s="162">
        <v>0.3</v>
      </c>
      <c r="G12" s="190">
        <v>79.099999999999994</v>
      </c>
      <c r="H12" s="146">
        <v>18.8</v>
      </c>
      <c r="I12" s="146">
        <v>0.7</v>
      </c>
      <c r="J12" s="146">
        <v>1</v>
      </c>
      <c r="K12" s="264">
        <v>0.4</v>
      </c>
      <c r="L12" s="190">
        <v>79.8</v>
      </c>
      <c r="M12" s="264">
        <v>18.3</v>
      </c>
      <c r="N12" s="264">
        <v>0.6</v>
      </c>
      <c r="O12" s="264">
        <v>1.3</v>
      </c>
      <c r="P12" s="162">
        <v>0</v>
      </c>
      <c r="Q12" s="264">
        <v>76.8</v>
      </c>
      <c r="R12" s="146">
        <v>14.7</v>
      </c>
      <c r="S12" s="146">
        <v>0.6</v>
      </c>
      <c r="T12" s="146">
        <v>7.9</v>
      </c>
      <c r="U12" s="162">
        <v>0</v>
      </c>
      <c r="V12" s="190">
        <v>88.7</v>
      </c>
      <c r="W12" s="146">
        <v>7.6</v>
      </c>
      <c r="X12" s="146">
        <v>1.1000000000000001</v>
      </c>
      <c r="Y12" s="146">
        <v>2.5</v>
      </c>
      <c r="Z12" s="162">
        <v>0.1</v>
      </c>
      <c r="AA12" s="190">
        <v>73.900000000000006</v>
      </c>
      <c r="AB12" s="146">
        <v>22.7</v>
      </c>
      <c r="AC12" s="146">
        <v>0.9</v>
      </c>
      <c r="AD12" s="146">
        <v>2.4</v>
      </c>
      <c r="AE12" s="162">
        <v>0.1</v>
      </c>
      <c r="AF12" s="190">
        <v>68.099999999999994</v>
      </c>
      <c r="AG12" s="264">
        <v>28.9</v>
      </c>
      <c r="AH12" s="264">
        <v>0.8</v>
      </c>
      <c r="AI12" s="264">
        <v>2.2000000000000002</v>
      </c>
      <c r="AJ12" s="264">
        <v>0</v>
      </c>
      <c r="AK12" s="190">
        <v>65.400000000000006</v>
      </c>
      <c r="AL12" s="264">
        <v>31.6</v>
      </c>
      <c r="AM12" s="264">
        <v>1</v>
      </c>
      <c r="AN12" s="264">
        <v>2</v>
      </c>
      <c r="AO12" s="162">
        <v>0</v>
      </c>
      <c r="AP12" s="264">
        <v>68.5</v>
      </c>
      <c r="AQ12" s="264">
        <v>28.5</v>
      </c>
      <c r="AR12" s="264">
        <v>1</v>
      </c>
      <c r="AS12" s="264">
        <v>2</v>
      </c>
      <c r="AT12" s="264">
        <v>0</v>
      </c>
      <c r="AU12" s="190">
        <v>68.099999999999994</v>
      </c>
      <c r="AV12" s="264">
        <v>29.2</v>
      </c>
      <c r="AW12" s="264">
        <v>0.8</v>
      </c>
      <c r="AX12" s="264">
        <v>1.9</v>
      </c>
      <c r="AY12" s="162">
        <v>0</v>
      </c>
      <c r="AZ12" s="264">
        <v>71.3</v>
      </c>
      <c r="BA12" s="146">
        <v>26.7</v>
      </c>
      <c r="BB12" s="146">
        <v>0.5</v>
      </c>
      <c r="BC12" s="146">
        <v>1.5</v>
      </c>
      <c r="BD12" s="162">
        <v>0</v>
      </c>
      <c r="BE12" s="264">
        <v>71.5</v>
      </c>
      <c r="BF12" s="146">
        <v>26.6</v>
      </c>
      <c r="BG12" s="146">
        <v>0.5</v>
      </c>
      <c r="BH12" s="146">
        <v>1.4</v>
      </c>
      <c r="BI12" s="162">
        <v>0</v>
      </c>
      <c r="BJ12" s="264">
        <v>73.900000000000006</v>
      </c>
      <c r="BK12" s="146">
        <v>23.9</v>
      </c>
      <c r="BL12" s="146">
        <v>0.6</v>
      </c>
      <c r="BM12" s="146">
        <v>1.6</v>
      </c>
      <c r="BN12" s="162">
        <v>0</v>
      </c>
      <c r="BO12" s="146">
        <v>74.2</v>
      </c>
      <c r="BP12" s="146">
        <v>23.4</v>
      </c>
      <c r="BQ12" s="146">
        <v>0.7</v>
      </c>
      <c r="BR12" s="146">
        <v>1.7</v>
      </c>
      <c r="BS12" s="190">
        <v>72.5</v>
      </c>
      <c r="BT12" s="264">
        <v>25.2</v>
      </c>
      <c r="BU12" s="264">
        <v>0.6</v>
      </c>
      <c r="BV12" s="162">
        <v>1.7</v>
      </c>
      <c r="BW12" s="190">
        <v>72.099999999999994</v>
      </c>
      <c r="BX12" s="264">
        <v>25.7</v>
      </c>
      <c r="BY12" s="264">
        <v>0.6</v>
      </c>
      <c r="BZ12" s="162">
        <v>1.6</v>
      </c>
      <c r="CA12" s="190">
        <v>74.5</v>
      </c>
      <c r="CB12" s="264">
        <v>23.2</v>
      </c>
      <c r="CC12" s="264">
        <v>0.6</v>
      </c>
      <c r="CD12" s="162">
        <v>1.7</v>
      </c>
      <c r="CE12" s="190">
        <v>77.099999999999994</v>
      </c>
      <c r="CF12" s="264">
        <v>21.1</v>
      </c>
      <c r="CG12" s="264">
        <v>0.5</v>
      </c>
      <c r="CH12" s="162">
        <v>1.3</v>
      </c>
      <c r="CI12" s="190">
        <v>77.3</v>
      </c>
      <c r="CJ12" s="485">
        <v>20.9</v>
      </c>
      <c r="CK12" s="485">
        <v>0.6</v>
      </c>
      <c r="CL12" s="162">
        <v>1.2</v>
      </c>
      <c r="CM12" s="441">
        <v>76.900000000000006</v>
      </c>
      <c r="CN12" s="441">
        <v>21.2</v>
      </c>
      <c r="CO12" s="441">
        <v>0.6</v>
      </c>
      <c r="CP12" s="351">
        <v>1.3</v>
      </c>
      <c r="CQ12" s="441">
        <v>69.599999999999994</v>
      </c>
      <c r="CR12" s="441">
        <v>28.7</v>
      </c>
      <c r="CS12" s="441">
        <v>0.6</v>
      </c>
      <c r="CT12" s="351">
        <v>1.1000000000000001</v>
      </c>
      <c r="CU12" s="146">
        <v>71.7</v>
      </c>
      <c r="CV12" s="146">
        <v>26.6</v>
      </c>
      <c r="CW12" s="146">
        <v>0.6</v>
      </c>
      <c r="CX12" s="162">
        <v>1.1000000000000001</v>
      </c>
      <c r="CY12" s="633">
        <v>70.099999999999994</v>
      </c>
      <c r="CZ12" s="633">
        <v>28.4</v>
      </c>
      <c r="DA12" s="633">
        <v>0.5</v>
      </c>
      <c r="DB12" s="633">
        <v>1</v>
      </c>
    </row>
    <row r="13" spans="1:106" ht="19.5" customHeight="1" x14ac:dyDescent="0.25">
      <c r="A13" s="214" t="s">
        <v>3</v>
      </c>
      <c r="B13" s="264">
        <v>82.8</v>
      </c>
      <c r="C13" s="146">
        <v>14.1</v>
      </c>
      <c r="D13" s="146">
        <v>0.7</v>
      </c>
      <c r="E13" s="146">
        <v>2</v>
      </c>
      <c r="F13" s="162">
        <v>0.4</v>
      </c>
      <c r="G13" s="190">
        <v>84</v>
      </c>
      <c r="H13" s="146">
        <v>12.2</v>
      </c>
      <c r="I13" s="146">
        <v>0.6</v>
      </c>
      <c r="J13" s="146">
        <v>2.5</v>
      </c>
      <c r="K13" s="264">
        <v>0.7</v>
      </c>
      <c r="L13" s="190">
        <v>84.3</v>
      </c>
      <c r="M13" s="264">
        <v>12.4</v>
      </c>
      <c r="N13" s="264">
        <v>0.5</v>
      </c>
      <c r="O13" s="264">
        <v>2.7</v>
      </c>
      <c r="P13" s="162">
        <v>0.1</v>
      </c>
      <c r="Q13" s="264">
        <v>81.3</v>
      </c>
      <c r="R13" s="146">
        <v>10.5</v>
      </c>
      <c r="S13" s="146">
        <v>0.5</v>
      </c>
      <c r="T13" s="146">
        <v>7.7</v>
      </c>
      <c r="U13" s="162">
        <v>0</v>
      </c>
      <c r="V13" s="190">
        <v>86.3</v>
      </c>
      <c r="W13" s="146">
        <v>8.9</v>
      </c>
      <c r="X13" s="146">
        <v>0.6</v>
      </c>
      <c r="Y13" s="146">
        <v>4.0999999999999996</v>
      </c>
      <c r="Z13" s="162">
        <v>0.1</v>
      </c>
      <c r="AA13" s="190">
        <v>75.7</v>
      </c>
      <c r="AB13" s="146">
        <v>20</v>
      </c>
      <c r="AC13" s="146">
        <v>0.6</v>
      </c>
      <c r="AD13" s="146">
        <v>3.6</v>
      </c>
      <c r="AE13" s="162">
        <v>0.1</v>
      </c>
      <c r="AF13" s="190">
        <v>73</v>
      </c>
      <c r="AG13" s="264">
        <v>22.5</v>
      </c>
      <c r="AH13" s="264">
        <v>0.7</v>
      </c>
      <c r="AI13" s="264">
        <v>3.7</v>
      </c>
      <c r="AJ13" s="264">
        <v>0.1</v>
      </c>
      <c r="AK13" s="190">
        <v>69</v>
      </c>
      <c r="AL13" s="264">
        <v>26.6</v>
      </c>
      <c r="AM13" s="264">
        <v>0.9</v>
      </c>
      <c r="AN13" s="264">
        <v>3.5</v>
      </c>
      <c r="AO13" s="162">
        <v>0</v>
      </c>
      <c r="AP13" s="264">
        <v>73.2</v>
      </c>
      <c r="AQ13" s="264">
        <v>22.3</v>
      </c>
      <c r="AR13" s="264">
        <v>1</v>
      </c>
      <c r="AS13" s="264">
        <v>3.5</v>
      </c>
      <c r="AT13" s="264">
        <v>0</v>
      </c>
      <c r="AU13" s="190">
        <v>71.599999999999994</v>
      </c>
      <c r="AV13" s="264">
        <v>24.3</v>
      </c>
      <c r="AW13" s="264">
        <v>1</v>
      </c>
      <c r="AX13" s="264">
        <v>3.1</v>
      </c>
      <c r="AY13" s="162">
        <v>0</v>
      </c>
      <c r="AZ13" s="264">
        <v>72.900000000000006</v>
      </c>
      <c r="BA13" s="146">
        <v>23.7</v>
      </c>
      <c r="BB13" s="146">
        <v>0.9</v>
      </c>
      <c r="BC13" s="146">
        <v>2.4</v>
      </c>
      <c r="BD13" s="162">
        <v>0.1</v>
      </c>
      <c r="BE13" s="264">
        <v>73.400000000000006</v>
      </c>
      <c r="BF13" s="146">
        <v>23.6</v>
      </c>
      <c r="BG13" s="146">
        <v>0.7</v>
      </c>
      <c r="BH13" s="146">
        <v>2.2000000000000002</v>
      </c>
      <c r="BI13" s="162">
        <v>0.1</v>
      </c>
      <c r="BJ13" s="264">
        <v>75.099999999999994</v>
      </c>
      <c r="BK13" s="146">
        <v>21.9</v>
      </c>
      <c r="BL13" s="146">
        <v>0.8</v>
      </c>
      <c r="BM13" s="146">
        <v>2.2000000000000002</v>
      </c>
      <c r="BN13" s="162">
        <v>0</v>
      </c>
      <c r="BO13" s="146">
        <v>74.7</v>
      </c>
      <c r="BP13" s="146">
        <v>22.3</v>
      </c>
      <c r="BQ13" s="146">
        <v>0.5</v>
      </c>
      <c r="BR13" s="146">
        <v>2.5</v>
      </c>
      <c r="BS13" s="190">
        <v>74.3</v>
      </c>
      <c r="BT13" s="264">
        <v>22.5</v>
      </c>
      <c r="BU13" s="264">
        <v>0.6</v>
      </c>
      <c r="BV13" s="162">
        <v>2.6</v>
      </c>
      <c r="BW13" s="190">
        <v>75.900000000000006</v>
      </c>
      <c r="BX13" s="264">
        <v>21.2</v>
      </c>
      <c r="BY13" s="264">
        <v>0.5</v>
      </c>
      <c r="BZ13" s="162">
        <v>2.4</v>
      </c>
      <c r="CA13" s="190">
        <v>76.3</v>
      </c>
      <c r="CB13" s="264">
        <v>21</v>
      </c>
      <c r="CC13" s="264">
        <v>0.5</v>
      </c>
      <c r="CD13" s="162">
        <v>2.2000000000000002</v>
      </c>
      <c r="CE13" s="190">
        <v>77.3</v>
      </c>
      <c r="CF13" s="264">
        <v>20.100000000000001</v>
      </c>
      <c r="CG13" s="264">
        <v>0.5</v>
      </c>
      <c r="CH13" s="162">
        <v>2.1</v>
      </c>
      <c r="CI13" s="190">
        <v>77.7</v>
      </c>
      <c r="CJ13" s="485">
        <v>19.7</v>
      </c>
      <c r="CK13" s="485">
        <v>0.4</v>
      </c>
      <c r="CL13" s="162">
        <v>2.2000000000000002</v>
      </c>
      <c r="CM13" s="441">
        <v>77.2</v>
      </c>
      <c r="CN13" s="441">
        <v>20.2</v>
      </c>
      <c r="CO13" s="441">
        <v>0.5</v>
      </c>
      <c r="CP13" s="351">
        <v>2.1</v>
      </c>
      <c r="CQ13" s="441">
        <v>70.2</v>
      </c>
      <c r="CR13" s="441">
        <v>28.1</v>
      </c>
      <c r="CS13" s="441">
        <v>0.4</v>
      </c>
      <c r="CT13" s="351">
        <v>1.3</v>
      </c>
      <c r="CU13" s="146">
        <v>71.7</v>
      </c>
      <c r="CV13" s="146">
        <v>26.5</v>
      </c>
      <c r="CW13" s="146">
        <v>0.4</v>
      </c>
      <c r="CX13" s="162">
        <v>1.4</v>
      </c>
      <c r="CY13" s="633">
        <v>71.400000000000006</v>
      </c>
      <c r="CZ13" s="633">
        <v>26.9</v>
      </c>
      <c r="DA13" s="633">
        <v>0.4</v>
      </c>
      <c r="DB13" s="633">
        <v>1.3</v>
      </c>
    </row>
    <row r="14" spans="1:106" ht="19.5" customHeight="1" x14ac:dyDescent="0.25">
      <c r="A14" s="214" t="s">
        <v>4</v>
      </c>
      <c r="B14" s="264">
        <v>88.7</v>
      </c>
      <c r="C14" s="146">
        <v>9.6999999999999993</v>
      </c>
      <c r="D14" s="146">
        <v>1.1000000000000001</v>
      </c>
      <c r="E14" s="146">
        <v>0.1</v>
      </c>
      <c r="F14" s="162">
        <v>0.4</v>
      </c>
      <c r="G14" s="190">
        <v>88</v>
      </c>
      <c r="H14" s="146">
        <v>9.5</v>
      </c>
      <c r="I14" s="146">
        <v>0.8</v>
      </c>
      <c r="J14" s="146">
        <v>1.3</v>
      </c>
      <c r="K14" s="264">
        <v>0.4</v>
      </c>
      <c r="L14" s="190">
        <v>88.2</v>
      </c>
      <c r="M14" s="264">
        <v>9.6</v>
      </c>
      <c r="N14" s="264">
        <v>0.6</v>
      </c>
      <c r="O14" s="264">
        <v>1.5</v>
      </c>
      <c r="P14" s="162">
        <v>0.1</v>
      </c>
      <c r="Q14" s="264">
        <v>83.1</v>
      </c>
      <c r="R14" s="146">
        <v>8.8000000000000007</v>
      </c>
      <c r="S14" s="146">
        <v>0.5</v>
      </c>
      <c r="T14" s="146">
        <v>7.5</v>
      </c>
      <c r="U14" s="162">
        <v>0.1</v>
      </c>
      <c r="V14" s="190">
        <v>87.3</v>
      </c>
      <c r="W14" s="146">
        <v>8.5</v>
      </c>
      <c r="X14" s="146">
        <v>0.6</v>
      </c>
      <c r="Y14" s="146">
        <v>3.5</v>
      </c>
      <c r="Z14" s="162">
        <v>0.1</v>
      </c>
      <c r="AA14" s="190">
        <v>77.099999999999994</v>
      </c>
      <c r="AB14" s="146">
        <v>18.8</v>
      </c>
      <c r="AC14" s="146">
        <v>0.5</v>
      </c>
      <c r="AD14" s="146">
        <v>3.5</v>
      </c>
      <c r="AE14" s="162">
        <v>0.1</v>
      </c>
      <c r="AF14" s="190">
        <v>75</v>
      </c>
      <c r="AG14" s="264">
        <v>21.2</v>
      </c>
      <c r="AH14" s="264">
        <v>0.5</v>
      </c>
      <c r="AI14" s="264">
        <v>3.2</v>
      </c>
      <c r="AJ14" s="264">
        <v>0.1</v>
      </c>
      <c r="AK14" s="190">
        <v>71.099999999999994</v>
      </c>
      <c r="AL14" s="264">
        <v>25</v>
      </c>
      <c r="AM14" s="264">
        <v>1.2</v>
      </c>
      <c r="AN14" s="264">
        <v>2.6</v>
      </c>
      <c r="AO14" s="162">
        <v>0.1</v>
      </c>
      <c r="AP14" s="264">
        <v>73.400000000000006</v>
      </c>
      <c r="AQ14" s="264">
        <v>22.9</v>
      </c>
      <c r="AR14" s="264">
        <v>1.2</v>
      </c>
      <c r="AS14" s="264">
        <v>2.5</v>
      </c>
      <c r="AT14" s="264">
        <v>0</v>
      </c>
      <c r="AU14" s="190">
        <v>68.5</v>
      </c>
      <c r="AV14" s="264">
        <v>27.9</v>
      </c>
      <c r="AW14" s="264">
        <v>1.1000000000000001</v>
      </c>
      <c r="AX14" s="264">
        <v>2.5</v>
      </c>
      <c r="AY14" s="162">
        <v>0</v>
      </c>
      <c r="AZ14" s="264">
        <v>72.900000000000006</v>
      </c>
      <c r="BA14" s="146">
        <v>24.2</v>
      </c>
      <c r="BB14" s="146">
        <v>0.8</v>
      </c>
      <c r="BC14" s="146">
        <v>2</v>
      </c>
      <c r="BD14" s="162">
        <v>0.1</v>
      </c>
      <c r="BE14" s="264">
        <v>74</v>
      </c>
      <c r="BF14" s="146">
        <v>23.1</v>
      </c>
      <c r="BG14" s="146">
        <v>0.9</v>
      </c>
      <c r="BH14" s="146">
        <v>2</v>
      </c>
      <c r="BI14" s="162">
        <v>0</v>
      </c>
      <c r="BJ14" s="264">
        <v>74.900000000000006</v>
      </c>
      <c r="BK14" s="146">
        <v>22</v>
      </c>
      <c r="BL14" s="146">
        <v>0.9</v>
      </c>
      <c r="BM14" s="146">
        <v>2.2000000000000002</v>
      </c>
      <c r="BN14" s="162">
        <v>0</v>
      </c>
      <c r="BO14" s="146">
        <v>74.900000000000006</v>
      </c>
      <c r="BP14" s="146">
        <v>21.9</v>
      </c>
      <c r="BQ14" s="146">
        <v>0.9</v>
      </c>
      <c r="BR14" s="146">
        <v>2.2999999999999998</v>
      </c>
      <c r="BS14" s="190">
        <v>75.099999999999994</v>
      </c>
      <c r="BT14" s="264">
        <v>21.3</v>
      </c>
      <c r="BU14" s="264">
        <v>1</v>
      </c>
      <c r="BV14" s="162">
        <v>2.6</v>
      </c>
      <c r="BW14" s="190">
        <v>76.2</v>
      </c>
      <c r="BX14" s="264">
        <v>20.6</v>
      </c>
      <c r="BY14" s="264">
        <v>0.9</v>
      </c>
      <c r="BZ14" s="162">
        <v>2.2999999999999998</v>
      </c>
      <c r="CA14" s="190">
        <v>76</v>
      </c>
      <c r="CB14" s="264">
        <v>20.6</v>
      </c>
      <c r="CC14" s="264">
        <v>0.9</v>
      </c>
      <c r="CD14" s="162">
        <v>2.5</v>
      </c>
      <c r="CE14" s="190">
        <v>78.099999999999994</v>
      </c>
      <c r="CF14" s="264">
        <v>18.8</v>
      </c>
      <c r="CG14" s="264">
        <v>0.9</v>
      </c>
      <c r="CH14" s="162">
        <v>2.2000000000000002</v>
      </c>
      <c r="CI14" s="190">
        <v>78.7</v>
      </c>
      <c r="CJ14" s="485">
        <v>18.7</v>
      </c>
      <c r="CK14" s="485">
        <v>0.9</v>
      </c>
      <c r="CL14" s="162">
        <v>1.7</v>
      </c>
      <c r="CM14" s="441">
        <v>77.7</v>
      </c>
      <c r="CN14" s="441">
        <v>19.5</v>
      </c>
      <c r="CO14" s="441">
        <v>0.9</v>
      </c>
      <c r="CP14" s="351">
        <v>1.9</v>
      </c>
      <c r="CQ14" s="441">
        <v>68.8</v>
      </c>
      <c r="CR14" s="441">
        <v>28.7</v>
      </c>
      <c r="CS14" s="441">
        <v>0.8</v>
      </c>
      <c r="CT14" s="351">
        <v>1.7</v>
      </c>
      <c r="CU14" s="146">
        <v>71.099999999999994</v>
      </c>
      <c r="CV14" s="146">
        <v>26.5</v>
      </c>
      <c r="CW14" s="146">
        <v>0.7</v>
      </c>
      <c r="CX14" s="162">
        <v>1.7</v>
      </c>
      <c r="CY14" s="633">
        <v>71.7</v>
      </c>
      <c r="CZ14" s="633">
        <v>26</v>
      </c>
      <c r="DA14" s="633">
        <v>0.7</v>
      </c>
      <c r="DB14" s="633">
        <v>1.6</v>
      </c>
    </row>
    <row r="15" spans="1:106" ht="19.5" customHeight="1" x14ac:dyDescent="0.25">
      <c r="A15" s="214" t="s">
        <v>5</v>
      </c>
      <c r="B15" s="264">
        <v>80.5</v>
      </c>
      <c r="C15" s="146">
        <v>10.199999999999999</v>
      </c>
      <c r="D15" s="146">
        <v>1.4</v>
      </c>
      <c r="E15" s="146">
        <v>7.7</v>
      </c>
      <c r="F15" s="162">
        <v>0.2</v>
      </c>
      <c r="G15" s="190">
        <v>82.2</v>
      </c>
      <c r="H15" s="146">
        <v>8.6999999999999993</v>
      </c>
      <c r="I15" s="146">
        <v>1.2</v>
      </c>
      <c r="J15" s="146">
        <v>7.5</v>
      </c>
      <c r="K15" s="264">
        <v>0.4</v>
      </c>
      <c r="L15" s="190">
        <v>84.4</v>
      </c>
      <c r="M15" s="264">
        <v>10.5</v>
      </c>
      <c r="N15" s="264">
        <v>1</v>
      </c>
      <c r="O15" s="264">
        <v>4.0999999999999996</v>
      </c>
      <c r="P15" s="162">
        <v>0</v>
      </c>
      <c r="Q15" s="264">
        <v>86.2</v>
      </c>
      <c r="R15" s="146">
        <v>10.6</v>
      </c>
      <c r="S15" s="146">
        <v>1.1000000000000001</v>
      </c>
      <c r="T15" s="146">
        <v>2</v>
      </c>
      <c r="U15" s="162">
        <v>0.1</v>
      </c>
      <c r="V15" s="190">
        <v>86.2</v>
      </c>
      <c r="W15" s="146">
        <v>9.6</v>
      </c>
      <c r="X15" s="146">
        <v>1.1000000000000001</v>
      </c>
      <c r="Y15" s="146">
        <v>3</v>
      </c>
      <c r="Z15" s="162">
        <v>0.1</v>
      </c>
      <c r="AA15" s="190">
        <v>80.400000000000006</v>
      </c>
      <c r="AB15" s="146">
        <v>15.7</v>
      </c>
      <c r="AC15" s="146">
        <v>0.8</v>
      </c>
      <c r="AD15" s="146">
        <v>3</v>
      </c>
      <c r="AE15" s="162">
        <v>0.1</v>
      </c>
      <c r="AF15" s="190">
        <v>76.099999999999994</v>
      </c>
      <c r="AG15" s="264">
        <v>20.100000000000001</v>
      </c>
      <c r="AH15" s="264">
        <v>0.9</v>
      </c>
      <c r="AI15" s="264">
        <v>2.9</v>
      </c>
      <c r="AJ15" s="264">
        <v>0</v>
      </c>
      <c r="AK15" s="190">
        <v>74.599999999999994</v>
      </c>
      <c r="AL15" s="264">
        <v>21.2</v>
      </c>
      <c r="AM15" s="264">
        <v>1.1000000000000001</v>
      </c>
      <c r="AN15" s="264">
        <v>3.1</v>
      </c>
      <c r="AO15" s="162">
        <v>0</v>
      </c>
      <c r="AP15" s="264">
        <v>77.099999999999994</v>
      </c>
      <c r="AQ15" s="264">
        <v>18.899999999999999</v>
      </c>
      <c r="AR15" s="264">
        <v>1</v>
      </c>
      <c r="AS15" s="264">
        <v>3</v>
      </c>
      <c r="AT15" s="264">
        <v>0</v>
      </c>
      <c r="AU15" s="190">
        <v>70.099999999999994</v>
      </c>
      <c r="AV15" s="264">
        <v>26.4</v>
      </c>
      <c r="AW15" s="264">
        <v>0.9</v>
      </c>
      <c r="AX15" s="264">
        <v>2.6</v>
      </c>
      <c r="AY15" s="162">
        <v>0</v>
      </c>
      <c r="AZ15" s="264">
        <v>75.3</v>
      </c>
      <c r="BA15" s="146">
        <v>22</v>
      </c>
      <c r="BB15" s="146">
        <v>0.7</v>
      </c>
      <c r="BC15" s="146">
        <v>2</v>
      </c>
      <c r="BD15" s="162">
        <v>0</v>
      </c>
      <c r="BE15" s="264">
        <v>73.5</v>
      </c>
      <c r="BF15" s="146">
        <v>23.4</v>
      </c>
      <c r="BG15" s="146">
        <v>1.1000000000000001</v>
      </c>
      <c r="BH15" s="146">
        <v>2</v>
      </c>
      <c r="BI15" s="162">
        <v>0</v>
      </c>
      <c r="BJ15" s="264">
        <v>74.7</v>
      </c>
      <c r="BK15" s="146">
        <v>22</v>
      </c>
      <c r="BL15" s="146">
        <v>1.1000000000000001</v>
      </c>
      <c r="BM15" s="146">
        <v>2.2000000000000002</v>
      </c>
      <c r="BN15" s="162">
        <v>0</v>
      </c>
      <c r="BO15" s="146">
        <v>76</v>
      </c>
      <c r="BP15" s="146">
        <v>20.6</v>
      </c>
      <c r="BQ15" s="146">
        <v>1.1000000000000001</v>
      </c>
      <c r="BR15" s="146">
        <v>2.2999999999999998</v>
      </c>
      <c r="BS15" s="190">
        <v>77</v>
      </c>
      <c r="BT15" s="264">
        <v>19.399999999999999</v>
      </c>
      <c r="BU15" s="264">
        <v>1.1000000000000001</v>
      </c>
      <c r="BV15" s="162">
        <v>2.5</v>
      </c>
      <c r="BW15" s="190">
        <v>77.599999999999994</v>
      </c>
      <c r="BX15" s="264">
        <v>18.899999999999999</v>
      </c>
      <c r="BY15" s="264">
        <v>1</v>
      </c>
      <c r="BZ15" s="162">
        <v>2.5</v>
      </c>
      <c r="CA15" s="190">
        <v>77</v>
      </c>
      <c r="CB15" s="264">
        <v>19</v>
      </c>
      <c r="CC15" s="264">
        <v>0.9</v>
      </c>
      <c r="CD15" s="162">
        <v>3.1</v>
      </c>
      <c r="CE15" s="190">
        <v>78.7</v>
      </c>
      <c r="CF15" s="264">
        <v>17.8</v>
      </c>
      <c r="CG15" s="264">
        <v>0.8</v>
      </c>
      <c r="CH15" s="162">
        <v>2.7</v>
      </c>
      <c r="CI15" s="190">
        <v>79.3</v>
      </c>
      <c r="CJ15" s="485">
        <v>17.8</v>
      </c>
      <c r="CK15" s="485">
        <v>0.8</v>
      </c>
      <c r="CL15" s="162">
        <v>2.1</v>
      </c>
      <c r="CM15" s="441">
        <v>78.8</v>
      </c>
      <c r="CN15" s="441">
        <v>18.5</v>
      </c>
      <c r="CO15" s="441">
        <v>0.9</v>
      </c>
      <c r="CP15" s="351">
        <v>1.8</v>
      </c>
      <c r="CQ15" s="441">
        <v>70.599999999999994</v>
      </c>
      <c r="CR15" s="441">
        <v>27.3</v>
      </c>
      <c r="CS15" s="441">
        <v>0.8</v>
      </c>
      <c r="CT15" s="351">
        <v>1.3</v>
      </c>
      <c r="CU15" s="146">
        <v>72.900000000000006</v>
      </c>
      <c r="CV15" s="146">
        <v>25.1</v>
      </c>
      <c r="CW15" s="146">
        <v>0.8</v>
      </c>
      <c r="CX15" s="162">
        <v>1.2</v>
      </c>
      <c r="CY15" s="633">
        <v>71.599999999999994</v>
      </c>
      <c r="CZ15" s="633">
        <v>26.3</v>
      </c>
      <c r="DA15" s="633">
        <v>0.8</v>
      </c>
      <c r="DB15" s="633">
        <v>1.3</v>
      </c>
    </row>
    <row r="16" spans="1:106" ht="19.5" customHeight="1" x14ac:dyDescent="0.25">
      <c r="A16" s="214" t="s">
        <v>6</v>
      </c>
      <c r="B16" s="264">
        <v>81.099999999999994</v>
      </c>
      <c r="C16" s="146">
        <v>17.399999999999999</v>
      </c>
      <c r="D16" s="146">
        <v>1</v>
      </c>
      <c r="E16" s="146">
        <v>0.2</v>
      </c>
      <c r="F16" s="162">
        <v>0.3</v>
      </c>
      <c r="G16" s="190">
        <v>83.9</v>
      </c>
      <c r="H16" s="146">
        <v>13.7</v>
      </c>
      <c r="I16" s="146">
        <v>1</v>
      </c>
      <c r="J16" s="146">
        <v>1</v>
      </c>
      <c r="K16" s="264">
        <v>0.4</v>
      </c>
      <c r="L16" s="190">
        <v>84.5</v>
      </c>
      <c r="M16" s="264">
        <v>13.5</v>
      </c>
      <c r="N16" s="264">
        <v>0.8</v>
      </c>
      <c r="O16" s="264">
        <v>1.2</v>
      </c>
      <c r="P16" s="162">
        <v>0</v>
      </c>
      <c r="Q16" s="264">
        <v>84.2</v>
      </c>
      <c r="R16" s="146">
        <v>12.6</v>
      </c>
      <c r="S16" s="146">
        <v>0.7</v>
      </c>
      <c r="T16" s="146">
        <v>2.2999999999999998</v>
      </c>
      <c r="U16" s="162">
        <v>0.2</v>
      </c>
      <c r="V16" s="190">
        <v>85.1</v>
      </c>
      <c r="W16" s="146">
        <v>11.4</v>
      </c>
      <c r="X16" s="146">
        <v>0.8</v>
      </c>
      <c r="Y16" s="146">
        <v>2.5</v>
      </c>
      <c r="Z16" s="162">
        <v>0.2</v>
      </c>
      <c r="AA16" s="190">
        <v>75.900000000000006</v>
      </c>
      <c r="AB16" s="146">
        <v>20.3</v>
      </c>
      <c r="AC16" s="146">
        <v>0.7</v>
      </c>
      <c r="AD16" s="146">
        <v>2.9</v>
      </c>
      <c r="AE16" s="162">
        <v>0.2</v>
      </c>
      <c r="AF16" s="190">
        <v>73.099999999999994</v>
      </c>
      <c r="AG16" s="264">
        <v>23.4</v>
      </c>
      <c r="AH16" s="264">
        <v>0.7</v>
      </c>
      <c r="AI16" s="264">
        <v>2.7</v>
      </c>
      <c r="AJ16" s="264">
        <v>0.1</v>
      </c>
      <c r="AK16" s="190">
        <v>71.5</v>
      </c>
      <c r="AL16" s="264">
        <v>25.3</v>
      </c>
      <c r="AM16" s="264">
        <v>0.5</v>
      </c>
      <c r="AN16" s="264">
        <v>2.6</v>
      </c>
      <c r="AO16" s="162">
        <v>0.1</v>
      </c>
      <c r="AP16" s="264">
        <v>74.3</v>
      </c>
      <c r="AQ16" s="264">
        <v>22.4</v>
      </c>
      <c r="AR16" s="264">
        <v>0.4</v>
      </c>
      <c r="AS16" s="264">
        <v>2.8</v>
      </c>
      <c r="AT16" s="264">
        <v>0.1</v>
      </c>
      <c r="AU16" s="190">
        <v>71.3</v>
      </c>
      <c r="AV16" s="264">
        <v>24.7</v>
      </c>
      <c r="AW16" s="264">
        <v>0.8</v>
      </c>
      <c r="AX16" s="264">
        <v>3.2</v>
      </c>
      <c r="AY16" s="162">
        <v>0</v>
      </c>
      <c r="AZ16" s="264">
        <v>71.900000000000006</v>
      </c>
      <c r="BA16" s="146">
        <v>25.1</v>
      </c>
      <c r="BB16" s="146">
        <v>0.6</v>
      </c>
      <c r="BC16" s="146">
        <v>2.4</v>
      </c>
      <c r="BD16" s="162">
        <v>0</v>
      </c>
      <c r="BE16" s="264">
        <v>71.5</v>
      </c>
      <c r="BF16" s="146">
        <v>25.4</v>
      </c>
      <c r="BG16" s="146">
        <v>0.6</v>
      </c>
      <c r="BH16" s="146">
        <v>2.4</v>
      </c>
      <c r="BI16" s="162">
        <v>0.1</v>
      </c>
      <c r="BJ16" s="264">
        <v>71.7</v>
      </c>
      <c r="BK16" s="146">
        <v>25.3</v>
      </c>
      <c r="BL16" s="146">
        <v>0.5</v>
      </c>
      <c r="BM16" s="146">
        <v>2.4</v>
      </c>
      <c r="BN16" s="162">
        <v>0.1</v>
      </c>
      <c r="BO16" s="146">
        <v>72.7</v>
      </c>
      <c r="BP16" s="146">
        <v>24.3</v>
      </c>
      <c r="BQ16" s="146">
        <v>0.5</v>
      </c>
      <c r="BR16" s="146">
        <v>2.5</v>
      </c>
      <c r="BS16" s="190">
        <v>72.5</v>
      </c>
      <c r="BT16" s="264">
        <v>24.4</v>
      </c>
      <c r="BU16" s="264">
        <v>0.5</v>
      </c>
      <c r="BV16" s="162">
        <v>2.6</v>
      </c>
      <c r="BW16" s="190">
        <v>75</v>
      </c>
      <c r="BX16" s="264">
        <v>22.4</v>
      </c>
      <c r="BY16" s="264">
        <v>0.4</v>
      </c>
      <c r="BZ16" s="162">
        <v>2.2000000000000002</v>
      </c>
      <c r="CA16" s="190">
        <v>75.2</v>
      </c>
      <c r="CB16" s="264">
        <v>22.4</v>
      </c>
      <c r="CC16" s="264">
        <v>0.5</v>
      </c>
      <c r="CD16" s="162">
        <v>1.9</v>
      </c>
      <c r="CE16" s="190">
        <v>77.3</v>
      </c>
      <c r="CF16" s="264">
        <v>20.6</v>
      </c>
      <c r="CG16" s="264">
        <v>0.4</v>
      </c>
      <c r="CH16" s="162">
        <v>1.7</v>
      </c>
      <c r="CI16" s="190">
        <v>77.099999999999994</v>
      </c>
      <c r="CJ16" s="485">
        <v>20.7</v>
      </c>
      <c r="CK16" s="485">
        <v>0.5</v>
      </c>
      <c r="CL16" s="162">
        <v>1.7</v>
      </c>
      <c r="CM16" s="441">
        <v>74.8</v>
      </c>
      <c r="CN16" s="441">
        <v>23</v>
      </c>
      <c r="CO16" s="441">
        <v>0.5</v>
      </c>
      <c r="CP16" s="351">
        <v>1.7</v>
      </c>
      <c r="CQ16" s="441">
        <v>66.7</v>
      </c>
      <c r="CR16" s="441">
        <v>31.4</v>
      </c>
      <c r="CS16" s="441">
        <v>0.4</v>
      </c>
      <c r="CT16" s="351">
        <v>1.5</v>
      </c>
      <c r="CU16" s="146">
        <v>68.8</v>
      </c>
      <c r="CV16" s="146">
        <v>29.3</v>
      </c>
      <c r="CW16" s="146">
        <v>0.4</v>
      </c>
      <c r="CX16" s="162">
        <v>1.5</v>
      </c>
      <c r="CY16" s="633">
        <v>69.3</v>
      </c>
      <c r="CZ16" s="633">
        <v>28.9</v>
      </c>
      <c r="DA16" s="633">
        <v>0.4</v>
      </c>
      <c r="DB16" s="633">
        <v>1.4</v>
      </c>
    </row>
    <row r="17" spans="1:106" ht="19.5" customHeight="1" x14ac:dyDescent="0.25">
      <c r="A17" s="214" t="s">
        <v>7</v>
      </c>
      <c r="B17" s="264">
        <v>85.7</v>
      </c>
      <c r="C17" s="146">
        <v>12.3</v>
      </c>
      <c r="D17" s="146">
        <v>1</v>
      </c>
      <c r="E17" s="146">
        <v>0.5</v>
      </c>
      <c r="F17" s="162">
        <v>0.5</v>
      </c>
      <c r="G17" s="190">
        <v>85.9</v>
      </c>
      <c r="H17" s="146">
        <v>11.1</v>
      </c>
      <c r="I17" s="146">
        <v>1</v>
      </c>
      <c r="J17" s="146">
        <v>1.2</v>
      </c>
      <c r="K17" s="264">
        <v>0.8</v>
      </c>
      <c r="L17" s="190">
        <v>85.9</v>
      </c>
      <c r="M17" s="264">
        <v>11.7</v>
      </c>
      <c r="N17" s="264">
        <v>0.9</v>
      </c>
      <c r="O17" s="264">
        <v>1.4</v>
      </c>
      <c r="P17" s="162">
        <v>0.1</v>
      </c>
      <c r="Q17" s="264">
        <v>86.7</v>
      </c>
      <c r="R17" s="146">
        <v>10.5</v>
      </c>
      <c r="S17" s="146">
        <v>0.8</v>
      </c>
      <c r="T17" s="146">
        <v>1.8</v>
      </c>
      <c r="U17" s="162">
        <v>0.2</v>
      </c>
      <c r="V17" s="190">
        <v>87</v>
      </c>
      <c r="W17" s="146">
        <v>8.9</v>
      </c>
      <c r="X17" s="146">
        <v>1</v>
      </c>
      <c r="Y17" s="146">
        <v>3</v>
      </c>
      <c r="Z17" s="162">
        <v>0.1</v>
      </c>
      <c r="AA17" s="190">
        <v>77.400000000000006</v>
      </c>
      <c r="AB17" s="146">
        <v>18.7</v>
      </c>
      <c r="AC17" s="146">
        <v>0.9</v>
      </c>
      <c r="AD17" s="146">
        <v>2.9</v>
      </c>
      <c r="AE17" s="162">
        <v>0.1</v>
      </c>
      <c r="AF17" s="190">
        <v>72.099999999999994</v>
      </c>
      <c r="AG17" s="264">
        <v>23.6</v>
      </c>
      <c r="AH17" s="264">
        <v>1.1000000000000001</v>
      </c>
      <c r="AI17" s="264">
        <v>3.1</v>
      </c>
      <c r="AJ17" s="264">
        <v>0.1</v>
      </c>
      <c r="AK17" s="190">
        <v>69.900000000000006</v>
      </c>
      <c r="AL17" s="264">
        <v>26</v>
      </c>
      <c r="AM17" s="264">
        <v>1.3</v>
      </c>
      <c r="AN17" s="264">
        <v>2.8</v>
      </c>
      <c r="AO17" s="162">
        <v>0</v>
      </c>
      <c r="AP17" s="264">
        <v>72.3</v>
      </c>
      <c r="AQ17" s="264">
        <v>23.5</v>
      </c>
      <c r="AR17" s="264">
        <v>1.3</v>
      </c>
      <c r="AS17" s="264">
        <v>2.8</v>
      </c>
      <c r="AT17" s="264">
        <v>0.1</v>
      </c>
      <c r="AU17" s="190">
        <v>70.3</v>
      </c>
      <c r="AV17" s="264">
        <v>26.1</v>
      </c>
      <c r="AW17" s="264">
        <v>1.1000000000000001</v>
      </c>
      <c r="AX17" s="264">
        <v>2.5</v>
      </c>
      <c r="AY17" s="162">
        <v>0</v>
      </c>
      <c r="AZ17" s="264">
        <v>71.099999999999994</v>
      </c>
      <c r="BA17" s="146">
        <v>26.3</v>
      </c>
      <c r="BB17" s="146">
        <v>0.7</v>
      </c>
      <c r="BC17" s="146">
        <v>1.8</v>
      </c>
      <c r="BD17" s="162">
        <v>0.1</v>
      </c>
      <c r="BE17" s="264">
        <v>69.2</v>
      </c>
      <c r="BF17" s="146">
        <v>28.5</v>
      </c>
      <c r="BG17" s="146">
        <v>0.7</v>
      </c>
      <c r="BH17" s="146">
        <v>1.6</v>
      </c>
      <c r="BI17" s="162">
        <v>0</v>
      </c>
      <c r="BJ17" s="264">
        <v>71.599999999999994</v>
      </c>
      <c r="BK17" s="146">
        <v>26</v>
      </c>
      <c r="BL17" s="146">
        <v>0.7</v>
      </c>
      <c r="BM17" s="146">
        <v>1.7</v>
      </c>
      <c r="BN17" s="162">
        <v>0</v>
      </c>
      <c r="BO17" s="146">
        <v>73.099999999999994</v>
      </c>
      <c r="BP17" s="146">
        <v>24.6</v>
      </c>
      <c r="BQ17" s="146">
        <v>0.7</v>
      </c>
      <c r="BR17" s="146">
        <v>1.6</v>
      </c>
      <c r="BS17" s="190">
        <v>73.400000000000006</v>
      </c>
      <c r="BT17" s="264">
        <v>24.4</v>
      </c>
      <c r="BU17" s="264">
        <v>0.7</v>
      </c>
      <c r="BV17" s="162">
        <v>1.5</v>
      </c>
      <c r="BW17" s="190">
        <v>74.8</v>
      </c>
      <c r="BX17" s="264">
        <v>23</v>
      </c>
      <c r="BY17" s="264">
        <v>0.6</v>
      </c>
      <c r="BZ17" s="162">
        <v>1.6</v>
      </c>
      <c r="CA17" s="190">
        <v>75</v>
      </c>
      <c r="CB17" s="264">
        <v>23.1</v>
      </c>
      <c r="CC17" s="264">
        <v>0.5</v>
      </c>
      <c r="CD17" s="162">
        <v>1.4</v>
      </c>
      <c r="CE17" s="190">
        <v>76.5</v>
      </c>
      <c r="CF17" s="264">
        <v>21.6</v>
      </c>
      <c r="CG17" s="264">
        <v>0.5</v>
      </c>
      <c r="CH17" s="162">
        <v>1.4</v>
      </c>
      <c r="CI17" s="190">
        <v>77.2</v>
      </c>
      <c r="CJ17" s="485">
        <v>21.1</v>
      </c>
      <c r="CK17" s="485">
        <v>0.5</v>
      </c>
      <c r="CL17" s="162">
        <v>1.2</v>
      </c>
      <c r="CM17" s="441">
        <v>75.8</v>
      </c>
      <c r="CN17" s="441">
        <v>22.4</v>
      </c>
      <c r="CO17" s="441">
        <v>0.5</v>
      </c>
      <c r="CP17" s="351">
        <v>1.3</v>
      </c>
      <c r="CQ17" s="441">
        <v>66.5</v>
      </c>
      <c r="CR17" s="441">
        <v>31.9</v>
      </c>
      <c r="CS17" s="441">
        <v>0.5</v>
      </c>
      <c r="CT17" s="351">
        <v>1.1000000000000001</v>
      </c>
      <c r="CU17" s="146">
        <v>68.900000000000006</v>
      </c>
      <c r="CV17" s="146">
        <v>29.5</v>
      </c>
      <c r="CW17" s="146">
        <v>0.4</v>
      </c>
      <c r="CX17" s="162">
        <v>1.2</v>
      </c>
      <c r="CY17" s="633">
        <v>69.2</v>
      </c>
      <c r="CZ17" s="633">
        <v>29.1</v>
      </c>
      <c r="DA17" s="633">
        <v>0.4</v>
      </c>
      <c r="DB17" s="633">
        <v>1.3</v>
      </c>
    </row>
    <row r="18" spans="1:106" ht="19.5" customHeight="1" x14ac:dyDescent="0.25">
      <c r="A18" s="214" t="s">
        <v>8</v>
      </c>
      <c r="B18" s="264">
        <v>78.400000000000006</v>
      </c>
      <c r="C18" s="146">
        <v>19.7</v>
      </c>
      <c r="D18" s="146">
        <v>0.9</v>
      </c>
      <c r="E18" s="146">
        <v>0.3</v>
      </c>
      <c r="F18" s="162">
        <v>0.7</v>
      </c>
      <c r="G18" s="190">
        <v>80.3</v>
      </c>
      <c r="H18" s="146">
        <v>16.8</v>
      </c>
      <c r="I18" s="146">
        <v>0.7</v>
      </c>
      <c r="J18" s="146">
        <v>1.4</v>
      </c>
      <c r="K18" s="264">
        <v>0.8</v>
      </c>
      <c r="L18" s="190">
        <v>79.3</v>
      </c>
      <c r="M18" s="264">
        <v>17.5</v>
      </c>
      <c r="N18" s="264">
        <v>0.6</v>
      </c>
      <c r="O18" s="264">
        <v>2.6</v>
      </c>
      <c r="P18" s="162">
        <v>0</v>
      </c>
      <c r="Q18" s="264">
        <v>77.400000000000006</v>
      </c>
      <c r="R18" s="146">
        <v>15.4</v>
      </c>
      <c r="S18" s="146">
        <v>0.6</v>
      </c>
      <c r="T18" s="146">
        <v>6.6</v>
      </c>
      <c r="U18" s="162">
        <v>0</v>
      </c>
      <c r="V18" s="190">
        <v>82.1</v>
      </c>
      <c r="W18" s="146">
        <v>14.7</v>
      </c>
      <c r="X18" s="146">
        <v>0.8</v>
      </c>
      <c r="Y18" s="146">
        <v>2.4</v>
      </c>
      <c r="Z18" s="162">
        <v>0</v>
      </c>
      <c r="AA18" s="190">
        <v>77.099999999999994</v>
      </c>
      <c r="AB18" s="146">
        <v>19.600000000000001</v>
      </c>
      <c r="AC18" s="146">
        <v>0.6</v>
      </c>
      <c r="AD18" s="146">
        <v>2.7</v>
      </c>
      <c r="AE18" s="162">
        <v>0</v>
      </c>
      <c r="AF18" s="190">
        <v>74.400000000000006</v>
      </c>
      <c r="AG18" s="264">
        <v>22.4</v>
      </c>
      <c r="AH18" s="264">
        <v>0.5</v>
      </c>
      <c r="AI18" s="264">
        <v>2.7</v>
      </c>
      <c r="AJ18" s="264">
        <v>0</v>
      </c>
      <c r="AK18" s="190">
        <v>72.900000000000006</v>
      </c>
      <c r="AL18" s="264">
        <v>23.5</v>
      </c>
      <c r="AM18" s="264">
        <v>1.1000000000000001</v>
      </c>
      <c r="AN18" s="264">
        <v>2.5</v>
      </c>
      <c r="AO18" s="162">
        <v>0</v>
      </c>
      <c r="AP18" s="264">
        <v>75.3</v>
      </c>
      <c r="AQ18" s="264">
        <v>21.1</v>
      </c>
      <c r="AR18" s="264">
        <v>1.1000000000000001</v>
      </c>
      <c r="AS18" s="264">
        <v>2.5</v>
      </c>
      <c r="AT18" s="264">
        <v>0</v>
      </c>
      <c r="AU18" s="190">
        <v>74</v>
      </c>
      <c r="AV18" s="264">
        <v>22.5</v>
      </c>
      <c r="AW18" s="264">
        <v>1</v>
      </c>
      <c r="AX18" s="264">
        <v>2.5</v>
      </c>
      <c r="AY18" s="162">
        <v>0</v>
      </c>
      <c r="AZ18" s="264">
        <v>74.599999999999994</v>
      </c>
      <c r="BA18" s="146">
        <v>22.9</v>
      </c>
      <c r="BB18" s="146">
        <v>0.7</v>
      </c>
      <c r="BC18" s="146">
        <v>1.8</v>
      </c>
      <c r="BD18" s="162">
        <v>0</v>
      </c>
      <c r="BE18" s="264">
        <v>74.400000000000006</v>
      </c>
      <c r="BF18" s="146">
        <v>23.2</v>
      </c>
      <c r="BG18" s="146">
        <v>0.8</v>
      </c>
      <c r="BH18" s="146">
        <v>1.6</v>
      </c>
      <c r="BI18" s="162">
        <v>0</v>
      </c>
      <c r="BJ18" s="264">
        <v>76</v>
      </c>
      <c r="BK18" s="146">
        <v>21.3</v>
      </c>
      <c r="BL18" s="146">
        <v>0.9</v>
      </c>
      <c r="BM18" s="146">
        <v>1.8</v>
      </c>
      <c r="BN18" s="162">
        <v>0</v>
      </c>
      <c r="BO18" s="146">
        <v>76</v>
      </c>
      <c r="BP18" s="146">
        <v>21.4</v>
      </c>
      <c r="BQ18" s="146">
        <v>0.8</v>
      </c>
      <c r="BR18" s="146">
        <v>1.8</v>
      </c>
      <c r="BS18" s="190">
        <v>75.7</v>
      </c>
      <c r="BT18" s="264">
        <v>21.5</v>
      </c>
      <c r="BU18" s="264">
        <v>0.9</v>
      </c>
      <c r="BV18" s="162">
        <v>1.9</v>
      </c>
      <c r="BW18" s="190">
        <v>77.2</v>
      </c>
      <c r="BX18" s="264">
        <v>20.100000000000001</v>
      </c>
      <c r="BY18" s="264">
        <v>0.8</v>
      </c>
      <c r="BZ18" s="162">
        <v>1.9</v>
      </c>
      <c r="CA18" s="190">
        <v>77.400000000000006</v>
      </c>
      <c r="CB18" s="264">
        <v>19.899999999999999</v>
      </c>
      <c r="CC18" s="264">
        <v>0.7</v>
      </c>
      <c r="CD18" s="162">
        <v>2</v>
      </c>
      <c r="CE18" s="190">
        <v>78</v>
      </c>
      <c r="CF18" s="264">
        <v>19.3</v>
      </c>
      <c r="CG18" s="264">
        <v>0.7</v>
      </c>
      <c r="CH18" s="162">
        <v>2</v>
      </c>
      <c r="CI18" s="190">
        <v>78.2</v>
      </c>
      <c r="CJ18" s="485">
        <v>19.3</v>
      </c>
      <c r="CK18" s="485">
        <v>0.7</v>
      </c>
      <c r="CL18" s="162">
        <v>1.8</v>
      </c>
      <c r="CM18" s="441">
        <v>77.900000000000006</v>
      </c>
      <c r="CN18" s="441">
        <v>19.5</v>
      </c>
      <c r="CO18" s="441">
        <v>0.7</v>
      </c>
      <c r="CP18" s="351">
        <v>1.9</v>
      </c>
      <c r="CQ18" s="441">
        <v>71.099999999999994</v>
      </c>
      <c r="CR18" s="441">
        <v>26.5</v>
      </c>
      <c r="CS18" s="441">
        <v>0.7</v>
      </c>
      <c r="CT18" s="351">
        <v>1.7</v>
      </c>
      <c r="CU18" s="146">
        <v>71.900000000000006</v>
      </c>
      <c r="CV18" s="146">
        <v>25.8</v>
      </c>
      <c r="CW18" s="146">
        <v>0.6</v>
      </c>
      <c r="CX18" s="162">
        <v>1.7</v>
      </c>
      <c r="CY18" s="633">
        <v>71.8</v>
      </c>
      <c r="CZ18" s="633">
        <v>26.4</v>
      </c>
      <c r="DA18" s="633">
        <v>0.6</v>
      </c>
      <c r="DB18" s="633">
        <v>1.2</v>
      </c>
    </row>
    <row r="19" spans="1:106" ht="19.5" customHeight="1" x14ac:dyDescent="0.25">
      <c r="A19" s="214" t="s">
        <v>9</v>
      </c>
      <c r="B19" s="264">
        <v>79.8</v>
      </c>
      <c r="C19" s="146">
        <v>15.8</v>
      </c>
      <c r="D19" s="146">
        <v>0.8</v>
      </c>
      <c r="E19" s="146">
        <v>3</v>
      </c>
      <c r="F19" s="162">
        <v>0.6</v>
      </c>
      <c r="G19" s="190">
        <v>83.7</v>
      </c>
      <c r="H19" s="146">
        <v>11.4</v>
      </c>
      <c r="I19" s="146">
        <v>0.7</v>
      </c>
      <c r="J19" s="146">
        <v>4</v>
      </c>
      <c r="K19" s="264">
        <v>0.2</v>
      </c>
      <c r="L19" s="190">
        <v>84.3</v>
      </c>
      <c r="M19" s="264">
        <v>11.2</v>
      </c>
      <c r="N19" s="264">
        <v>0.6</v>
      </c>
      <c r="O19" s="264">
        <v>3.8</v>
      </c>
      <c r="P19" s="162">
        <v>0.1</v>
      </c>
      <c r="Q19" s="264">
        <v>79</v>
      </c>
      <c r="R19" s="146">
        <v>9.4</v>
      </c>
      <c r="S19" s="146">
        <v>0.6</v>
      </c>
      <c r="T19" s="146">
        <v>10.9</v>
      </c>
      <c r="U19" s="162">
        <v>0.1</v>
      </c>
      <c r="V19" s="190">
        <v>85</v>
      </c>
      <c r="W19" s="146">
        <v>8.4</v>
      </c>
      <c r="X19" s="146">
        <v>0.7</v>
      </c>
      <c r="Y19" s="146">
        <v>5.8</v>
      </c>
      <c r="Z19" s="162">
        <v>0.1</v>
      </c>
      <c r="AA19" s="190">
        <v>74.099999999999994</v>
      </c>
      <c r="AB19" s="146">
        <v>19.3</v>
      </c>
      <c r="AC19" s="146">
        <v>0.9</v>
      </c>
      <c r="AD19" s="146">
        <v>5.6</v>
      </c>
      <c r="AE19" s="162">
        <v>0.1</v>
      </c>
      <c r="AF19" s="190">
        <v>70.099999999999994</v>
      </c>
      <c r="AG19" s="264">
        <v>24.7</v>
      </c>
      <c r="AH19" s="264">
        <v>0.9</v>
      </c>
      <c r="AI19" s="264">
        <v>4.3</v>
      </c>
      <c r="AJ19" s="264">
        <v>0</v>
      </c>
      <c r="AK19" s="190">
        <v>68.5</v>
      </c>
      <c r="AL19" s="264">
        <v>26.6</v>
      </c>
      <c r="AM19" s="264">
        <v>0.7</v>
      </c>
      <c r="AN19" s="264">
        <v>4.0999999999999996</v>
      </c>
      <c r="AO19" s="162">
        <v>0.1</v>
      </c>
      <c r="AP19" s="264">
        <v>71.7</v>
      </c>
      <c r="AQ19" s="264">
        <v>23.6</v>
      </c>
      <c r="AR19" s="264">
        <v>0.9</v>
      </c>
      <c r="AS19" s="264">
        <v>3.8</v>
      </c>
      <c r="AT19" s="264">
        <v>0</v>
      </c>
      <c r="AU19" s="190">
        <v>70.2</v>
      </c>
      <c r="AV19" s="264">
        <v>25.2</v>
      </c>
      <c r="AW19" s="264">
        <v>0.8</v>
      </c>
      <c r="AX19" s="264">
        <v>3.7</v>
      </c>
      <c r="AY19" s="162">
        <v>0.1</v>
      </c>
      <c r="AZ19" s="264">
        <v>73.599999999999994</v>
      </c>
      <c r="BA19" s="146">
        <v>22.8</v>
      </c>
      <c r="BB19" s="146">
        <v>0.6</v>
      </c>
      <c r="BC19" s="146">
        <v>2.9</v>
      </c>
      <c r="BD19" s="162">
        <v>0.1</v>
      </c>
      <c r="BE19" s="264">
        <v>73.5</v>
      </c>
      <c r="BF19" s="146">
        <v>23.2</v>
      </c>
      <c r="BG19" s="146">
        <v>0.6</v>
      </c>
      <c r="BH19" s="146">
        <v>2.7</v>
      </c>
      <c r="BI19" s="162">
        <v>0</v>
      </c>
      <c r="BJ19" s="264">
        <v>74.400000000000006</v>
      </c>
      <c r="BK19" s="146">
        <v>21.9</v>
      </c>
      <c r="BL19" s="146">
        <v>0.5</v>
      </c>
      <c r="BM19" s="146">
        <v>3.1</v>
      </c>
      <c r="BN19" s="162">
        <v>0.1</v>
      </c>
      <c r="BO19" s="146">
        <v>75.7</v>
      </c>
      <c r="BP19" s="146">
        <v>20.9</v>
      </c>
      <c r="BQ19" s="146">
        <v>0.5</v>
      </c>
      <c r="BR19" s="146">
        <v>2.9</v>
      </c>
      <c r="BS19" s="190">
        <v>75.5</v>
      </c>
      <c r="BT19" s="264">
        <v>21.1</v>
      </c>
      <c r="BU19" s="264">
        <v>0.5</v>
      </c>
      <c r="BV19" s="162">
        <v>2.9</v>
      </c>
      <c r="BW19" s="190">
        <v>75.400000000000006</v>
      </c>
      <c r="BX19" s="264">
        <v>21.1</v>
      </c>
      <c r="BY19" s="264">
        <v>0.5</v>
      </c>
      <c r="BZ19" s="162">
        <v>3</v>
      </c>
      <c r="CA19" s="190">
        <v>75.400000000000006</v>
      </c>
      <c r="CB19" s="264">
        <v>20.7</v>
      </c>
      <c r="CC19" s="264">
        <v>0.5</v>
      </c>
      <c r="CD19" s="162">
        <v>3.4</v>
      </c>
      <c r="CE19" s="190">
        <v>77.099999999999994</v>
      </c>
      <c r="CF19" s="264">
        <v>19.5</v>
      </c>
      <c r="CG19" s="264">
        <v>0.4</v>
      </c>
      <c r="CH19" s="162">
        <v>3</v>
      </c>
      <c r="CI19" s="190">
        <v>77.8</v>
      </c>
      <c r="CJ19" s="485">
        <v>19.399999999999999</v>
      </c>
      <c r="CK19" s="485">
        <v>0.5</v>
      </c>
      <c r="CL19" s="162">
        <v>2.2999999999999998</v>
      </c>
      <c r="CM19" s="441">
        <v>77.400000000000006</v>
      </c>
      <c r="CN19" s="441">
        <v>19.8</v>
      </c>
      <c r="CO19" s="441">
        <v>0.5</v>
      </c>
      <c r="CP19" s="351">
        <v>2.2999999999999998</v>
      </c>
      <c r="CQ19" s="441">
        <v>69.900000000000006</v>
      </c>
      <c r="CR19" s="441">
        <v>27.6</v>
      </c>
      <c r="CS19" s="441">
        <v>0.4</v>
      </c>
      <c r="CT19" s="351">
        <v>2.1</v>
      </c>
      <c r="CU19" s="146">
        <v>71.900000000000006</v>
      </c>
      <c r="CV19" s="146">
        <v>25.7</v>
      </c>
      <c r="CW19" s="146">
        <v>0.4</v>
      </c>
      <c r="CX19" s="162">
        <v>2</v>
      </c>
      <c r="CY19" s="633">
        <v>71.7</v>
      </c>
      <c r="CZ19" s="633">
        <v>26</v>
      </c>
      <c r="DA19" s="633">
        <v>0.4</v>
      </c>
      <c r="DB19" s="633">
        <v>1.9</v>
      </c>
    </row>
    <row r="20" spans="1:106" ht="19.5" customHeight="1" x14ac:dyDescent="0.25">
      <c r="A20" s="214" t="s">
        <v>10</v>
      </c>
      <c r="B20" s="264">
        <v>69.5</v>
      </c>
      <c r="C20" s="146">
        <v>10.8</v>
      </c>
      <c r="D20" s="146">
        <v>0.5</v>
      </c>
      <c r="E20" s="146">
        <v>18.899999999999999</v>
      </c>
      <c r="F20" s="162">
        <v>0.3</v>
      </c>
      <c r="G20" s="190">
        <v>54.2</v>
      </c>
      <c r="H20" s="146">
        <v>7.6</v>
      </c>
      <c r="I20" s="146">
        <v>0.2</v>
      </c>
      <c r="J20" s="146">
        <v>37.799999999999997</v>
      </c>
      <c r="K20" s="264">
        <v>0.2</v>
      </c>
      <c r="L20" s="190">
        <v>66.8</v>
      </c>
      <c r="M20" s="264">
        <v>8.5</v>
      </c>
      <c r="N20" s="264">
        <v>0.2</v>
      </c>
      <c r="O20" s="264">
        <v>24.3</v>
      </c>
      <c r="P20" s="162">
        <v>0.2</v>
      </c>
      <c r="Q20" s="264">
        <v>72.400000000000006</v>
      </c>
      <c r="R20" s="146">
        <v>8.6</v>
      </c>
      <c r="S20" s="146">
        <v>0.3</v>
      </c>
      <c r="T20" s="146">
        <v>18.5</v>
      </c>
      <c r="U20" s="162">
        <v>0.2</v>
      </c>
      <c r="V20" s="190">
        <v>74.099999999999994</v>
      </c>
      <c r="W20" s="146">
        <v>7.4</v>
      </c>
      <c r="X20" s="146">
        <v>0.2</v>
      </c>
      <c r="Y20" s="146">
        <v>18.100000000000001</v>
      </c>
      <c r="Z20" s="162">
        <v>0.2</v>
      </c>
      <c r="AA20" s="190">
        <v>71.2</v>
      </c>
      <c r="AB20" s="146">
        <v>14.9</v>
      </c>
      <c r="AC20" s="146">
        <v>0.2</v>
      </c>
      <c r="AD20" s="146">
        <v>13.6</v>
      </c>
      <c r="AE20" s="162">
        <v>0.1</v>
      </c>
      <c r="AF20" s="190">
        <v>73.8</v>
      </c>
      <c r="AG20" s="264">
        <v>19.8</v>
      </c>
      <c r="AH20" s="264">
        <v>0.3</v>
      </c>
      <c r="AI20" s="264">
        <v>6</v>
      </c>
      <c r="AJ20" s="264">
        <v>0.1</v>
      </c>
      <c r="AK20" s="190">
        <v>70.5</v>
      </c>
      <c r="AL20" s="264">
        <v>24.3</v>
      </c>
      <c r="AM20" s="264">
        <v>0.5</v>
      </c>
      <c r="AN20" s="264">
        <v>4.5999999999999996</v>
      </c>
      <c r="AO20" s="162">
        <v>0.1</v>
      </c>
      <c r="AP20" s="264">
        <v>71.599999999999994</v>
      </c>
      <c r="AQ20" s="264">
        <v>23.6</v>
      </c>
      <c r="AR20" s="264">
        <v>0.6</v>
      </c>
      <c r="AS20" s="264">
        <v>4.0999999999999996</v>
      </c>
      <c r="AT20" s="264">
        <v>0.1</v>
      </c>
      <c r="AU20" s="190">
        <v>70.3</v>
      </c>
      <c r="AV20" s="264">
        <v>25.3</v>
      </c>
      <c r="AW20" s="264">
        <v>0.6</v>
      </c>
      <c r="AX20" s="264">
        <v>3.7</v>
      </c>
      <c r="AY20" s="162">
        <v>0.1</v>
      </c>
      <c r="AZ20" s="264">
        <v>70.900000000000006</v>
      </c>
      <c r="BA20" s="146">
        <v>25.9</v>
      </c>
      <c r="BB20" s="146">
        <v>0.3</v>
      </c>
      <c r="BC20" s="146">
        <v>2.8</v>
      </c>
      <c r="BD20" s="162">
        <v>0.1</v>
      </c>
      <c r="BE20" s="264">
        <v>74.2</v>
      </c>
      <c r="BF20" s="146">
        <v>22.7</v>
      </c>
      <c r="BG20" s="146">
        <v>0.3</v>
      </c>
      <c r="BH20" s="146">
        <v>2.7</v>
      </c>
      <c r="BI20" s="162">
        <v>0.1</v>
      </c>
      <c r="BJ20" s="264">
        <v>76.5</v>
      </c>
      <c r="BK20" s="146">
        <v>20.6</v>
      </c>
      <c r="BL20" s="146">
        <v>0.2</v>
      </c>
      <c r="BM20" s="146">
        <v>2.7</v>
      </c>
      <c r="BN20" s="162">
        <v>0</v>
      </c>
      <c r="BO20" s="146">
        <v>75</v>
      </c>
      <c r="BP20" s="146">
        <v>21.9</v>
      </c>
      <c r="BQ20" s="146">
        <v>0.5</v>
      </c>
      <c r="BR20" s="146">
        <v>2.6</v>
      </c>
      <c r="BS20" s="190">
        <v>74</v>
      </c>
      <c r="BT20" s="264">
        <v>23.5</v>
      </c>
      <c r="BU20" s="264">
        <v>0.4</v>
      </c>
      <c r="BV20" s="162">
        <v>2.1</v>
      </c>
      <c r="BW20" s="190">
        <v>76.900000000000006</v>
      </c>
      <c r="BX20" s="264">
        <v>20.5</v>
      </c>
      <c r="BY20" s="264">
        <v>0.3</v>
      </c>
      <c r="BZ20" s="162">
        <v>2.2999999999999998</v>
      </c>
      <c r="CA20" s="190">
        <v>75.7</v>
      </c>
      <c r="CB20" s="264">
        <v>21.4</v>
      </c>
      <c r="CC20" s="264">
        <v>0.5</v>
      </c>
      <c r="CD20" s="162">
        <v>2.4</v>
      </c>
      <c r="CE20" s="190">
        <v>76.8</v>
      </c>
      <c r="CF20" s="264">
        <v>20.5</v>
      </c>
      <c r="CG20" s="264">
        <v>0.4</v>
      </c>
      <c r="CH20" s="162">
        <v>2.2999999999999998</v>
      </c>
      <c r="CI20" s="190">
        <v>75.5</v>
      </c>
      <c r="CJ20" s="485">
        <v>22</v>
      </c>
      <c r="CK20" s="485">
        <v>0.4</v>
      </c>
      <c r="CL20" s="162">
        <v>2.1</v>
      </c>
      <c r="CM20" s="441">
        <v>76.8</v>
      </c>
      <c r="CN20" s="441">
        <v>20.8</v>
      </c>
      <c r="CO20" s="441">
        <v>0.4</v>
      </c>
      <c r="CP20" s="351">
        <v>2</v>
      </c>
      <c r="CQ20" s="441">
        <v>68.7</v>
      </c>
      <c r="CR20" s="441">
        <v>29.3</v>
      </c>
      <c r="CS20" s="441">
        <v>0.3</v>
      </c>
      <c r="CT20" s="351">
        <v>1.7</v>
      </c>
      <c r="CU20" s="146">
        <v>70.8</v>
      </c>
      <c r="CV20" s="146">
        <v>27</v>
      </c>
      <c r="CW20" s="146">
        <v>0.3</v>
      </c>
      <c r="CX20" s="162">
        <v>1.9</v>
      </c>
      <c r="CY20" s="633">
        <v>71.8</v>
      </c>
      <c r="CZ20" s="633">
        <v>26.1</v>
      </c>
      <c r="DA20" s="633">
        <v>0.2</v>
      </c>
      <c r="DB20" s="633">
        <v>1.9</v>
      </c>
    </row>
    <row r="21" spans="1:106" ht="19.5" customHeight="1" x14ac:dyDescent="0.25">
      <c r="A21" s="214" t="s">
        <v>11</v>
      </c>
      <c r="B21" s="264">
        <v>81.3</v>
      </c>
      <c r="C21" s="146">
        <v>15.4</v>
      </c>
      <c r="D21" s="146">
        <v>1.7</v>
      </c>
      <c r="E21" s="146">
        <v>0.9</v>
      </c>
      <c r="F21" s="162">
        <v>0.7</v>
      </c>
      <c r="G21" s="190">
        <v>83.8</v>
      </c>
      <c r="H21" s="146">
        <v>13.4</v>
      </c>
      <c r="I21" s="146">
        <v>1.4</v>
      </c>
      <c r="J21" s="146">
        <v>1.3</v>
      </c>
      <c r="K21" s="264">
        <v>0.1</v>
      </c>
      <c r="L21" s="190">
        <v>84.4</v>
      </c>
      <c r="M21" s="264">
        <v>13.1</v>
      </c>
      <c r="N21" s="264">
        <v>1.2</v>
      </c>
      <c r="O21" s="264">
        <v>1.2</v>
      </c>
      <c r="P21" s="162">
        <v>0.1</v>
      </c>
      <c r="Q21" s="264">
        <v>81.400000000000006</v>
      </c>
      <c r="R21" s="146">
        <v>11.5</v>
      </c>
      <c r="S21" s="146">
        <v>4</v>
      </c>
      <c r="T21" s="146">
        <v>3.1</v>
      </c>
      <c r="U21" s="162">
        <v>0</v>
      </c>
      <c r="V21" s="190">
        <v>88.2</v>
      </c>
      <c r="W21" s="146">
        <v>8</v>
      </c>
      <c r="X21" s="146">
        <v>1.6</v>
      </c>
      <c r="Y21" s="146">
        <v>2.2000000000000002</v>
      </c>
      <c r="Z21" s="162">
        <v>0</v>
      </c>
      <c r="AA21" s="190">
        <v>72</v>
      </c>
      <c r="AB21" s="146">
        <v>24.6</v>
      </c>
      <c r="AC21" s="146">
        <v>1.4</v>
      </c>
      <c r="AD21" s="146">
        <v>2</v>
      </c>
      <c r="AE21" s="162">
        <v>0</v>
      </c>
      <c r="AF21" s="190">
        <v>68.900000000000006</v>
      </c>
      <c r="AG21" s="264">
        <v>27.6</v>
      </c>
      <c r="AH21" s="264">
        <v>1.5</v>
      </c>
      <c r="AI21" s="264">
        <v>2</v>
      </c>
      <c r="AJ21" s="264">
        <v>0</v>
      </c>
      <c r="AK21" s="190">
        <v>68.099999999999994</v>
      </c>
      <c r="AL21" s="264">
        <v>28.4</v>
      </c>
      <c r="AM21" s="264">
        <v>1.4</v>
      </c>
      <c r="AN21" s="264">
        <v>2.1</v>
      </c>
      <c r="AO21" s="162">
        <v>0</v>
      </c>
      <c r="AP21" s="264">
        <v>71.7</v>
      </c>
      <c r="AQ21" s="264">
        <v>25.1</v>
      </c>
      <c r="AR21" s="264">
        <v>1.2</v>
      </c>
      <c r="AS21" s="264">
        <v>2</v>
      </c>
      <c r="AT21" s="264">
        <v>0</v>
      </c>
      <c r="AU21" s="190">
        <v>70.7</v>
      </c>
      <c r="AV21" s="264">
        <v>26.2</v>
      </c>
      <c r="AW21" s="264">
        <v>1</v>
      </c>
      <c r="AX21" s="264">
        <v>2.1</v>
      </c>
      <c r="AY21" s="162">
        <v>0</v>
      </c>
      <c r="AZ21" s="264">
        <v>72.599999999999994</v>
      </c>
      <c r="BA21" s="146">
        <v>25.4</v>
      </c>
      <c r="BB21" s="146">
        <v>0.4</v>
      </c>
      <c r="BC21" s="146">
        <v>1.6</v>
      </c>
      <c r="BD21" s="162">
        <v>0</v>
      </c>
      <c r="BE21" s="264">
        <v>72.7</v>
      </c>
      <c r="BF21" s="146">
        <v>25</v>
      </c>
      <c r="BG21" s="146">
        <v>0.8</v>
      </c>
      <c r="BH21" s="146">
        <v>1.4</v>
      </c>
      <c r="BI21" s="162">
        <v>0.1</v>
      </c>
      <c r="BJ21" s="264">
        <v>73.7</v>
      </c>
      <c r="BK21" s="146">
        <v>23.6</v>
      </c>
      <c r="BL21" s="146">
        <v>1.3</v>
      </c>
      <c r="BM21" s="146">
        <v>1.4</v>
      </c>
      <c r="BN21" s="162">
        <v>0</v>
      </c>
      <c r="BO21" s="146">
        <v>74.3</v>
      </c>
      <c r="BP21" s="146">
        <v>22.8</v>
      </c>
      <c r="BQ21" s="146">
        <v>1.4</v>
      </c>
      <c r="BR21" s="146">
        <v>1.5</v>
      </c>
      <c r="BS21" s="190">
        <v>74.900000000000006</v>
      </c>
      <c r="BT21" s="264">
        <v>22</v>
      </c>
      <c r="BU21" s="264">
        <v>1.3</v>
      </c>
      <c r="BV21" s="162">
        <v>1.8</v>
      </c>
      <c r="BW21" s="190">
        <v>76.400000000000006</v>
      </c>
      <c r="BX21" s="264">
        <v>21</v>
      </c>
      <c r="BY21" s="264">
        <v>1.1000000000000001</v>
      </c>
      <c r="BZ21" s="162">
        <v>1.5</v>
      </c>
      <c r="CA21" s="190">
        <v>76.599999999999994</v>
      </c>
      <c r="CB21" s="264">
        <v>20.9</v>
      </c>
      <c r="CC21" s="264">
        <v>1</v>
      </c>
      <c r="CD21" s="162">
        <v>1.5</v>
      </c>
      <c r="CE21" s="190">
        <v>77</v>
      </c>
      <c r="CF21" s="264">
        <v>20.7</v>
      </c>
      <c r="CG21" s="264">
        <v>0.9</v>
      </c>
      <c r="CH21" s="162">
        <v>1.4</v>
      </c>
      <c r="CI21" s="190">
        <v>77.400000000000006</v>
      </c>
      <c r="CJ21" s="485">
        <v>20.399999999999999</v>
      </c>
      <c r="CK21" s="485">
        <v>1</v>
      </c>
      <c r="CL21" s="162">
        <v>1.2</v>
      </c>
      <c r="CM21" s="441">
        <v>77.2</v>
      </c>
      <c r="CN21" s="441">
        <v>20.6</v>
      </c>
      <c r="CO21" s="441">
        <v>1</v>
      </c>
      <c r="CP21" s="351">
        <v>1.2</v>
      </c>
      <c r="CQ21" s="441">
        <v>70.2</v>
      </c>
      <c r="CR21" s="441">
        <v>27.8</v>
      </c>
      <c r="CS21" s="441">
        <v>0.9</v>
      </c>
      <c r="CT21" s="351">
        <v>1.1000000000000001</v>
      </c>
      <c r="CU21" s="146">
        <v>72.400000000000006</v>
      </c>
      <c r="CV21" s="146">
        <v>25.6</v>
      </c>
      <c r="CW21" s="146">
        <v>0.9</v>
      </c>
      <c r="CX21" s="162">
        <v>1.1000000000000001</v>
      </c>
      <c r="CY21" s="633">
        <v>72.599999999999994</v>
      </c>
      <c r="CZ21" s="633">
        <v>25.4</v>
      </c>
      <c r="DA21" s="633">
        <v>0.9</v>
      </c>
      <c r="DB21" s="633">
        <v>1.1000000000000001</v>
      </c>
    </row>
    <row r="22" spans="1:106" ht="19.5" customHeight="1" x14ac:dyDescent="0.25">
      <c r="A22" s="214" t="s">
        <v>12</v>
      </c>
      <c r="B22" s="264">
        <v>88</v>
      </c>
      <c r="C22" s="146">
        <v>10.3</v>
      </c>
      <c r="D22" s="146">
        <v>1.1000000000000001</v>
      </c>
      <c r="E22" s="146">
        <v>0.4</v>
      </c>
      <c r="F22" s="162">
        <v>0.2</v>
      </c>
      <c r="G22" s="190">
        <v>85.8</v>
      </c>
      <c r="H22" s="146">
        <v>11.9</v>
      </c>
      <c r="I22" s="146">
        <v>0.9</v>
      </c>
      <c r="J22" s="146">
        <v>1.2</v>
      </c>
      <c r="K22" s="264">
        <v>0.2</v>
      </c>
      <c r="L22" s="190">
        <v>85.9</v>
      </c>
      <c r="M22" s="264">
        <v>11.8</v>
      </c>
      <c r="N22" s="264">
        <v>0.7</v>
      </c>
      <c r="O22" s="264">
        <v>1.5</v>
      </c>
      <c r="P22" s="162">
        <v>0.1</v>
      </c>
      <c r="Q22" s="264">
        <v>83.6</v>
      </c>
      <c r="R22" s="146">
        <v>10.3</v>
      </c>
      <c r="S22" s="146">
        <v>0.7</v>
      </c>
      <c r="T22" s="146">
        <v>5.4</v>
      </c>
      <c r="U22" s="162">
        <v>0</v>
      </c>
      <c r="V22" s="190">
        <v>88.8</v>
      </c>
      <c r="W22" s="146">
        <v>7.4</v>
      </c>
      <c r="X22" s="146">
        <v>1</v>
      </c>
      <c r="Y22" s="146">
        <v>2.8</v>
      </c>
      <c r="Z22" s="162">
        <v>0</v>
      </c>
      <c r="AA22" s="190">
        <v>76.2</v>
      </c>
      <c r="AB22" s="146">
        <v>20.100000000000001</v>
      </c>
      <c r="AC22" s="146">
        <v>0.9</v>
      </c>
      <c r="AD22" s="146">
        <v>2.8</v>
      </c>
      <c r="AE22" s="162">
        <v>0</v>
      </c>
      <c r="AF22" s="190">
        <v>73.400000000000006</v>
      </c>
      <c r="AG22" s="264">
        <v>22.5</v>
      </c>
      <c r="AH22" s="264">
        <v>0.8</v>
      </c>
      <c r="AI22" s="264">
        <v>3.3</v>
      </c>
      <c r="AJ22" s="264">
        <v>0</v>
      </c>
      <c r="AK22" s="190">
        <v>70.8</v>
      </c>
      <c r="AL22" s="264">
        <v>25.4</v>
      </c>
      <c r="AM22" s="264">
        <v>0.7</v>
      </c>
      <c r="AN22" s="264">
        <v>3.1</v>
      </c>
      <c r="AO22" s="162">
        <v>0</v>
      </c>
      <c r="AP22" s="264">
        <v>74.3</v>
      </c>
      <c r="AQ22" s="264">
        <v>21.7</v>
      </c>
      <c r="AR22" s="264">
        <v>0.8</v>
      </c>
      <c r="AS22" s="264">
        <v>3.2</v>
      </c>
      <c r="AT22" s="264">
        <v>0</v>
      </c>
      <c r="AU22" s="190">
        <v>73.900000000000006</v>
      </c>
      <c r="AV22" s="264">
        <v>22.4</v>
      </c>
      <c r="AW22" s="264">
        <v>0.6</v>
      </c>
      <c r="AX22" s="264">
        <v>3.1</v>
      </c>
      <c r="AY22" s="162">
        <v>0</v>
      </c>
      <c r="AZ22" s="264">
        <v>75.2</v>
      </c>
      <c r="BA22" s="146">
        <v>21.8</v>
      </c>
      <c r="BB22" s="146">
        <v>0.3</v>
      </c>
      <c r="BC22" s="146">
        <v>2.6</v>
      </c>
      <c r="BD22" s="162">
        <v>0.1</v>
      </c>
      <c r="BE22" s="264">
        <v>73.2</v>
      </c>
      <c r="BF22" s="146">
        <v>23.7</v>
      </c>
      <c r="BG22" s="146">
        <v>0.7</v>
      </c>
      <c r="BH22" s="146">
        <v>2.2999999999999998</v>
      </c>
      <c r="BI22" s="162">
        <v>0.1</v>
      </c>
      <c r="BJ22" s="264">
        <v>74.400000000000006</v>
      </c>
      <c r="BK22" s="146">
        <v>22.4</v>
      </c>
      <c r="BL22" s="146">
        <v>0.7</v>
      </c>
      <c r="BM22" s="146">
        <v>2.5</v>
      </c>
      <c r="BN22" s="162">
        <v>0</v>
      </c>
      <c r="BO22" s="146">
        <v>74.900000000000006</v>
      </c>
      <c r="BP22" s="146">
        <v>21.6</v>
      </c>
      <c r="BQ22" s="146">
        <v>0.8</v>
      </c>
      <c r="BR22" s="146">
        <v>2.7</v>
      </c>
      <c r="BS22" s="190">
        <v>75.2</v>
      </c>
      <c r="BT22" s="264">
        <v>21.1</v>
      </c>
      <c r="BU22" s="264">
        <v>0.8</v>
      </c>
      <c r="BV22" s="162">
        <v>2.9</v>
      </c>
      <c r="BW22" s="190">
        <v>76.2</v>
      </c>
      <c r="BX22" s="264">
        <v>20.5</v>
      </c>
      <c r="BY22" s="264">
        <v>0.6</v>
      </c>
      <c r="BZ22" s="162">
        <v>2.7</v>
      </c>
      <c r="CA22" s="190">
        <v>75.5</v>
      </c>
      <c r="CB22" s="264">
        <v>21.3</v>
      </c>
      <c r="CC22" s="264">
        <v>0.7</v>
      </c>
      <c r="CD22" s="162">
        <v>2.5</v>
      </c>
      <c r="CE22" s="190">
        <v>76.099999999999994</v>
      </c>
      <c r="CF22" s="264">
        <v>21.2</v>
      </c>
      <c r="CG22" s="264">
        <v>0.7</v>
      </c>
      <c r="CH22" s="162">
        <v>2</v>
      </c>
      <c r="CI22" s="190">
        <v>76.5</v>
      </c>
      <c r="CJ22" s="485">
        <v>21.1</v>
      </c>
      <c r="CK22" s="485">
        <v>0.7</v>
      </c>
      <c r="CL22" s="162">
        <v>1.7</v>
      </c>
      <c r="CM22" s="441">
        <v>75.8</v>
      </c>
      <c r="CN22" s="441">
        <v>21.6</v>
      </c>
      <c r="CO22" s="441">
        <v>0.7</v>
      </c>
      <c r="CP22" s="351">
        <v>1.9</v>
      </c>
      <c r="CQ22" s="441">
        <v>69.3</v>
      </c>
      <c r="CR22" s="441">
        <v>28.2</v>
      </c>
      <c r="CS22" s="441">
        <v>0.7</v>
      </c>
      <c r="CT22" s="351">
        <v>1.8</v>
      </c>
      <c r="CU22" s="146">
        <v>72</v>
      </c>
      <c r="CV22" s="146">
        <v>25.6</v>
      </c>
      <c r="CW22" s="146">
        <v>0.6</v>
      </c>
      <c r="CX22" s="162">
        <v>1.8</v>
      </c>
      <c r="CY22" s="633">
        <v>71.3</v>
      </c>
      <c r="CZ22" s="633">
        <v>26.4</v>
      </c>
      <c r="DA22" s="633">
        <v>0.6</v>
      </c>
      <c r="DB22" s="633">
        <v>1.7</v>
      </c>
    </row>
    <row r="23" spans="1:106" ht="19.5" customHeight="1" x14ac:dyDescent="0.25">
      <c r="A23" s="214" t="s">
        <v>13</v>
      </c>
      <c r="B23" s="264">
        <v>86.7</v>
      </c>
      <c r="C23" s="146">
        <v>10.8</v>
      </c>
      <c r="D23" s="146">
        <v>1.1000000000000001</v>
      </c>
      <c r="E23" s="146">
        <v>0.1</v>
      </c>
      <c r="F23" s="162">
        <v>1.3</v>
      </c>
      <c r="G23" s="190">
        <v>83.9</v>
      </c>
      <c r="H23" s="146">
        <v>12.2</v>
      </c>
      <c r="I23" s="146">
        <v>0.9</v>
      </c>
      <c r="J23" s="146">
        <v>1.2</v>
      </c>
      <c r="K23" s="264">
        <v>1.8</v>
      </c>
      <c r="L23" s="190">
        <v>86.1</v>
      </c>
      <c r="M23" s="264">
        <v>11.5</v>
      </c>
      <c r="N23" s="264">
        <v>0.9</v>
      </c>
      <c r="O23" s="264">
        <v>1.4</v>
      </c>
      <c r="P23" s="162">
        <v>0.1</v>
      </c>
      <c r="Q23" s="264">
        <v>87</v>
      </c>
      <c r="R23" s="146">
        <v>10.199999999999999</v>
      </c>
      <c r="S23" s="146">
        <v>0.8</v>
      </c>
      <c r="T23" s="146">
        <v>1.9</v>
      </c>
      <c r="U23" s="162">
        <v>0.1</v>
      </c>
      <c r="V23" s="190">
        <v>87.2</v>
      </c>
      <c r="W23" s="146">
        <v>8.9</v>
      </c>
      <c r="X23" s="146">
        <v>0.9</v>
      </c>
      <c r="Y23" s="146">
        <v>2.9</v>
      </c>
      <c r="Z23" s="162">
        <v>0.1</v>
      </c>
      <c r="AA23" s="190">
        <v>79.900000000000006</v>
      </c>
      <c r="AB23" s="146">
        <v>15.9</v>
      </c>
      <c r="AC23" s="146">
        <v>0.9</v>
      </c>
      <c r="AD23" s="146">
        <v>3.2</v>
      </c>
      <c r="AE23" s="162">
        <v>0.1</v>
      </c>
      <c r="AF23" s="190">
        <v>73.900000000000006</v>
      </c>
      <c r="AG23" s="264">
        <v>20.5</v>
      </c>
      <c r="AH23" s="264">
        <v>1</v>
      </c>
      <c r="AI23" s="264">
        <v>4.5999999999999996</v>
      </c>
      <c r="AJ23" s="264">
        <v>0</v>
      </c>
      <c r="AK23" s="190">
        <v>70.2</v>
      </c>
      <c r="AL23" s="264">
        <v>22.5</v>
      </c>
      <c r="AM23" s="264">
        <v>0.9</v>
      </c>
      <c r="AN23" s="264">
        <v>6.4</v>
      </c>
      <c r="AO23" s="162">
        <v>0</v>
      </c>
      <c r="AP23" s="264">
        <v>73.2</v>
      </c>
      <c r="AQ23" s="264">
        <v>22.4</v>
      </c>
      <c r="AR23" s="264">
        <v>0.8</v>
      </c>
      <c r="AS23" s="264">
        <v>3.6</v>
      </c>
      <c r="AT23" s="264">
        <v>0</v>
      </c>
      <c r="AU23" s="190">
        <v>72.2</v>
      </c>
      <c r="AV23" s="264">
        <v>23.9</v>
      </c>
      <c r="AW23" s="264">
        <v>0.7</v>
      </c>
      <c r="AX23" s="264">
        <v>3.2</v>
      </c>
      <c r="AY23" s="162">
        <v>0</v>
      </c>
      <c r="AZ23" s="264">
        <v>73.8</v>
      </c>
      <c r="BA23" s="146">
        <v>23.5</v>
      </c>
      <c r="BB23" s="146">
        <v>0.5</v>
      </c>
      <c r="BC23" s="146">
        <v>2.2000000000000002</v>
      </c>
      <c r="BD23" s="162">
        <v>0</v>
      </c>
      <c r="BE23" s="264">
        <v>73</v>
      </c>
      <c r="BF23" s="146">
        <v>24.6</v>
      </c>
      <c r="BG23" s="146">
        <v>0.4</v>
      </c>
      <c r="BH23" s="146">
        <v>2</v>
      </c>
      <c r="BI23" s="162">
        <v>0</v>
      </c>
      <c r="BJ23" s="264">
        <v>74.5</v>
      </c>
      <c r="BK23" s="146">
        <v>23.3</v>
      </c>
      <c r="BL23" s="146">
        <v>0.3</v>
      </c>
      <c r="BM23" s="146">
        <v>1.9</v>
      </c>
      <c r="BN23" s="162">
        <v>0</v>
      </c>
      <c r="BO23" s="146">
        <v>75.5</v>
      </c>
      <c r="BP23" s="146">
        <v>21.9</v>
      </c>
      <c r="BQ23" s="146">
        <v>0.8</v>
      </c>
      <c r="BR23" s="146">
        <v>1.8</v>
      </c>
      <c r="BS23" s="190">
        <v>76.599999999999994</v>
      </c>
      <c r="BT23" s="264">
        <v>20.5</v>
      </c>
      <c r="BU23" s="264">
        <v>0.7</v>
      </c>
      <c r="BV23" s="162">
        <v>2.2000000000000002</v>
      </c>
      <c r="BW23" s="190">
        <v>76.900000000000006</v>
      </c>
      <c r="BX23" s="264">
        <v>20.3</v>
      </c>
      <c r="BY23" s="264">
        <v>0.6</v>
      </c>
      <c r="BZ23" s="162">
        <v>2.2000000000000002</v>
      </c>
      <c r="CA23" s="190">
        <v>77</v>
      </c>
      <c r="CB23" s="264">
        <v>20.100000000000001</v>
      </c>
      <c r="CC23" s="264">
        <v>0.7</v>
      </c>
      <c r="CD23" s="162">
        <v>2.2000000000000002</v>
      </c>
      <c r="CE23" s="190">
        <v>78.2</v>
      </c>
      <c r="CF23" s="264">
        <v>18.600000000000001</v>
      </c>
      <c r="CG23" s="264">
        <v>0.6</v>
      </c>
      <c r="CH23" s="162">
        <v>2.6</v>
      </c>
      <c r="CI23" s="190">
        <v>77.900000000000006</v>
      </c>
      <c r="CJ23" s="485">
        <v>19.100000000000001</v>
      </c>
      <c r="CK23" s="485">
        <v>0.6</v>
      </c>
      <c r="CL23" s="162">
        <v>2.4</v>
      </c>
      <c r="CM23" s="441">
        <v>78.3</v>
      </c>
      <c r="CN23" s="441">
        <v>18.899999999999999</v>
      </c>
      <c r="CO23" s="441">
        <v>0.6</v>
      </c>
      <c r="CP23" s="351">
        <v>2.2000000000000002</v>
      </c>
      <c r="CQ23" s="441">
        <v>70.7</v>
      </c>
      <c r="CR23" s="441">
        <v>26.9</v>
      </c>
      <c r="CS23" s="441">
        <v>0.5</v>
      </c>
      <c r="CT23" s="351">
        <v>1.9</v>
      </c>
      <c r="CU23" s="146">
        <v>72</v>
      </c>
      <c r="CV23" s="146">
        <v>25.7</v>
      </c>
      <c r="CW23" s="146">
        <v>0.5</v>
      </c>
      <c r="CX23" s="162">
        <v>1.8</v>
      </c>
      <c r="CY23" s="633">
        <v>69.099999999999994</v>
      </c>
      <c r="CZ23" s="633">
        <v>28.8</v>
      </c>
      <c r="DA23" s="633">
        <v>0.5</v>
      </c>
      <c r="DB23" s="633">
        <v>1.6</v>
      </c>
    </row>
    <row r="24" spans="1:106" ht="19.5" customHeight="1" x14ac:dyDescent="0.25">
      <c r="A24" s="214" t="s">
        <v>14</v>
      </c>
      <c r="B24" s="264">
        <v>85.4</v>
      </c>
      <c r="C24" s="146">
        <v>12.7</v>
      </c>
      <c r="D24" s="146">
        <v>1</v>
      </c>
      <c r="E24" s="146">
        <v>0.4</v>
      </c>
      <c r="F24" s="162">
        <v>0.5</v>
      </c>
      <c r="G24" s="190">
        <v>86</v>
      </c>
      <c r="H24" s="146">
        <v>11.2</v>
      </c>
      <c r="I24" s="146">
        <v>1</v>
      </c>
      <c r="J24" s="146">
        <v>0.9</v>
      </c>
      <c r="K24" s="264">
        <v>0.9</v>
      </c>
      <c r="L24" s="190">
        <v>87.5</v>
      </c>
      <c r="M24" s="264">
        <v>10.5</v>
      </c>
      <c r="N24" s="264">
        <v>0.8</v>
      </c>
      <c r="O24" s="264">
        <v>1.1000000000000001</v>
      </c>
      <c r="P24" s="162">
        <v>0.1</v>
      </c>
      <c r="Q24" s="264">
        <v>84.7</v>
      </c>
      <c r="R24" s="146">
        <v>9</v>
      </c>
      <c r="S24" s="146">
        <v>0.9</v>
      </c>
      <c r="T24" s="146">
        <v>5.3</v>
      </c>
      <c r="U24" s="162">
        <v>0.1</v>
      </c>
      <c r="V24" s="190">
        <v>88.4</v>
      </c>
      <c r="W24" s="146">
        <v>8</v>
      </c>
      <c r="X24" s="146">
        <v>1.2</v>
      </c>
      <c r="Y24" s="146">
        <v>2.2999999999999998</v>
      </c>
      <c r="Z24" s="162">
        <v>0.1</v>
      </c>
      <c r="AA24" s="190">
        <v>78.900000000000006</v>
      </c>
      <c r="AB24" s="146">
        <v>18.2</v>
      </c>
      <c r="AC24" s="146">
        <v>0.8</v>
      </c>
      <c r="AD24" s="146">
        <v>2</v>
      </c>
      <c r="AE24" s="162">
        <v>0.1</v>
      </c>
      <c r="AF24" s="190">
        <v>73.3</v>
      </c>
      <c r="AG24" s="264">
        <v>23.8</v>
      </c>
      <c r="AH24" s="264">
        <v>0.8</v>
      </c>
      <c r="AI24" s="264">
        <v>2</v>
      </c>
      <c r="AJ24" s="264">
        <v>0.1</v>
      </c>
      <c r="AK24" s="190">
        <v>71.900000000000006</v>
      </c>
      <c r="AL24" s="264">
        <v>25.2</v>
      </c>
      <c r="AM24" s="264">
        <v>1.2</v>
      </c>
      <c r="AN24" s="264">
        <v>1.7</v>
      </c>
      <c r="AO24" s="162">
        <v>0</v>
      </c>
      <c r="AP24" s="264">
        <v>74.400000000000006</v>
      </c>
      <c r="AQ24" s="264">
        <v>22.7</v>
      </c>
      <c r="AR24" s="264">
        <v>1.1000000000000001</v>
      </c>
      <c r="AS24" s="264">
        <v>1.7</v>
      </c>
      <c r="AT24" s="264">
        <v>0.1</v>
      </c>
      <c r="AU24" s="190">
        <v>73.099999999999994</v>
      </c>
      <c r="AV24" s="264">
        <v>24</v>
      </c>
      <c r="AW24" s="264">
        <v>1</v>
      </c>
      <c r="AX24" s="264">
        <v>1.8</v>
      </c>
      <c r="AY24" s="162">
        <v>0.1</v>
      </c>
      <c r="AZ24" s="264">
        <v>76.3</v>
      </c>
      <c r="BA24" s="146">
        <v>21.6</v>
      </c>
      <c r="BB24" s="146">
        <v>0.7</v>
      </c>
      <c r="BC24" s="146">
        <v>1.4</v>
      </c>
      <c r="BD24" s="162">
        <v>0</v>
      </c>
      <c r="BE24" s="264">
        <v>74.2</v>
      </c>
      <c r="BF24" s="146">
        <v>23.8</v>
      </c>
      <c r="BG24" s="146">
        <v>0.7</v>
      </c>
      <c r="BH24" s="146">
        <v>1.3</v>
      </c>
      <c r="BI24" s="162">
        <v>0</v>
      </c>
      <c r="BJ24" s="264">
        <v>75.2</v>
      </c>
      <c r="BK24" s="146">
        <v>22.7</v>
      </c>
      <c r="BL24" s="146">
        <v>0.8</v>
      </c>
      <c r="BM24" s="146">
        <v>1.3</v>
      </c>
      <c r="BN24" s="162">
        <v>0</v>
      </c>
      <c r="BO24" s="146">
        <v>74</v>
      </c>
      <c r="BP24" s="146">
        <v>23.7</v>
      </c>
      <c r="BQ24" s="146">
        <v>0.8</v>
      </c>
      <c r="BR24" s="146">
        <v>1.5</v>
      </c>
      <c r="BS24" s="190">
        <v>75.5</v>
      </c>
      <c r="BT24" s="264">
        <v>22</v>
      </c>
      <c r="BU24" s="264">
        <v>0.9</v>
      </c>
      <c r="BV24" s="162">
        <v>1.6</v>
      </c>
      <c r="BW24" s="190">
        <v>76.8</v>
      </c>
      <c r="BX24" s="264">
        <v>20.9</v>
      </c>
      <c r="BY24" s="264">
        <v>0.8</v>
      </c>
      <c r="BZ24" s="162">
        <v>1.5</v>
      </c>
      <c r="CA24" s="190">
        <v>76.8</v>
      </c>
      <c r="CB24" s="264">
        <v>20.9</v>
      </c>
      <c r="CC24" s="264">
        <v>0.7</v>
      </c>
      <c r="CD24" s="162">
        <v>1.6</v>
      </c>
      <c r="CE24" s="190">
        <v>78.599999999999994</v>
      </c>
      <c r="CF24" s="264">
        <v>19.399999999999999</v>
      </c>
      <c r="CG24" s="264">
        <v>0.6</v>
      </c>
      <c r="CH24" s="162">
        <v>1.4</v>
      </c>
      <c r="CI24" s="190">
        <v>78.7</v>
      </c>
      <c r="CJ24" s="485">
        <v>19.3</v>
      </c>
      <c r="CK24" s="485">
        <v>0.7</v>
      </c>
      <c r="CL24" s="162">
        <v>1.3</v>
      </c>
      <c r="CM24" s="441">
        <v>77.599999999999994</v>
      </c>
      <c r="CN24" s="441">
        <v>20.399999999999999</v>
      </c>
      <c r="CO24" s="441">
        <v>0.6</v>
      </c>
      <c r="CP24" s="351">
        <v>1.4</v>
      </c>
      <c r="CQ24" s="441">
        <v>71.3</v>
      </c>
      <c r="CR24" s="441">
        <v>26.8</v>
      </c>
      <c r="CS24" s="441">
        <v>0.6</v>
      </c>
      <c r="CT24" s="351">
        <v>1.3</v>
      </c>
      <c r="CU24" s="146">
        <v>72.599999999999994</v>
      </c>
      <c r="CV24" s="146">
        <v>25.6</v>
      </c>
      <c r="CW24" s="146">
        <v>0.6</v>
      </c>
      <c r="CX24" s="162">
        <v>1.2</v>
      </c>
      <c r="CY24" s="633">
        <v>71.7</v>
      </c>
      <c r="CZ24" s="633">
        <v>26.5</v>
      </c>
      <c r="DA24" s="633">
        <v>0.6</v>
      </c>
      <c r="DB24" s="633">
        <v>1.2</v>
      </c>
    </row>
    <row r="25" spans="1:106" ht="19.5" customHeight="1" x14ac:dyDescent="0.25">
      <c r="A25" s="214" t="s">
        <v>15</v>
      </c>
      <c r="B25" s="264">
        <v>88.7</v>
      </c>
      <c r="C25" s="146">
        <v>9.6999999999999993</v>
      </c>
      <c r="D25" s="146">
        <v>1.1000000000000001</v>
      </c>
      <c r="E25" s="146">
        <v>0.2</v>
      </c>
      <c r="F25" s="162">
        <v>0.3</v>
      </c>
      <c r="G25" s="190">
        <v>86.3</v>
      </c>
      <c r="H25" s="146">
        <v>11.4</v>
      </c>
      <c r="I25" s="146">
        <v>1</v>
      </c>
      <c r="J25" s="146">
        <v>1</v>
      </c>
      <c r="K25" s="264">
        <v>0.3</v>
      </c>
      <c r="L25" s="190">
        <v>87</v>
      </c>
      <c r="M25" s="264">
        <v>11</v>
      </c>
      <c r="N25" s="264">
        <v>0.8</v>
      </c>
      <c r="O25" s="264">
        <v>1.1000000000000001</v>
      </c>
      <c r="P25" s="162">
        <v>0.1</v>
      </c>
      <c r="Q25" s="264">
        <v>83.2</v>
      </c>
      <c r="R25" s="146">
        <v>9.1</v>
      </c>
      <c r="S25" s="146">
        <v>0.8</v>
      </c>
      <c r="T25" s="146">
        <v>6.8</v>
      </c>
      <c r="U25" s="162">
        <v>0.1</v>
      </c>
      <c r="V25" s="190">
        <v>88.1</v>
      </c>
      <c r="W25" s="146">
        <v>8.1</v>
      </c>
      <c r="X25" s="146">
        <v>1</v>
      </c>
      <c r="Y25" s="146">
        <v>2.7</v>
      </c>
      <c r="Z25" s="162">
        <v>0.1</v>
      </c>
      <c r="AA25" s="190">
        <v>79</v>
      </c>
      <c r="AB25" s="146">
        <v>17.7</v>
      </c>
      <c r="AC25" s="146">
        <v>0.5</v>
      </c>
      <c r="AD25" s="146">
        <v>2.7</v>
      </c>
      <c r="AE25" s="162">
        <v>0.1</v>
      </c>
      <c r="AF25" s="190">
        <v>74.599999999999994</v>
      </c>
      <c r="AG25" s="264">
        <v>22.3</v>
      </c>
      <c r="AH25" s="264">
        <v>0.4</v>
      </c>
      <c r="AI25" s="264">
        <v>2.7</v>
      </c>
      <c r="AJ25" s="264">
        <v>0</v>
      </c>
      <c r="AK25" s="190">
        <v>73.599999999999994</v>
      </c>
      <c r="AL25" s="264">
        <v>22.9</v>
      </c>
      <c r="AM25" s="264">
        <v>0.9</v>
      </c>
      <c r="AN25" s="264">
        <v>2.6</v>
      </c>
      <c r="AO25" s="162">
        <v>0</v>
      </c>
      <c r="AP25" s="264">
        <v>74.900000000000006</v>
      </c>
      <c r="AQ25" s="264">
        <v>21.2</v>
      </c>
      <c r="AR25" s="264">
        <v>0.9</v>
      </c>
      <c r="AS25" s="264">
        <v>3</v>
      </c>
      <c r="AT25" s="264">
        <v>0</v>
      </c>
      <c r="AU25" s="190">
        <v>74.5</v>
      </c>
      <c r="AV25" s="264">
        <v>21.7</v>
      </c>
      <c r="AW25" s="264">
        <v>0.9</v>
      </c>
      <c r="AX25" s="264">
        <v>2.9</v>
      </c>
      <c r="AY25" s="162">
        <v>0</v>
      </c>
      <c r="AZ25" s="264">
        <v>78.3</v>
      </c>
      <c r="BA25" s="146">
        <v>18.600000000000001</v>
      </c>
      <c r="BB25" s="146">
        <v>0.6</v>
      </c>
      <c r="BC25" s="146">
        <v>2.4</v>
      </c>
      <c r="BD25" s="162">
        <v>0.1</v>
      </c>
      <c r="BE25" s="264">
        <v>74.900000000000006</v>
      </c>
      <c r="BF25" s="146">
        <v>22.3</v>
      </c>
      <c r="BG25" s="146">
        <v>0.6</v>
      </c>
      <c r="BH25" s="146">
        <v>2.2000000000000002</v>
      </c>
      <c r="BI25" s="162">
        <v>0</v>
      </c>
      <c r="BJ25" s="264">
        <v>75.3</v>
      </c>
      <c r="BK25" s="146">
        <v>21.8</v>
      </c>
      <c r="BL25" s="146">
        <v>0.6</v>
      </c>
      <c r="BM25" s="146">
        <v>2.2000000000000002</v>
      </c>
      <c r="BN25" s="162">
        <v>0.1</v>
      </c>
      <c r="BO25" s="146">
        <v>76.7</v>
      </c>
      <c r="BP25" s="146">
        <v>20.399999999999999</v>
      </c>
      <c r="BQ25" s="146">
        <v>0.7</v>
      </c>
      <c r="BR25" s="146">
        <v>2.2000000000000002</v>
      </c>
      <c r="BS25" s="190">
        <v>77.2</v>
      </c>
      <c r="BT25" s="264">
        <v>19.899999999999999</v>
      </c>
      <c r="BU25" s="264">
        <v>0.6</v>
      </c>
      <c r="BV25" s="162">
        <v>2.2999999999999998</v>
      </c>
      <c r="BW25" s="190">
        <v>77.2</v>
      </c>
      <c r="BX25" s="264">
        <v>20.100000000000001</v>
      </c>
      <c r="BY25" s="264">
        <v>0.5</v>
      </c>
      <c r="BZ25" s="162">
        <v>2.2000000000000002</v>
      </c>
      <c r="CA25" s="190">
        <v>76</v>
      </c>
      <c r="CB25" s="264">
        <v>21.3</v>
      </c>
      <c r="CC25" s="264">
        <v>0.5</v>
      </c>
      <c r="CD25" s="162">
        <v>2.2000000000000002</v>
      </c>
      <c r="CE25" s="190">
        <v>77.8</v>
      </c>
      <c r="CF25" s="264">
        <v>19.7</v>
      </c>
      <c r="CG25" s="264">
        <v>0.5</v>
      </c>
      <c r="CH25" s="162">
        <v>2</v>
      </c>
      <c r="CI25" s="190">
        <v>78</v>
      </c>
      <c r="CJ25" s="485">
        <v>19.600000000000001</v>
      </c>
      <c r="CK25" s="485">
        <v>0.5</v>
      </c>
      <c r="CL25" s="162">
        <v>1.9</v>
      </c>
      <c r="CM25" s="441">
        <v>78.099999999999994</v>
      </c>
      <c r="CN25" s="441">
        <v>19.600000000000001</v>
      </c>
      <c r="CO25" s="441">
        <v>0.5</v>
      </c>
      <c r="CP25" s="351">
        <v>1.8</v>
      </c>
      <c r="CQ25" s="441">
        <v>70.2</v>
      </c>
      <c r="CR25" s="441">
        <v>27.6</v>
      </c>
      <c r="CS25" s="441">
        <v>0.5</v>
      </c>
      <c r="CT25" s="351">
        <v>1.7</v>
      </c>
      <c r="CU25" s="146">
        <v>72.2</v>
      </c>
      <c r="CV25" s="146">
        <v>25.8</v>
      </c>
      <c r="CW25" s="146">
        <v>0.4</v>
      </c>
      <c r="CX25" s="162">
        <v>1.6</v>
      </c>
      <c r="CY25" s="633">
        <v>71.599999999999994</v>
      </c>
      <c r="CZ25" s="633">
        <v>26.4</v>
      </c>
      <c r="DA25" s="633">
        <v>0.4</v>
      </c>
      <c r="DB25" s="633">
        <v>1.6</v>
      </c>
    </row>
    <row r="26" spans="1:106" ht="19.5" customHeight="1" x14ac:dyDescent="0.25">
      <c r="A26" s="214" t="s">
        <v>16</v>
      </c>
      <c r="B26" s="264">
        <v>75</v>
      </c>
      <c r="C26" s="146">
        <v>23.7</v>
      </c>
      <c r="D26" s="146">
        <v>0.5</v>
      </c>
      <c r="E26" s="146">
        <v>0.5</v>
      </c>
      <c r="F26" s="162">
        <v>0.3</v>
      </c>
      <c r="G26" s="190">
        <v>76</v>
      </c>
      <c r="H26" s="146">
        <v>21.4</v>
      </c>
      <c r="I26" s="146">
        <v>0.4</v>
      </c>
      <c r="J26" s="146">
        <v>1.9</v>
      </c>
      <c r="K26" s="264">
        <v>0.3</v>
      </c>
      <c r="L26" s="190">
        <v>77.5</v>
      </c>
      <c r="M26" s="264">
        <v>20</v>
      </c>
      <c r="N26" s="264">
        <v>0.3</v>
      </c>
      <c r="O26" s="264">
        <v>2.1</v>
      </c>
      <c r="P26" s="162">
        <v>0.1</v>
      </c>
      <c r="Q26" s="264">
        <v>74.400000000000006</v>
      </c>
      <c r="R26" s="146">
        <v>17.8</v>
      </c>
      <c r="S26" s="146">
        <v>0.3</v>
      </c>
      <c r="T26" s="146">
        <v>7.5</v>
      </c>
      <c r="U26" s="162">
        <v>0</v>
      </c>
      <c r="V26" s="190">
        <v>78.2</v>
      </c>
      <c r="W26" s="146">
        <v>18.2</v>
      </c>
      <c r="X26" s="146">
        <v>0.4</v>
      </c>
      <c r="Y26" s="146">
        <v>3.2</v>
      </c>
      <c r="Z26" s="162">
        <v>0</v>
      </c>
      <c r="AA26" s="190">
        <v>71.5</v>
      </c>
      <c r="AB26" s="146">
        <v>25.1</v>
      </c>
      <c r="AC26" s="146">
        <v>0.3</v>
      </c>
      <c r="AD26" s="146">
        <v>3.1</v>
      </c>
      <c r="AE26" s="162">
        <v>0</v>
      </c>
      <c r="AF26" s="190">
        <v>71.7</v>
      </c>
      <c r="AG26" s="264">
        <v>24.4</v>
      </c>
      <c r="AH26" s="264">
        <v>0.4</v>
      </c>
      <c r="AI26" s="264">
        <v>3.5</v>
      </c>
      <c r="AJ26" s="264">
        <v>0</v>
      </c>
      <c r="AK26" s="190">
        <v>70.7</v>
      </c>
      <c r="AL26" s="264">
        <v>24.3</v>
      </c>
      <c r="AM26" s="264">
        <v>0.8</v>
      </c>
      <c r="AN26" s="264">
        <v>4.2</v>
      </c>
      <c r="AO26" s="162">
        <v>0</v>
      </c>
      <c r="AP26" s="264">
        <v>71.8</v>
      </c>
      <c r="AQ26" s="264">
        <v>23.4</v>
      </c>
      <c r="AR26" s="264">
        <v>0.9</v>
      </c>
      <c r="AS26" s="264">
        <v>3.9</v>
      </c>
      <c r="AT26" s="264">
        <v>0</v>
      </c>
      <c r="AU26" s="190">
        <v>72.099999999999994</v>
      </c>
      <c r="AV26" s="264">
        <v>23.5</v>
      </c>
      <c r="AW26" s="264">
        <v>0.6</v>
      </c>
      <c r="AX26" s="264">
        <v>3.8</v>
      </c>
      <c r="AY26" s="162">
        <v>0</v>
      </c>
      <c r="AZ26" s="264">
        <v>71.7</v>
      </c>
      <c r="BA26" s="146">
        <v>25.4</v>
      </c>
      <c r="BB26" s="146">
        <v>0.3</v>
      </c>
      <c r="BC26" s="146">
        <v>2.6</v>
      </c>
      <c r="BD26" s="162">
        <v>0</v>
      </c>
      <c r="BE26" s="264">
        <v>72.7</v>
      </c>
      <c r="BF26" s="146">
        <v>24.4</v>
      </c>
      <c r="BG26" s="146">
        <v>0.4</v>
      </c>
      <c r="BH26" s="146">
        <v>2.5</v>
      </c>
      <c r="BI26" s="162">
        <v>0</v>
      </c>
      <c r="BJ26" s="264">
        <v>73.7</v>
      </c>
      <c r="BK26" s="146">
        <v>23.3</v>
      </c>
      <c r="BL26" s="146">
        <v>0.6</v>
      </c>
      <c r="BM26" s="146">
        <v>2.4</v>
      </c>
      <c r="BN26" s="162">
        <v>0</v>
      </c>
      <c r="BO26" s="146">
        <v>74</v>
      </c>
      <c r="BP26" s="146">
        <v>23.1</v>
      </c>
      <c r="BQ26" s="146">
        <v>0.5</v>
      </c>
      <c r="BR26" s="146">
        <v>2.4</v>
      </c>
      <c r="BS26" s="190">
        <v>73.5</v>
      </c>
      <c r="BT26" s="264">
        <v>23.5</v>
      </c>
      <c r="BU26" s="264">
        <v>0.6</v>
      </c>
      <c r="BV26" s="162">
        <v>2.4</v>
      </c>
      <c r="BW26" s="190">
        <v>75.400000000000006</v>
      </c>
      <c r="BX26" s="264">
        <v>21.9</v>
      </c>
      <c r="BY26" s="264">
        <v>0.5</v>
      </c>
      <c r="BZ26" s="162">
        <v>2.2000000000000002</v>
      </c>
      <c r="CA26" s="190">
        <v>75.900000000000006</v>
      </c>
      <c r="CB26" s="264">
        <v>21.6</v>
      </c>
      <c r="CC26" s="264">
        <v>0.5</v>
      </c>
      <c r="CD26" s="162">
        <v>2</v>
      </c>
      <c r="CE26" s="190">
        <v>77</v>
      </c>
      <c r="CF26" s="264">
        <v>20.6</v>
      </c>
      <c r="CG26" s="264">
        <v>0.5</v>
      </c>
      <c r="CH26" s="162">
        <v>1.9</v>
      </c>
      <c r="CI26" s="190">
        <v>77.3</v>
      </c>
      <c r="CJ26" s="485">
        <v>20.399999999999999</v>
      </c>
      <c r="CK26" s="485">
        <v>0.5</v>
      </c>
      <c r="CL26" s="162">
        <v>1.8</v>
      </c>
      <c r="CM26" s="441">
        <v>76.8</v>
      </c>
      <c r="CN26" s="441">
        <v>20.5</v>
      </c>
      <c r="CO26" s="441">
        <v>0.9</v>
      </c>
      <c r="CP26" s="351">
        <v>1.8</v>
      </c>
      <c r="CQ26" s="441">
        <v>70.2</v>
      </c>
      <c r="CR26" s="441">
        <v>27.6</v>
      </c>
      <c r="CS26" s="441">
        <v>0.6</v>
      </c>
      <c r="CT26" s="351">
        <v>1.6</v>
      </c>
      <c r="CU26" s="146">
        <v>71.3</v>
      </c>
      <c r="CV26" s="146">
        <v>26.7</v>
      </c>
      <c r="CW26" s="146">
        <v>0.5</v>
      </c>
      <c r="CX26" s="162">
        <v>1.5</v>
      </c>
      <c r="CY26" s="633">
        <v>69.3</v>
      </c>
      <c r="CZ26" s="633">
        <v>28.8</v>
      </c>
      <c r="DA26" s="633">
        <v>0.5</v>
      </c>
      <c r="DB26" s="633">
        <v>1.4</v>
      </c>
    </row>
    <row r="27" spans="1:106" ht="19.5" customHeight="1" x14ac:dyDescent="0.25">
      <c r="A27" s="214" t="s">
        <v>17</v>
      </c>
      <c r="B27" s="264">
        <v>81.7</v>
      </c>
      <c r="C27" s="146">
        <v>11.9</v>
      </c>
      <c r="D27" s="146">
        <v>1</v>
      </c>
      <c r="E27" s="146">
        <v>5.0999999999999996</v>
      </c>
      <c r="F27" s="162">
        <v>0.3</v>
      </c>
      <c r="G27" s="190">
        <v>82.2</v>
      </c>
      <c r="H27" s="146">
        <v>11.6</v>
      </c>
      <c r="I27" s="146">
        <v>0.7</v>
      </c>
      <c r="J27" s="146">
        <v>5</v>
      </c>
      <c r="K27" s="264">
        <v>0.5</v>
      </c>
      <c r="L27" s="190">
        <v>83.5</v>
      </c>
      <c r="M27" s="264">
        <v>12.3</v>
      </c>
      <c r="N27" s="264">
        <v>0.6</v>
      </c>
      <c r="O27" s="264">
        <v>3.5</v>
      </c>
      <c r="P27" s="162">
        <v>0.1</v>
      </c>
      <c r="Q27" s="264">
        <v>79.8</v>
      </c>
      <c r="R27" s="146">
        <v>11</v>
      </c>
      <c r="S27" s="146">
        <v>0.6</v>
      </c>
      <c r="T27" s="146">
        <v>8.5</v>
      </c>
      <c r="U27" s="162">
        <v>0.1</v>
      </c>
      <c r="V27" s="190">
        <v>83.8</v>
      </c>
      <c r="W27" s="146">
        <v>9.6</v>
      </c>
      <c r="X27" s="146">
        <v>0.7</v>
      </c>
      <c r="Y27" s="146">
        <v>5.7</v>
      </c>
      <c r="Z27" s="162">
        <v>0.2</v>
      </c>
      <c r="AA27" s="190">
        <v>73.599999999999994</v>
      </c>
      <c r="AB27" s="146">
        <v>21</v>
      </c>
      <c r="AC27" s="146">
        <v>0.7</v>
      </c>
      <c r="AD27" s="146">
        <v>4.5999999999999996</v>
      </c>
      <c r="AE27" s="162">
        <v>0.1</v>
      </c>
      <c r="AF27" s="190">
        <v>71</v>
      </c>
      <c r="AG27" s="264">
        <v>23.3</v>
      </c>
      <c r="AH27" s="264">
        <v>0.6</v>
      </c>
      <c r="AI27" s="264">
        <v>5</v>
      </c>
      <c r="AJ27" s="264">
        <v>0.1</v>
      </c>
      <c r="AK27" s="190">
        <v>69.5</v>
      </c>
      <c r="AL27" s="264">
        <v>25.8</v>
      </c>
      <c r="AM27" s="264">
        <v>1.2</v>
      </c>
      <c r="AN27" s="264">
        <v>3.4</v>
      </c>
      <c r="AO27" s="162">
        <v>0.1</v>
      </c>
      <c r="AP27" s="264">
        <v>70.8</v>
      </c>
      <c r="AQ27" s="264">
        <v>24.9</v>
      </c>
      <c r="AR27" s="264">
        <v>1</v>
      </c>
      <c r="AS27" s="264">
        <v>3.3</v>
      </c>
      <c r="AT27" s="264">
        <v>0</v>
      </c>
      <c r="AU27" s="190">
        <v>70.8</v>
      </c>
      <c r="AV27" s="264">
        <v>24.9</v>
      </c>
      <c r="AW27" s="264">
        <v>0.8</v>
      </c>
      <c r="AX27" s="264">
        <v>3.4</v>
      </c>
      <c r="AY27" s="162">
        <v>0.1</v>
      </c>
      <c r="AZ27" s="264">
        <v>71.7</v>
      </c>
      <c r="BA27" s="146">
        <v>24.8</v>
      </c>
      <c r="BB27" s="146">
        <v>0.8</v>
      </c>
      <c r="BC27" s="146">
        <v>2.6</v>
      </c>
      <c r="BD27" s="162">
        <v>0.1</v>
      </c>
      <c r="BE27" s="264">
        <v>71.400000000000006</v>
      </c>
      <c r="BF27" s="146">
        <v>25.2</v>
      </c>
      <c r="BG27" s="146">
        <v>0.9</v>
      </c>
      <c r="BH27" s="146">
        <v>2.5</v>
      </c>
      <c r="BI27" s="162">
        <v>0</v>
      </c>
      <c r="BJ27" s="264">
        <v>72.099999999999994</v>
      </c>
      <c r="BK27" s="146">
        <v>24.6</v>
      </c>
      <c r="BL27" s="146">
        <v>0.8</v>
      </c>
      <c r="BM27" s="146">
        <v>2.5</v>
      </c>
      <c r="BN27" s="162">
        <v>0</v>
      </c>
      <c r="BO27" s="146">
        <v>71.599999999999994</v>
      </c>
      <c r="BP27" s="146">
        <v>25</v>
      </c>
      <c r="BQ27" s="146">
        <v>0.8</v>
      </c>
      <c r="BR27" s="146">
        <v>2.6</v>
      </c>
      <c r="BS27" s="190">
        <v>72.2</v>
      </c>
      <c r="BT27" s="264">
        <v>24.4</v>
      </c>
      <c r="BU27" s="264">
        <v>0.8</v>
      </c>
      <c r="BV27" s="162">
        <v>2.6</v>
      </c>
      <c r="BW27" s="190">
        <v>73.900000000000006</v>
      </c>
      <c r="BX27" s="264">
        <v>22.7</v>
      </c>
      <c r="BY27" s="264">
        <v>0.7</v>
      </c>
      <c r="BZ27" s="162">
        <v>2.7</v>
      </c>
      <c r="CA27" s="190">
        <v>74.2</v>
      </c>
      <c r="CB27" s="264">
        <v>22.7</v>
      </c>
      <c r="CC27" s="264">
        <v>0.7</v>
      </c>
      <c r="CD27" s="162">
        <v>2.4</v>
      </c>
      <c r="CE27" s="190">
        <v>75.2</v>
      </c>
      <c r="CF27" s="264">
        <v>22.2</v>
      </c>
      <c r="CG27" s="264">
        <v>0.6</v>
      </c>
      <c r="CH27" s="162">
        <v>2</v>
      </c>
      <c r="CI27" s="190">
        <v>75.5</v>
      </c>
      <c r="CJ27" s="485">
        <v>22.1</v>
      </c>
      <c r="CK27" s="485">
        <v>0.6</v>
      </c>
      <c r="CL27" s="162">
        <v>1.8</v>
      </c>
      <c r="CM27" s="441">
        <v>74.900000000000006</v>
      </c>
      <c r="CN27" s="441">
        <v>22.4</v>
      </c>
      <c r="CO27" s="441">
        <v>0.7</v>
      </c>
      <c r="CP27" s="351">
        <v>2</v>
      </c>
      <c r="CQ27" s="441">
        <v>67.099999999999994</v>
      </c>
      <c r="CR27" s="441">
        <v>30.6</v>
      </c>
      <c r="CS27" s="441">
        <v>0.6</v>
      </c>
      <c r="CT27" s="351">
        <v>1.7</v>
      </c>
      <c r="CU27" s="146">
        <v>70</v>
      </c>
      <c r="CV27" s="146">
        <v>27.7</v>
      </c>
      <c r="CW27" s="146">
        <v>0.6</v>
      </c>
      <c r="CX27" s="162">
        <v>1.7</v>
      </c>
      <c r="CY27" s="633">
        <v>70.7</v>
      </c>
      <c r="CZ27" s="633">
        <v>27.2</v>
      </c>
      <c r="DA27" s="633">
        <v>0.6</v>
      </c>
      <c r="DB27" s="633">
        <v>1.5</v>
      </c>
    </row>
    <row r="28" spans="1:106" x14ac:dyDescent="0.25">
      <c r="A28" s="214" t="s">
        <v>18</v>
      </c>
      <c r="B28" s="264">
        <v>23.6</v>
      </c>
      <c r="C28" s="146">
        <v>4.3</v>
      </c>
      <c r="D28" s="146">
        <v>0.1</v>
      </c>
      <c r="E28" s="146">
        <v>71.5</v>
      </c>
      <c r="F28" s="162">
        <v>0.5</v>
      </c>
      <c r="G28" s="190">
        <v>25.5</v>
      </c>
      <c r="H28" s="146">
        <v>4</v>
      </c>
      <c r="I28" s="146">
        <v>0.2</v>
      </c>
      <c r="J28" s="146">
        <v>69.8</v>
      </c>
      <c r="K28" s="264">
        <v>0.5</v>
      </c>
      <c r="L28" s="190">
        <v>30.6</v>
      </c>
      <c r="M28" s="264">
        <v>4.2</v>
      </c>
      <c r="N28" s="264">
        <v>0.1</v>
      </c>
      <c r="O28" s="264">
        <v>64.7</v>
      </c>
      <c r="P28" s="162">
        <v>0.4</v>
      </c>
      <c r="Q28" s="264">
        <v>37.5</v>
      </c>
      <c r="R28" s="146">
        <v>5.0999999999999996</v>
      </c>
      <c r="S28" s="146">
        <v>0.1</v>
      </c>
      <c r="T28" s="146">
        <v>57</v>
      </c>
      <c r="U28" s="162">
        <v>0.3</v>
      </c>
      <c r="V28" s="190">
        <v>46.4</v>
      </c>
      <c r="W28" s="146">
        <v>5.0999999999999996</v>
      </c>
      <c r="X28" s="146">
        <v>0.1</v>
      </c>
      <c r="Y28" s="146">
        <v>48.2</v>
      </c>
      <c r="Z28" s="162">
        <v>0.2</v>
      </c>
      <c r="AA28" s="190">
        <v>53.6</v>
      </c>
      <c r="AB28" s="146">
        <v>11</v>
      </c>
      <c r="AC28" s="146">
        <v>0.1</v>
      </c>
      <c r="AD28" s="146">
        <v>35.200000000000003</v>
      </c>
      <c r="AE28" s="162">
        <v>0.1</v>
      </c>
      <c r="AF28" s="190">
        <v>54.7</v>
      </c>
      <c r="AG28" s="264">
        <v>21.2</v>
      </c>
      <c r="AH28" s="264">
        <v>0.3</v>
      </c>
      <c r="AI28" s="264">
        <v>23.6</v>
      </c>
      <c r="AJ28" s="264">
        <v>0.2</v>
      </c>
      <c r="AK28" s="190">
        <v>60.3</v>
      </c>
      <c r="AL28" s="264">
        <v>23.1</v>
      </c>
      <c r="AM28" s="264">
        <v>1.4</v>
      </c>
      <c r="AN28" s="264">
        <v>15.1</v>
      </c>
      <c r="AO28" s="162">
        <v>0.1</v>
      </c>
      <c r="AP28" s="264">
        <v>56.7</v>
      </c>
      <c r="AQ28" s="264">
        <v>27.7</v>
      </c>
      <c r="AR28" s="264">
        <v>1.3</v>
      </c>
      <c r="AS28" s="264">
        <v>12.2</v>
      </c>
      <c r="AT28" s="264">
        <v>2.1</v>
      </c>
      <c r="AU28" s="190">
        <v>55</v>
      </c>
      <c r="AV28" s="264">
        <v>31.2</v>
      </c>
      <c r="AW28" s="264">
        <v>1.1000000000000001</v>
      </c>
      <c r="AX28" s="264">
        <v>11.4</v>
      </c>
      <c r="AY28" s="162">
        <v>1.3</v>
      </c>
      <c r="AZ28" s="264">
        <v>60</v>
      </c>
      <c r="BA28" s="146">
        <v>29.3</v>
      </c>
      <c r="BB28" s="146">
        <v>1</v>
      </c>
      <c r="BC28" s="146">
        <v>9.3000000000000007</v>
      </c>
      <c r="BD28" s="162">
        <v>0.4</v>
      </c>
      <c r="BE28" s="264">
        <v>57.7</v>
      </c>
      <c r="BF28" s="146">
        <v>33</v>
      </c>
      <c r="BG28" s="146">
        <v>1</v>
      </c>
      <c r="BH28" s="146">
        <v>7.8</v>
      </c>
      <c r="BI28" s="162">
        <v>0.5</v>
      </c>
      <c r="BJ28" s="264">
        <v>59.4</v>
      </c>
      <c r="BK28" s="146">
        <v>31.1</v>
      </c>
      <c r="BL28" s="146">
        <v>1.1000000000000001</v>
      </c>
      <c r="BM28" s="146">
        <v>8.1</v>
      </c>
      <c r="BN28" s="162">
        <v>0.3</v>
      </c>
      <c r="BO28" s="146">
        <v>59.8</v>
      </c>
      <c r="BP28" s="146">
        <v>30.2</v>
      </c>
      <c r="BQ28" s="146">
        <v>1.1000000000000001</v>
      </c>
      <c r="BR28" s="146">
        <v>8.9</v>
      </c>
      <c r="BS28" s="190">
        <v>60.8</v>
      </c>
      <c r="BT28" s="264">
        <v>28.7</v>
      </c>
      <c r="BU28" s="264">
        <v>1.1000000000000001</v>
      </c>
      <c r="BV28" s="162">
        <v>9.4</v>
      </c>
      <c r="BW28" s="190">
        <v>63</v>
      </c>
      <c r="BX28" s="264">
        <v>28</v>
      </c>
      <c r="BY28" s="264">
        <v>0.9</v>
      </c>
      <c r="BZ28" s="162">
        <v>8.1</v>
      </c>
      <c r="CA28" s="190">
        <v>63</v>
      </c>
      <c r="CB28" s="264">
        <v>29.9</v>
      </c>
      <c r="CC28" s="264">
        <v>0.9</v>
      </c>
      <c r="CD28" s="162">
        <v>6.2</v>
      </c>
      <c r="CE28" s="190">
        <v>64.3</v>
      </c>
      <c r="CF28" s="264">
        <v>28.7</v>
      </c>
      <c r="CG28" s="264">
        <v>1</v>
      </c>
      <c r="CH28" s="162">
        <v>6</v>
      </c>
      <c r="CI28" s="190">
        <v>71.3</v>
      </c>
      <c r="CJ28" s="485">
        <v>29.9</v>
      </c>
      <c r="CK28" s="485">
        <v>1.1000000000000001</v>
      </c>
      <c r="CL28" s="162">
        <v>5.9</v>
      </c>
      <c r="CM28" s="441">
        <v>71.599999999999994</v>
      </c>
      <c r="CN28" s="441">
        <v>21.6</v>
      </c>
      <c r="CO28" s="441">
        <v>1.1000000000000001</v>
      </c>
      <c r="CP28" s="351">
        <v>5.7</v>
      </c>
      <c r="CQ28" s="441">
        <v>66.400000000000006</v>
      </c>
      <c r="CR28" s="441">
        <v>27.5</v>
      </c>
      <c r="CS28" s="441">
        <v>1.1000000000000001</v>
      </c>
      <c r="CT28" s="351">
        <v>5</v>
      </c>
      <c r="CU28" s="146">
        <v>65.5</v>
      </c>
      <c r="CV28" s="146">
        <v>27.2</v>
      </c>
      <c r="CW28" s="146">
        <v>1</v>
      </c>
      <c r="CX28" s="162">
        <v>6.3</v>
      </c>
      <c r="CY28" s="633">
        <v>68.2</v>
      </c>
      <c r="CZ28" s="633">
        <v>26</v>
      </c>
      <c r="DA28" s="633">
        <v>1</v>
      </c>
      <c r="DB28" s="633">
        <v>4.8</v>
      </c>
    </row>
    <row r="29" spans="1:106" ht="18" x14ac:dyDescent="0.25">
      <c r="A29" s="213" t="s">
        <v>102</v>
      </c>
      <c r="B29" s="163">
        <v>78</v>
      </c>
      <c r="C29" s="167">
        <v>17.899999999999999</v>
      </c>
      <c r="D29" s="167">
        <v>1.1000000000000001</v>
      </c>
      <c r="E29" s="167">
        <v>2.5</v>
      </c>
      <c r="F29" s="161">
        <v>0.5</v>
      </c>
      <c r="G29" s="289">
        <v>80.099999999999994</v>
      </c>
      <c r="H29" s="167">
        <v>14.8</v>
      </c>
      <c r="I29" s="167">
        <v>0.8</v>
      </c>
      <c r="J29" s="167">
        <v>3.9</v>
      </c>
      <c r="K29" s="163">
        <v>0.4</v>
      </c>
      <c r="L29" s="289">
        <v>80.5</v>
      </c>
      <c r="M29" s="163">
        <v>14.6</v>
      </c>
      <c r="N29" s="163">
        <v>0.6</v>
      </c>
      <c r="O29" s="163">
        <v>4.3</v>
      </c>
      <c r="P29" s="161">
        <v>0</v>
      </c>
      <c r="Q29" s="163">
        <v>73.8</v>
      </c>
      <c r="R29" s="167">
        <v>11.9</v>
      </c>
      <c r="S29" s="167">
        <v>0.4</v>
      </c>
      <c r="T29" s="167">
        <v>13.8</v>
      </c>
      <c r="U29" s="161">
        <v>0.1</v>
      </c>
      <c r="V29" s="289">
        <v>79.5</v>
      </c>
      <c r="W29" s="167">
        <v>10.4</v>
      </c>
      <c r="X29" s="167">
        <v>0.5</v>
      </c>
      <c r="Y29" s="167">
        <v>9.5</v>
      </c>
      <c r="Z29" s="161">
        <v>0.1</v>
      </c>
      <c r="AA29" s="289">
        <v>71.5</v>
      </c>
      <c r="AB29" s="167">
        <v>20.100000000000001</v>
      </c>
      <c r="AC29" s="167">
        <v>0.4</v>
      </c>
      <c r="AD29" s="167">
        <v>8</v>
      </c>
      <c r="AE29" s="161">
        <v>0</v>
      </c>
      <c r="AF29" s="289">
        <v>68.5</v>
      </c>
      <c r="AG29" s="163">
        <v>23.7</v>
      </c>
      <c r="AH29" s="163">
        <v>0.3</v>
      </c>
      <c r="AI29" s="163">
        <v>7.4</v>
      </c>
      <c r="AJ29" s="163">
        <v>0.1</v>
      </c>
      <c r="AK29" s="289">
        <v>66.3</v>
      </c>
      <c r="AL29" s="163">
        <v>26.8</v>
      </c>
      <c r="AM29" s="163">
        <v>0.8</v>
      </c>
      <c r="AN29" s="163">
        <v>6.1</v>
      </c>
      <c r="AO29" s="161">
        <v>0</v>
      </c>
      <c r="AP29" s="163">
        <v>68.8</v>
      </c>
      <c r="AQ29" s="163">
        <v>24</v>
      </c>
      <c r="AR29" s="163">
        <v>1</v>
      </c>
      <c r="AS29" s="163">
        <v>6.1</v>
      </c>
      <c r="AT29" s="163">
        <v>0.1</v>
      </c>
      <c r="AU29" s="289">
        <v>68.099999999999994</v>
      </c>
      <c r="AV29" s="163">
        <v>25</v>
      </c>
      <c r="AW29" s="163">
        <v>0.8</v>
      </c>
      <c r="AX29" s="163">
        <v>6.1</v>
      </c>
      <c r="AY29" s="161">
        <v>0</v>
      </c>
      <c r="AZ29" s="163">
        <v>69.900000000000006</v>
      </c>
      <c r="BA29" s="167">
        <v>25.1</v>
      </c>
      <c r="BB29" s="167">
        <v>0.6</v>
      </c>
      <c r="BC29" s="167">
        <v>4.4000000000000004</v>
      </c>
      <c r="BD29" s="161">
        <v>0</v>
      </c>
      <c r="BE29" s="163">
        <v>70.3</v>
      </c>
      <c r="BF29" s="167">
        <v>24.9</v>
      </c>
      <c r="BG29" s="167">
        <v>0.7</v>
      </c>
      <c r="BH29" s="167">
        <v>4.0999999999999996</v>
      </c>
      <c r="BI29" s="161">
        <v>0</v>
      </c>
      <c r="BJ29" s="163">
        <v>72.3</v>
      </c>
      <c r="BK29" s="167">
        <v>23</v>
      </c>
      <c r="BL29" s="167">
        <v>0.8</v>
      </c>
      <c r="BM29" s="167">
        <v>3.9</v>
      </c>
      <c r="BN29" s="161">
        <v>0</v>
      </c>
      <c r="BO29" s="167">
        <v>73.099999999999994</v>
      </c>
      <c r="BP29" s="167">
        <v>22.2</v>
      </c>
      <c r="BQ29" s="167">
        <v>0.8</v>
      </c>
      <c r="BR29" s="167">
        <v>3.9</v>
      </c>
      <c r="BS29" s="289">
        <v>71.5</v>
      </c>
      <c r="BT29" s="163">
        <v>23.2</v>
      </c>
      <c r="BU29" s="163">
        <v>0.9</v>
      </c>
      <c r="BV29" s="161">
        <v>4.4000000000000004</v>
      </c>
      <c r="BW29" s="289">
        <v>73</v>
      </c>
      <c r="BX29" s="163">
        <v>22.5</v>
      </c>
      <c r="BY29" s="163">
        <v>0.8</v>
      </c>
      <c r="BZ29" s="161">
        <v>3.7</v>
      </c>
      <c r="CA29" s="289">
        <v>72.900000000000006</v>
      </c>
      <c r="CB29" s="163">
        <v>22.9</v>
      </c>
      <c r="CC29" s="163">
        <v>0.8</v>
      </c>
      <c r="CD29" s="161">
        <v>3.4</v>
      </c>
      <c r="CE29" s="289">
        <v>74.099999999999994</v>
      </c>
      <c r="CF29" s="163">
        <v>22.3</v>
      </c>
      <c r="CG29" s="163">
        <v>0.7</v>
      </c>
      <c r="CH29" s="161">
        <v>2.9</v>
      </c>
      <c r="CI29" s="289">
        <v>73.7</v>
      </c>
      <c r="CJ29" s="483">
        <v>22.8</v>
      </c>
      <c r="CK29" s="483">
        <v>0.8</v>
      </c>
      <c r="CL29" s="161">
        <v>2.7</v>
      </c>
      <c r="CM29" s="440">
        <v>73</v>
      </c>
      <c r="CN29" s="440">
        <v>23.4</v>
      </c>
      <c r="CO29" s="440">
        <v>0.8</v>
      </c>
      <c r="CP29" s="350">
        <v>2.8</v>
      </c>
      <c r="CQ29" s="440">
        <v>66</v>
      </c>
      <c r="CR29" s="440">
        <v>30.8</v>
      </c>
      <c r="CS29" s="440">
        <v>0.7</v>
      </c>
      <c r="CT29" s="350">
        <v>2.5</v>
      </c>
      <c r="CU29" s="167">
        <v>66.900000000000006</v>
      </c>
      <c r="CV29" s="167">
        <v>29.8</v>
      </c>
      <c r="CW29" s="167">
        <v>0.7</v>
      </c>
      <c r="CX29" s="161">
        <v>2.6</v>
      </c>
      <c r="CY29" s="637">
        <v>67.5</v>
      </c>
      <c r="CZ29" s="637">
        <v>29.4</v>
      </c>
      <c r="DA29" s="637">
        <v>0.7</v>
      </c>
      <c r="DB29" s="637">
        <v>2.4</v>
      </c>
    </row>
    <row r="30" spans="1:106" x14ac:dyDescent="0.25">
      <c r="A30" s="214" t="s">
        <v>19</v>
      </c>
      <c r="B30" s="264">
        <v>74.400000000000006</v>
      </c>
      <c r="C30" s="146">
        <v>23.6</v>
      </c>
      <c r="D30" s="146">
        <v>1.6</v>
      </c>
      <c r="E30" s="146">
        <v>0.2</v>
      </c>
      <c r="F30" s="162">
        <v>0.2</v>
      </c>
      <c r="G30" s="190">
        <v>79.099999999999994</v>
      </c>
      <c r="H30" s="146">
        <v>18.100000000000001</v>
      </c>
      <c r="I30" s="146">
        <v>1.4</v>
      </c>
      <c r="J30" s="146">
        <v>1</v>
      </c>
      <c r="K30" s="264">
        <v>0.4</v>
      </c>
      <c r="L30" s="190">
        <v>81.2</v>
      </c>
      <c r="M30" s="264">
        <v>16.7</v>
      </c>
      <c r="N30" s="264">
        <v>0.9</v>
      </c>
      <c r="O30" s="264">
        <v>1.2</v>
      </c>
      <c r="P30" s="162">
        <v>0</v>
      </c>
      <c r="Q30" s="264">
        <v>77.8</v>
      </c>
      <c r="R30" s="146">
        <v>14.4</v>
      </c>
      <c r="S30" s="146">
        <v>0.6</v>
      </c>
      <c r="T30" s="146">
        <v>7.2</v>
      </c>
      <c r="U30" s="162">
        <v>0</v>
      </c>
      <c r="V30" s="190">
        <v>84</v>
      </c>
      <c r="W30" s="146">
        <v>12.2</v>
      </c>
      <c r="X30" s="146">
        <v>0.6</v>
      </c>
      <c r="Y30" s="146">
        <v>3.2</v>
      </c>
      <c r="Z30" s="162">
        <v>0</v>
      </c>
      <c r="AA30" s="190">
        <v>77.7</v>
      </c>
      <c r="AB30" s="146">
        <v>19.100000000000001</v>
      </c>
      <c r="AC30" s="146">
        <v>0.4</v>
      </c>
      <c r="AD30" s="146">
        <v>2.8</v>
      </c>
      <c r="AE30" s="162">
        <v>0</v>
      </c>
      <c r="AF30" s="190">
        <v>72</v>
      </c>
      <c r="AG30" s="264">
        <v>24.7</v>
      </c>
      <c r="AH30" s="264">
        <v>0.3</v>
      </c>
      <c r="AI30" s="264">
        <v>3</v>
      </c>
      <c r="AJ30" s="264">
        <v>0</v>
      </c>
      <c r="AK30" s="190">
        <v>70.5</v>
      </c>
      <c r="AL30" s="264">
        <v>25.8</v>
      </c>
      <c r="AM30" s="264">
        <v>1</v>
      </c>
      <c r="AN30" s="264">
        <v>2.7</v>
      </c>
      <c r="AO30" s="162">
        <v>0</v>
      </c>
      <c r="AP30" s="264">
        <v>73</v>
      </c>
      <c r="AQ30" s="264">
        <v>23.5</v>
      </c>
      <c r="AR30" s="264">
        <v>1</v>
      </c>
      <c r="AS30" s="264">
        <v>2.5</v>
      </c>
      <c r="AT30" s="264">
        <v>0</v>
      </c>
      <c r="AU30" s="190">
        <v>72.599999999999994</v>
      </c>
      <c r="AV30" s="264">
        <v>23.7</v>
      </c>
      <c r="AW30" s="264">
        <v>1</v>
      </c>
      <c r="AX30" s="264">
        <v>2.7</v>
      </c>
      <c r="AY30" s="162">
        <v>0</v>
      </c>
      <c r="AZ30" s="264">
        <v>71.8</v>
      </c>
      <c r="BA30" s="146">
        <v>25.5</v>
      </c>
      <c r="BB30" s="146">
        <v>0.6</v>
      </c>
      <c r="BC30" s="146">
        <v>2</v>
      </c>
      <c r="BD30" s="162">
        <v>0.1</v>
      </c>
      <c r="BE30" s="264">
        <v>73</v>
      </c>
      <c r="BF30" s="146">
        <v>24.3</v>
      </c>
      <c r="BG30" s="146">
        <v>0.7</v>
      </c>
      <c r="BH30" s="146">
        <v>1.9</v>
      </c>
      <c r="BI30" s="162">
        <v>0.1</v>
      </c>
      <c r="BJ30" s="264">
        <v>74.900000000000006</v>
      </c>
      <c r="BK30" s="146">
        <v>22.5</v>
      </c>
      <c r="BL30" s="146">
        <v>0.7</v>
      </c>
      <c r="BM30" s="146">
        <v>1.9</v>
      </c>
      <c r="BN30" s="162">
        <v>0</v>
      </c>
      <c r="BO30" s="146">
        <v>75.099999999999994</v>
      </c>
      <c r="BP30" s="146">
        <v>22.2</v>
      </c>
      <c r="BQ30" s="146">
        <v>0.8</v>
      </c>
      <c r="BR30" s="146">
        <v>1.9</v>
      </c>
      <c r="BS30" s="190">
        <v>75.5</v>
      </c>
      <c r="BT30" s="264">
        <v>21.6</v>
      </c>
      <c r="BU30" s="264">
        <v>0.8</v>
      </c>
      <c r="BV30" s="162">
        <v>2.1</v>
      </c>
      <c r="BW30" s="190">
        <v>78.3</v>
      </c>
      <c r="BX30" s="264">
        <v>19.2</v>
      </c>
      <c r="BY30" s="264">
        <v>0.7</v>
      </c>
      <c r="BZ30" s="162">
        <v>1.8</v>
      </c>
      <c r="CA30" s="190">
        <v>78</v>
      </c>
      <c r="CB30" s="264">
        <v>19.8</v>
      </c>
      <c r="CC30" s="264">
        <v>0.6</v>
      </c>
      <c r="CD30" s="162">
        <v>1.6</v>
      </c>
      <c r="CE30" s="190">
        <v>78.900000000000006</v>
      </c>
      <c r="CF30" s="264">
        <v>19</v>
      </c>
      <c r="CG30" s="264">
        <v>0.7</v>
      </c>
      <c r="CH30" s="162">
        <v>1.4</v>
      </c>
      <c r="CI30" s="190">
        <v>78.2</v>
      </c>
      <c r="CJ30" s="485">
        <v>19.899999999999999</v>
      </c>
      <c r="CK30" s="485">
        <v>0.7</v>
      </c>
      <c r="CL30" s="162">
        <v>1.2</v>
      </c>
      <c r="CM30" s="441">
        <v>78.900000000000006</v>
      </c>
      <c r="CN30" s="441">
        <v>19</v>
      </c>
      <c r="CO30" s="441">
        <v>0.7</v>
      </c>
      <c r="CP30" s="351">
        <v>1.4</v>
      </c>
      <c r="CQ30" s="441">
        <v>73.5</v>
      </c>
      <c r="CR30" s="441">
        <v>24.6</v>
      </c>
      <c r="CS30" s="441">
        <v>0.7</v>
      </c>
      <c r="CT30" s="351">
        <v>1.2</v>
      </c>
      <c r="CU30" s="146">
        <v>73.400000000000006</v>
      </c>
      <c r="CV30" s="146">
        <v>24.7</v>
      </c>
      <c r="CW30" s="146">
        <v>0.6</v>
      </c>
      <c r="CX30" s="162">
        <v>1.3</v>
      </c>
      <c r="CY30" s="633">
        <v>74.7</v>
      </c>
      <c r="CZ30" s="633">
        <v>23.5</v>
      </c>
      <c r="DA30" s="633">
        <v>0.6</v>
      </c>
      <c r="DB30" s="633">
        <v>1.2</v>
      </c>
    </row>
    <row r="31" spans="1:106" ht="19.5" customHeight="1" x14ac:dyDescent="0.25">
      <c r="A31" s="214" t="s">
        <v>20</v>
      </c>
      <c r="B31" s="264">
        <v>66.099999999999994</v>
      </c>
      <c r="C31" s="146">
        <v>29.3</v>
      </c>
      <c r="D31" s="146">
        <v>1.1000000000000001</v>
      </c>
      <c r="E31" s="146">
        <v>2.9</v>
      </c>
      <c r="F31" s="162">
        <v>0.6</v>
      </c>
      <c r="G31" s="190">
        <v>66.3</v>
      </c>
      <c r="H31" s="146">
        <v>21.2</v>
      </c>
      <c r="I31" s="146">
        <v>1</v>
      </c>
      <c r="J31" s="146">
        <v>10.7</v>
      </c>
      <c r="K31" s="264">
        <v>0.8</v>
      </c>
      <c r="L31" s="190">
        <v>66.599999999999994</v>
      </c>
      <c r="M31" s="264">
        <v>21.5</v>
      </c>
      <c r="N31" s="264">
        <v>0.7</v>
      </c>
      <c r="O31" s="264">
        <v>11.1</v>
      </c>
      <c r="P31" s="162">
        <v>0.1</v>
      </c>
      <c r="Q31" s="264">
        <v>69.099999999999994</v>
      </c>
      <c r="R31" s="146">
        <v>17.2</v>
      </c>
      <c r="S31" s="146">
        <v>0.7</v>
      </c>
      <c r="T31" s="146">
        <v>12.9</v>
      </c>
      <c r="U31" s="162">
        <v>0.1</v>
      </c>
      <c r="V31" s="190">
        <v>72</v>
      </c>
      <c r="W31" s="146">
        <v>13.9</v>
      </c>
      <c r="X31" s="146">
        <v>1</v>
      </c>
      <c r="Y31" s="146">
        <v>13</v>
      </c>
      <c r="Z31" s="162">
        <v>0.1</v>
      </c>
      <c r="AA31" s="190">
        <v>69.7</v>
      </c>
      <c r="AB31" s="146">
        <v>17.100000000000001</v>
      </c>
      <c r="AC31" s="146">
        <v>0.8</v>
      </c>
      <c r="AD31" s="146">
        <v>12.3</v>
      </c>
      <c r="AE31" s="162">
        <v>0.1</v>
      </c>
      <c r="AF31" s="190">
        <v>69.900000000000006</v>
      </c>
      <c r="AG31" s="264">
        <v>19.2</v>
      </c>
      <c r="AH31" s="264">
        <v>0.8</v>
      </c>
      <c r="AI31" s="264">
        <v>10.1</v>
      </c>
      <c r="AJ31" s="264">
        <v>0</v>
      </c>
      <c r="AK31" s="190">
        <v>68.7</v>
      </c>
      <c r="AL31" s="264">
        <v>22.2</v>
      </c>
      <c r="AM31" s="264">
        <v>1.1000000000000001</v>
      </c>
      <c r="AN31" s="264">
        <v>8</v>
      </c>
      <c r="AO31" s="162">
        <v>0</v>
      </c>
      <c r="AP31" s="264">
        <v>69.400000000000006</v>
      </c>
      <c r="AQ31" s="264">
        <v>23.6</v>
      </c>
      <c r="AR31" s="264">
        <v>1</v>
      </c>
      <c r="AS31" s="264">
        <v>6</v>
      </c>
      <c r="AT31" s="264">
        <v>0</v>
      </c>
      <c r="AU31" s="190">
        <v>66.599999999999994</v>
      </c>
      <c r="AV31" s="264">
        <v>27.4</v>
      </c>
      <c r="AW31" s="264">
        <v>0.9</v>
      </c>
      <c r="AX31" s="264">
        <v>5.0999999999999996</v>
      </c>
      <c r="AY31" s="162">
        <v>0</v>
      </c>
      <c r="AZ31" s="264">
        <v>71</v>
      </c>
      <c r="BA31" s="146">
        <v>24.1</v>
      </c>
      <c r="BB31" s="146">
        <v>0.7</v>
      </c>
      <c r="BC31" s="146">
        <v>4.2</v>
      </c>
      <c r="BD31" s="162">
        <v>0</v>
      </c>
      <c r="BE31" s="264">
        <v>72.7</v>
      </c>
      <c r="BF31" s="146">
        <v>22.6</v>
      </c>
      <c r="BG31" s="146">
        <v>0.8</v>
      </c>
      <c r="BH31" s="146">
        <v>3.9</v>
      </c>
      <c r="BI31" s="162">
        <v>0</v>
      </c>
      <c r="BJ31" s="264">
        <v>75.3</v>
      </c>
      <c r="BK31" s="146">
        <v>20.100000000000001</v>
      </c>
      <c r="BL31" s="146">
        <v>0.8</v>
      </c>
      <c r="BM31" s="146">
        <v>3.8</v>
      </c>
      <c r="BN31" s="162">
        <v>0</v>
      </c>
      <c r="BO31" s="146">
        <v>74.8</v>
      </c>
      <c r="BP31" s="146">
        <v>20.9</v>
      </c>
      <c r="BQ31" s="146">
        <v>0.8</v>
      </c>
      <c r="BR31" s="146">
        <v>3.5</v>
      </c>
      <c r="BS31" s="190">
        <v>73.400000000000006</v>
      </c>
      <c r="BT31" s="264">
        <v>22</v>
      </c>
      <c r="BU31" s="264">
        <v>0.8</v>
      </c>
      <c r="BV31" s="162">
        <v>3.8</v>
      </c>
      <c r="BW31" s="190">
        <v>76.400000000000006</v>
      </c>
      <c r="BX31" s="264">
        <v>19.399999999999999</v>
      </c>
      <c r="BY31" s="264">
        <v>0.7</v>
      </c>
      <c r="BZ31" s="162">
        <v>3.5</v>
      </c>
      <c r="CA31" s="190">
        <v>76.3</v>
      </c>
      <c r="CB31" s="264">
        <v>19.399999999999999</v>
      </c>
      <c r="CC31" s="264">
        <v>0.7</v>
      </c>
      <c r="CD31" s="162">
        <v>3.6</v>
      </c>
      <c r="CE31" s="190">
        <v>77</v>
      </c>
      <c r="CF31" s="264">
        <v>18.899999999999999</v>
      </c>
      <c r="CG31" s="264">
        <v>0.6</v>
      </c>
      <c r="CH31" s="162">
        <v>3.5</v>
      </c>
      <c r="CI31" s="190">
        <v>77.7</v>
      </c>
      <c r="CJ31" s="485">
        <v>18.3</v>
      </c>
      <c r="CK31" s="485">
        <v>0.6</v>
      </c>
      <c r="CL31" s="162">
        <v>3.4</v>
      </c>
      <c r="CM31" s="441">
        <v>77.3</v>
      </c>
      <c r="CN31" s="441">
        <v>18.600000000000001</v>
      </c>
      <c r="CO31" s="441">
        <v>0.7</v>
      </c>
      <c r="CP31" s="351">
        <v>3.4</v>
      </c>
      <c r="CQ31" s="441">
        <v>69.099999999999994</v>
      </c>
      <c r="CR31" s="441">
        <v>27.1</v>
      </c>
      <c r="CS31" s="441">
        <v>0.6</v>
      </c>
      <c r="CT31" s="351">
        <v>3.2</v>
      </c>
      <c r="CU31" s="146">
        <v>69.3</v>
      </c>
      <c r="CV31" s="146">
        <v>26.9</v>
      </c>
      <c r="CW31" s="146">
        <v>0.6</v>
      </c>
      <c r="CX31" s="162">
        <v>3.2</v>
      </c>
      <c r="CY31" s="633">
        <v>69.2</v>
      </c>
      <c r="CZ31" s="633">
        <v>27</v>
      </c>
      <c r="DA31" s="633">
        <v>0.6</v>
      </c>
      <c r="DB31" s="633">
        <v>3.2</v>
      </c>
    </row>
    <row r="32" spans="1:106" ht="19.5" customHeight="1" x14ac:dyDescent="0.25">
      <c r="A32" s="214" t="s">
        <v>21</v>
      </c>
      <c r="B32" s="264">
        <v>77.099999999999994</v>
      </c>
      <c r="C32" s="146">
        <v>21.6</v>
      </c>
      <c r="D32" s="146">
        <v>0.8</v>
      </c>
      <c r="E32" s="146">
        <v>0.3</v>
      </c>
      <c r="F32" s="162">
        <v>0.2</v>
      </c>
      <c r="G32" s="190">
        <v>80.900000000000006</v>
      </c>
      <c r="H32" s="146">
        <v>16.5</v>
      </c>
      <c r="I32" s="146">
        <v>0.7</v>
      </c>
      <c r="J32" s="146">
        <v>1.7</v>
      </c>
      <c r="K32" s="264">
        <v>0.2</v>
      </c>
      <c r="L32" s="190">
        <v>81.5</v>
      </c>
      <c r="M32" s="264">
        <v>16</v>
      </c>
      <c r="N32" s="264">
        <v>0.5</v>
      </c>
      <c r="O32" s="264">
        <v>2</v>
      </c>
      <c r="P32" s="162">
        <v>0</v>
      </c>
      <c r="Q32" s="264">
        <v>78.8</v>
      </c>
      <c r="R32" s="146">
        <v>14</v>
      </c>
      <c r="S32" s="146">
        <v>0.4</v>
      </c>
      <c r="T32" s="146">
        <v>6.8</v>
      </c>
      <c r="U32" s="162">
        <v>0</v>
      </c>
      <c r="V32" s="190">
        <v>84.7</v>
      </c>
      <c r="W32" s="146">
        <v>12</v>
      </c>
      <c r="X32" s="146">
        <v>0.6</v>
      </c>
      <c r="Y32" s="146">
        <v>2.7</v>
      </c>
      <c r="Z32" s="162">
        <v>0</v>
      </c>
      <c r="AA32" s="190">
        <v>77.7</v>
      </c>
      <c r="AB32" s="146">
        <v>18.8</v>
      </c>
      <c r="AC32" s="146">
        <v>0.4</v>
      </c>
      <c r="AD32" s="146">
        <v>3.1</v>
      </c>
      <c r="AE32" s="162">
        <v>0</v>
      </c>
      <c r="AF32" s="190">
        <v>74.400000000000006</v>
      </c>
      <c r="AG32" s="264">
        <v>22.1</v>
      </c>
      <c r="AH32" s="264">
        <v>0.4</v>
      </c>
      <c r="AI32" s="264">
        <v>3.1</v>
      </c>
      <c r="AJ32" s="264">
        <v>0</v>
      </c>
      <c r="AK32" s="190">
        <v>72.7</v>
      </c>
      <c r="AL32" s="264">
        <v>24</v>
      </c>
      <c r="AM32" s="264">
        <v>0.4</v>
      </c>
      <c r="AN32" s="264">
        <v>2.9</v>
      </c>
      <c r="AO32" s="162">
        <v>0</v>
      </c>
      <c r="AP32" s="264">
        <v>74.900000000000006</v>
      </c>
      <c r="AQ32" s="264">
        <v>22</v>
      </c>
      <c r="AR32" s="264">
        <v>0.3</v>
      </c>
      <c r="AS32" s="264">
        <v>2.8</v>
      </c>
      <c r="AT32" s="264">
        <v>0</v>
      </c>
      <c r="AU32" s="190">
        <v>74.5</v>
      </c>
      <c r="AV32" s="264">
        <v>22.4</v>
      </c>
      <c r="AW32" s="264">
        <v>0.2</v>
      </c>
      <c r="AX32" s="264">
        <v>2.9</v>
      </c>
      <c r="AY32" s="162">
        <v>0</v>
      </c>
      <c r="AZ32" s="264">
        <v>75.400000000000006</v>
      </c>
      <c r="BA32" s="146">
        <v>22.3</v>
      </c>
      <c r="BB32" s="146">
        <v>0.1</v>
      </c>
      <c r="BC32" s="146">
        <v>2.2000000000000002</v>
      </c>
      <c r="BD32" s="162">
        <v>0</v>
      </c>
      <c r="BE32" s="264">
        <v>73.599999999999994</v>
      </c>
      <c r="BF32" s="146">
        <v>23.8</v>
      </c>
      <c r="BG32" s="146">
        <v>0.6</v>
      </c>
      <c r="BH32" s="146">
        <v>2</v>
      </c>
      <c r="BI32" s="162">
        <v>0</v>
      </c>
      <c r="BJ32" s="264">
        <v>76.5</v>
      </c>
      <c r="BK32" s="146">
        <v>20.8</v>
      </c>
      <c r="BL32" s="146">
        <v>0.6</v>
      </c>
      <c r="BM32" s="146">
        <v>2.1</v>
      </c>
      <c r="BN32" s="162">
        <v>0</v>
      </c>
      <c r="BO32" s="146">
        <v>77</v>
      </c>
      <c r="BP32" s="146">
        <v>20.2</v>
      </c>
      <c r="BQ32" s="146">
        <v>0.7</v>
      </c>
      <c r="BR32" s="146">
        <v>2.1</v>
      </c>
      <c r="BS32" s="190">
        <v>73.900000000000006</v>
      </c>
      <c r="BT32" s="264">
        <v>23.2</v>
      </c>
      <c r="BU32" s="264">
        <v>0.7</v>
      </c>
      <c r="BV32" s="162">
        <v>2.2000000000000002</v>
      </c>
      <c r="BW32" s="190">
        <v>76.8</v>
      </c>
      <c r="BX32" s="264">
        <v>20.5</v>
      </c>
      <c r="BY32" s="264">
        <v>0.6</v>
      </c>
      <c r="BZ32" s="162">
        <v>2.1</v>
      </c>
      <c r="CA32" s="190">
        <v>76.900000000000006</v>
      </c>
      <c r="CB32" s="264">
        <v>20.7</v>
      </c>
      <c r="CC32" s="264">
        <v>0.7</v>
      </c>
      <c r="CD32" s="162">
        <v>1.7</v>
      </c>
      <c r="CE32" s="190">
        <v>78.400000000000006</v>
      </c>
      <c r="CF32" s="264">
        <v>19.5</v>
      </c>
      <c r="CG32" s="264">
        <v>0.6</v>
      </c>
      <c r="CH32" s="162">
        <v>1.5</v>
      </c>
      <c r="CI32" s="190">
        <v>78.7</v>
      </c>
      <c r="CJ32" s="485">
        <v>19.399999999999999</v>
      </c>
      <c r="CK32" s="485">
        <v>0.7</v>
      </c>
      <c r="CL32" s="162">
        <v>1.2</v>
      </c>
      <c r="CM32" s="441">
        <v>77.8</v>
      </c>
      <c r="CN32" s="441">
        <v>19.899999999999999</v>
      </c>
      <c r="CO32" s="441">
        <v>0.7</v>
      </c>
      <c r="CP32" s="351">
        <v>1.6</v>
      </c>
      <c r="CQ32" s="441">
        <v>72.900000000000006</v>
      </c>
      <c r="CR32" s="441">
        <v>25</v>
      </c>
      <c r="CS32" s="441">
        <v>0.7</v>
      </c>
      <c r="CT32" s="351">
        <v>1.4</v>
      </c>
      <c r="CU32" s="146">
        <v>73</v>
      </c>
      <c r="CV32" s="146">
        <v>25</v>
      </c>
      <c r="CW32" s="146">
        <v>0.6</v>
      </c>
      <c r="CX32" s="162">
        <v>1.4</v>
      </c>
      <c r="CY32" s="633">
        <v>73.7</v>
      </c>
      <c r="CZ32" s="633">
        <v>24.4</v>
      </c>
      <c r="DA32" s="633">
        <v>0.6</v>
      </c>
      <c r="DB32" s="633">
        <v>1.3</v>
      </c>
    </row>
    <row r="33" spans="1:106" x14ac:dyDescent="0.25">
      <c r="A33" s="215" t="s">
        <v>63</v>
      </c>
      <c r="B33" s="264"/>
      <c r="C33" s="146"/>
      <c r="D33" s="146"/>
      <c r="E33" s="146"/>
      <c r="F33" s="162"/>
      <c r="G33" s="190"/>
      <c r="H33" s="146"/>
      <c r="I33" s="146"/>
      <c r="J33" s="146"/>
      <c r="K33" s="264"/>
      <c r="L33" s="190"/>
      <c r="M33" s="264"/>
      <c r="N33" s="264"/>
      <c r="O33" s="264"/>
      <c r="P33" s="162"/>
      <c r="Q33" s="264"/>
      <c r="R33" s="146"/>
      <c r="S33" s="146"/>
      <c r="T33" s="146"/>
      <c r="U33" s="162"/>
      <c r="V33" s="190"/>
      <c r="W33" s="146"/>
      <c r="X33" s="146"/>
      <c r="Y33" s="146"/>
      <c r="Z33" s="162"/>
      <c r="AA33" s="190"/>
      <c r="AB33" s="146"/>
      <c r="AC33" s="146"/>
      <c r="AD33" s="146"/>
      <c r="AE33" s="162"/>
      <c r="AF33" s="190"/>
      <c r="AG33" s="264"/>
      <c r="AH33" s="264"/>
      <c r="AI33" s="264"/>
      <c r="AJ33" s="264"/>
      <c r="AK33" s="190"/>
      <c r="AL33" s="264"/>
      <c r="AM33" s="264"/>
      <c r="AN33" s="264"/>
      <c r="AO33" s="162"/>
      <c r="AP33" s="264"/>
      <c r="AQ33" s="264"/>
      <c r="AR33" s="264"/>
      <c r="AS33" s="264"/>
      <c r="AT33" s="264"/>
      <c r="AU33" s="190"/>
      <c r="AV33" s="264"/>
      <c r="AW33" s="264"/>
      <c r="AX33" s="264"/>
      <c r="AY33" s="162"/>
      <c r="AZ33" s="264"/>
      <c r="BA33" s="146"/>
      <c r="BB33" s="146"/>
      <c r="BC33" s="146"/>
      <c r="BD33" s="162"/>
      <c r="BE33" s="264"/>
      <c r="BF33" s="146"/>
      <c r="BG33" s="146"/>
      <c r="BH33" s="146"/>
      <c r="BI33" s="162"/>
      <c r="BJ33" s="264"/>
      <c r="BK33" s="146"/>
      <c r="BL33" s="146"/>
      <c r="BM33" s="146"/>
      <c r="BN33" s="162"/>
      <c r="BO33" s="146"/>
      <c r="BP33" s="146"/>
      <c r="BQ33" s="146"/>
      <c r="BR33" s="146"/>
      <c r="BS33" s="190"/>
      <c r="BT33" s="264"/>
      <c r="BU33" s="264"/>
      <c r="BV33" s="162"/>
      <c r="BW33" s="190"/>
      <c r="BX33" s="264"/>
      <c r="BY33" s="264"/>
      <c r="BZ33" s="162"/>
      <c r="CA33" s="190"/>
      <c r="CB33" s="264"/>
      <c r="CC33" s="264"/>
      <c r="CD33" s="162"/>
      <c r="CE33" s="190"/>
      <c r="CF33" s="264"/>
      <c r="CG33" s="264"/>
      <c r="CH33" s="162"/>
      <c r="CI33" s="190"/>
      <c r="CJ33" s="485"/>
      <c r="CK33" s="485"/>
      <c r="CL33" s="162"/>
      <c r="CM33" s="441"/>
      <c r="CN33" s="441"/>
      <c r="CO33" s="441"/>
      <c r="CP33" s="351"/>
      <c r="CQ33" s="441"/>
      <c r="CR33" s="441"/>
      <c r="CS33" s="441"/>
      <c r="CT33" s="351"/>
      <c r="CU33" s="146"/>
      <c r="CV33" s="146"/>
      <c r="CW33" s="146"/>
      <c r="CX33" s="162"/>
      <c r="CY33" s="638"/>
      <c r="CZ33" s="638"/>
      <c r="DA33" s="638"/>
      <c r="DB33" s="638"/>
    </row>
    <row r="34" spans="1:106" ht="19.5" x14ac:dyDescent="0.25">
      <c r="A34" s="216" t="s">
        <v>264</v>
      </c>
      <c r="B34" s="264">
        <v>62.4</v>
      </c>
      <c r="C34" s="146">
        <v>36.1</v>
      </c>
      <c r="D34" s="146">
        <v>1.1000000000000001</v>
      </c>
      <c r="E34" s="146">
        <v>0.1</v>
      </c>
      <c r="F34" s="162">
        <v>0.3</v>
      </c>
      <c r="G34" s="190">
        <v>64.3</v>
      </c>
      <c r="H34" s="146">
        <v>34.5</v>
      </c>
      <c r="I34" s="146">
        <v>1</v>
      </c>
      <c r="J34" s="146">
        <v>0.1</v>
      </c>
      <c r="K34" s="264">
        <v>0.1</v>
      </c>
      <c r="L34" s="190">
        <v>66.400000000000006</v>
      </c>
      <c r="M34" s="264">
        <v>31.9</v>
      </c>
      <c r="N34" s="264">
        <v>0.5</v>
      </c>
      <c r="O34" s="264">
        <v>1.2</v>
      </c>
      <c r="P34" s="162">
        <v>0</v>
      </c>
      <c r="Q34" s="264">
        <v>68.400000000000006</v>
      </c>
      <c r="R34" s="146">
        <v>29.8</v>
      </c>
      <c r="S34" s="146">
        <v>0.7</v>
      </c>
      <c r="T34" s="146">
        <v>1.1000000000000001</v>
      </c>
      <c r="U34" s="162">
        <v>0</v>
      </c>
      <c r="V34" s="190">
        <v>77.599999999999994</v>
      </c>
      <c r="W34" s="146">
        <v>21</v>
      </c>
      <c r="X34" s="146">
        <v>0.6</v>
      </c>
      <c r="Y34" s="146">
        <v>0.8</v>
      </c>
      <c r="Z34" s="162">
        <v>0</v>
      </c>
      <c r="AA34" s="190">
        <v>78.7</v>
      </c>
      <c r="AB34" s="146">
        <v>19.899999999999999</v>
      </c>
      <c r="AC34" s="146">
        <v>0.5</v>
      </c>
      <c r="AD34" s="146">
        <v>0.9</v>
      </c>
      <c r="AE34" s="162">
        <v>0</v>
      </c>
      <c r="AF34" s="190">
        <v>57.7</v>
      </c>
      <c r="AG34" s="264">
        <v>39.9</v>
      </c>
      <c r="AH34" s="264">
        <v>0.5</v>
      </c>
      <c r="AI34" s="264">
        <v>1.9</v>
      </c>
      <c r="AJ34" s="264">
        <v>0</v>
      </c>
      <c r="AK34" s="190">
        <v>68.5</v>
      </c>
      <c r="AL34" s="264">
        <v>29.2</v>
      </c>
      <c r="AM34" s="264">
        <v>0.8</v>
      </c>
      <c r="AN34" s="264">
        <v>1.5</v>
      </c>
      <c r="AO34" s="162">
        <v>0</v>
      </c>
      <c r="AP34" s="264">
        <v>52</v>
      </c>
      <c r="AQ34" s="264">
        <v>46.9</v>
      </c>
      <c r="AR34" s="264">
        <v>0.3</v>
      </c>
      <c r="AS34" s="264">
        <v>0.8</v>
      </c>
      <c r="AT34" s="264">
        <v>0</v>
      </c>
      <c r="AU34" s="190">
        <v>54.3</v>
      </c>
      <c r="AV34" s="264">
        <v>44.9</v>
      </c>
      <c r="AW34" s="264">
        <v>0</v>
      </c>
      <c r="AX34" s="264">
        <v>0.8</v>
      </c>
      <c r="AY34" s="162">
        <v>0</v>
      </c>
      <c r="AZ34" s="264">
        <v>56.5</v>
      </c>
      <c r="BA34" s="146">
        <v>42.7</v>
      </c>
      <c r="BB34" s="146">
        <v>0.1</v>
      </c>
      <c r="BC34" s="146">
        <v>0.7</v>
      </c>
      <c r="BD34" s="162">
        <v>0</v>
      </c>
      <c r="BE34" s="264">
        <v>60.3</v>
      </c>
      <c r="BF34" s="146">
        <v>39</v>
      </c>
      <c r="BG34" s="146">
        <v>0.1</v>
      </c>
      <c r="BH34" s="146">
        <v>0.6</v>
      </c>
      <c r="BI34" s="162">
        <v>0</v>
      </c>
      <c r="BJ34" s="264">
        <v>63.3</v>
      </c>
      <c r="BK34" s="146">
        <v>35.799999999999997</v>
      </c>
      <c r="BL34" s="146">
        <v>0.3</v>
      </c>
      <c r="BM34" s="146">
        <v>0.6</v>
      </c>
      <c r="BN34" s="162">
        <v>0</v>
      </c>
      <c r="BO34" s="146">
        <v>65.5</v>
      </c>
      <c r="BP34" s="146">
        <v>33.4</v>
      </c>
      <c r="BQ34" s="146">
        <v>0.5</v>
      </c>
      <c r="BR34" s="146">
        <v>0.6</v>
      </c>
      <c r="BS34" s="190">
        <v>55.6</v>
      </c>
      <c r="BT34" s="264">
        <v>43.5</v>
      </c>
      <c r="BU34" s="264">
        <v>0.2</v>
      </c>
      <c r="BV34" s="162">
        <v>0.7</v>
      </c>
      <c r="BW34" s="190">
        <v>56.4</v>
      </c>
      <c r="BX34" s="264">
        <v>42.6</v>
      </c>
      <c r="BY34" s="264">
        <v>0.1</v>
      </c>
      <c r="BZ34" s="162">
        <v>0.9</v>
      </c>
      <c r="CA34" s="190">
        <v>59.1</v>
      </c>
      <c r="CB34" s="264">
        <v>39.799999999999997</v>
      </c>
      <c r="CC34" s="264">
        <v>0.3</v>
      </c>
      <c r="CD34" s="162">
        <v>0.8</v>
      </c>
      <c r="CE34" s="190">
        <v>58.4</v>
      </c>
      <c r="CF34" s="264">
        <v>40.6</v>
      </c>
      <c r="CG34" s="264">
        <v>0.2</v>
      </c>
      <c r="CH34" s="162">
        <v>0.8</v>
      </c>
      <c r="CI34" s="190">
        <v>57.6</v>
      </c>
      <c r="CJ34" s="485">
        <v>41.6</v>
      </c>
      <c r="CK34" s="485">
        <v>0.2</v>
      </c>
      <c r="CL34" s="162">
        <v>0.6</v>
      </c>
      <c r="CM34" s="441">
        <v>58.1</v>
      </c>
      <c r="CN34" s="441">
        <v>41</v>
      </c>
      <c r="CO34" s="441">
        <v>0.2</v>
      </c>
      <c r="CP34" s="351">
        <v>0.7</v>
      </c>
      <c r="CQ34" s="441">
        <v>58.2</v>
      </c>
      <c r="CR34" s="441">
        <v>40.700000000000003</v>
      </c>
      <c r="CS34" s="441">
        <v>0.2</v>
      </c>
      <c r="CT34" s="351">
        <v>0.9</v>
      </c>
      <c r="CU34" s="146">
        <v>57.9</v>
      </c>
      <c r="CV34" s="146">
        <v>41.1</v>
      </c>
      <c r="CW34" s="146">
        <v>0.2</v>
      </c>
      <c r="CX34" s="162">
        <v>0.8</v>
      </c>
      <c r="CY34" s="630">
        <v>59.3</v>
      </c>
      <c r="CZ34" s="630">
        <v>39.700000000000003</v>
      </c>
      <c r="DA34" s="630">
        <v>0.2</v>
      </c>
      <c r="DB34" s="630">
        <v>0.8</v>
      </c>
    </row>
    <row r="35" spans="1:106" ht="21" customHeight="1" x14ac:dyDescent="0.25">
      <c r="A35" s="216" t="s">
        <v>93</v>
      </c>
      <c r="B35" s="264"/>
      <c r="C35" s="146"/>
      <c r="D35" s="146"/>
      <c r="E35" s="146"/>
      <c r="F35" s="162"/>
      <c r="G35" s="190"/>
      <c r="H35" s="146"/>
      <c r="I35" s="146"/>
      <c r="J35" s="146"/>
      <c r="K35" s="264"/>
      <c r="L35" s="190"/>
      <c r="M35" s="264"/>
      <c r="N35" s="264"/>
      <c r="O35" s="264"/>
      <c r="P35" s="162"/>
      <c r="Q35" s="264"/>
      <c r="R35" s="146"/>
      <c r="S35" s="146"/>
      <c r="T35" s="146"/>
      <c r="U35" s="162"/>
      <c r="V35" s="190"/>
      <c r="W35" s="146"/>
      <c r="X35" s="146"/>
      <c r="Y35" s="146"/>
      <c r="Z35" s="162"/>
      <c r="AA35" s="190"/>
      <c r="AB35" s="146"/>
      <c r="AC35" s="146"/>
      <c r="AD35" s="146"/>
      <c r="AE35" s="162"/>
      <c r="AF35" s="190"/>
      <c r="AG35" s="264"/>
      <c r="AH35" s="264"/>
      <c r="AI35" s="264"/>
      <c r="AJ35" s="264"/>
      <c r="AK35" s="190"/>
      <c r="AL35" s="264"/>
      <c r="AM35" s="264"/>
      <c r="AN35" s="264"/>
      <c r="AO35" s="162"/>
      <c r="AP35" s="264"/>
      <c r="AQ35" s="264"/>
      <c r="AR35" s="264"/>
      <c r="AS35" s="264"/>
      <c r="AT35" s="264"/>
      <c r="AU35" s="190">
        <v>75.599999999999994</v>
      </c>
      <c r="AV35" s="264">
        <v>21.2</v>
      </c>
      <c r="AW35" s="264">
        <v>0.2</v>
      </c>
      <c r="AX35" s="264">
        <v>3</v>
      </c>
      <c r="AY35" s="162">
        <v>0</v>
      </c>
      <c r="AZ35" s="264">
        <v>76.3</v>
      </c>
      <c r="BA35" s="146">
        <v>21.3</v>
      </c>
      <c r="BB35" s="146">
        <v>0.1</v>
      </c>
      <c r="BC35" s="146">
        <v>2.2999999999999998</v>
      </c>
      <c r="BD35" s="162">
        <v>0</v>
      </c>
      <c r="BE35" s="264">
        <v>74.3</v>
      </c>
      <c r="BF35" s="146">
        <v>23</v>
      </c>
      <c r="BG35" s="146">
        <v>0.6</v>
      </c>
      <c r="BH35" s="146">
        <v>2.1</v>
      </c>
      <c r="BI35" s="162">
        <v>0</v>
      </c>
      <c r="BJ35" s="264">
        <v>77.099999999999994</v>
      </c>
      <c r="BK35" s="146">
        <v>20</v>
      </c>
      <c r="BL35" s="146">
        <v>0.7</v>
      </c>
      <c r="BM35" s="146">
        <v>2.2000000000000002</v>
      </c>
      <c r="BN35" s="162">
        <v>0</v>
      </c>
      <c r="BO35" s="146">
        <v>77.5</v>
      </c>
      <c r="BP35" s="146">
        <v>19.5</v>
      </c>
      <c r="BQ35" s="146">
        <v>0.8</v>
      </c>
      <c r="BR35" s="146">
        <v>2.2000000000000002</v>
      </c>
      <c r="BS35" s="190">
        <v>74.900000000000006</v>
      </c>
      <c r="BT35" s="264">
        <v>22.2</v>
      </c>
      <c r="BU35" s="264">
        <v>0.7</v>
      </c>
      <c r="BV35" s="162">
        <v>2.2000000000000002</v>
      </c>
      <c r="BW35" s="190">
        <v>78</v>
      </c>
      <c r="BX35" s="264">
        <v>19.2</v>
      </c>
      <c r="BY35" s="264">
        <v>0.7</v>
      </c>
      <c r="BZ35" s="162">
        <v>2.1</v>
      </c>
      <c r="CA35" s="190">
        <v>77.900000000000006</v>
      </c>
      <c r="CB35" s="264">
        <v>19.600000000000001</v>
      </c>
      <c r="CC35" s="264">
        <v>0.7</v>
      </c>
      <c r="CD35" s="162">
        <v>1.8</v>
      </c>
      <c r="CE35" s="190">
        <v>79.599999999999994</v>
      </c>
      <c r="CF35" s="264">
        <v>18.2</v>
      </c>
      <c r="CG35" s="264">
        <v>0.7</v>
      </c>
      <c r="CH35" s="162">
        <v>1.5</v>
      </c>
      <c r="CI35" s="190">
        <v>80.099999999999994</v>
      </c>
      <c r="CJ35" s="485">
        <v>17.899999999999999</v>
      </c>
      <c r="CK35" s="485">
        <v>0.7</v>
      </c>
      <c r="CL35" s="162">
        <v>1.3</v>
      </c>
      <c r="CM35" s="441">
        <v>79</v>
      </c>
      <c r="CN35" s="441">
        <v>18.600000000000001</v>
      </c>
      <c r="CO35" s="441">
        <v>0.8</v>
      </c>
      <c r="CP35" s="351">
        <v>1.6</v>
      </c>
      <c r="CQ35" s="441">
        <v>73.7</v>
      </c>
      <c r="CR35" s="441">
        <v>24.1</v>
      </c>
      <c r="CS35" s="441">
        <v>0.7</v>
      </c>
      <c r="CT35" s="351">
        <v>1.5</v>
      </c>
      <c r="CU35" s="146">
        <v>73.900000000000006</v>
      </c>
      <c r="CV35" s="146">
        <v>24.1</v>
      </c>
      <c r="CW35" s="146">
        <v>0.6</v>
      </c>
      <c r="CX35" s="162">
        <v>1.4</v>
      </c>
      <c r="CY35" s="630">
        <v>74.599999999999994</v>
      </c>
      <c r="CZ35" s="630">
        <v>23.5</v>
      </c>
      <c r="DA35" s="630">
        <v>0.6</v>
      </c>
      <c r="DB35" s="630">
        <v>1.3</v>
      </c>
    </row>
    <row r="36" spans="1:106" ht="19.5" customHeight="1" x14ac:dyDescent="0.25">
      <c r="A36" s="214" t="s">
        <v>24</v>
      </c>
      <c r="B36" s="264">
        <v>74.5</v>
      </c>
      <c r="C36" s="146">
        <v>19.2</v>
      </c>
      <c r="D36" s="146">
        <v>0.8</v>
      </c>
      <c r="E36" s="146">
        <v>4.9000000000000004</v>
      </c>
      <c r="F36" s="162">
        <v>0.6</v>
      </c>
      <c r="G36" s="190">
        <v>76.900000000000006</v>
      </c>
      <c r="H36" s="146">
        <v>16.600000000000001</v>
      </c>
      <c r="I36" s="146">
        <v>0.6</v>
      </c>
      <c r="J36" s="146">
        <v>5</v>
      </c>
      <c r="K36" s="264">
        <v>0.9</v>
      </c>
      <c r="L36" s="190">
        <v>76.900000000000006</v>
      </c>
      <c r="M36" s="264">
        <v>15.5</v>
      </c>
      <c r="N36" s="264">
        <v>0.5</v>
      </c>
      <c r="O36" s="264">
        <v>7</v>
      </c>
      <c r="P36" s="162">
        <v>0.1</v>
      </c>
      <c r="Q36" s="264">
        <v>70.5</v>
      </c>
      <c r="R36" s="146">
        <v>12.9</v>
      </c>
      <c r="S36" s="146">
        <v>0.4</v>
      </c>
      <c r="T36" s="146">
        <v>16.100000000000001</v>
      </c>
      <c r="U36" s="162">
        <v>0.1</v>
      </c>
      <c r="V36" s="190">
        <v>79.8</v>
      </c>
      <c r="W36" s="146">
        <v>12.3</v>
      </c>
      <c r="X36" s="146">
        <v>0.5</v>
      </c>
      <c r="Y36" s="146">
        <v>7.3</v>
      </c>
      <c r="Z36" s="162">
        <v>0.1</v>
      </c>
      <c r="AA36" s="190">
        <v>66.900000000000006</v>
      </c>
      <c r="AB36" s="146">
        <v>25.7</v>
      </c>
      <c r="AC36" s="146">
        <v>0.4</v>
      </c>
      <c r="AD36" s="146">
        <v>6.9</v>
      </c>
      <c r="AE36" s="162">
        <v>0.1</v>
      </c>
      <c r="AF36" s="190">
        <v>65.7</v>
      </c>
      <c r="AG36" s="264">
        <v>26.4</v>
      </c>
      <c r="AH36" s="264">
        <v>0.4</v>
      </c>
      <c r="AI36" s="264">
        <v>7.4</v>
      </c>
      <c r="AJ36" s="264">
        <v>0.1</v>
      </c>
      <c r="AK36" s="190">
        <v>62.4</v>
      </c>
      <c r="AL36" s="264">
        <v>32.799999999999997</v>
      </c>
      <c r="AM36" s="264">
        <v>0.4</v>
      </c>
      <c r="AN36" s="264">
        <v>4.3</v>
      </c>
      <c r="AO36" s="162">
        <v>0.1</v>
      </c>
      <c r="AP36" s="264">
        <v>66.8</v>
      </c>
      <c r="AQ36" s="264">
        <v>28.4</v>
      </c>
      <c r="AR36" s="264">
        <v>0.3</v>
      </c>
      <c r="AS36" s="264">
        <v>4.4000000000000004</v>
      </c>
      <c r="AT36" s="264">
        <v>0.1</v>
      </c>
      <c r="AU36" s="190">
        <v>68</v>
      </c>
      <c r="AV36" s="264">
        <v>27.6</v>
      </c>
      <c r="AW36" s="264">
        <v>0.2</v>
      </c>
      <c r="AX36" s="264">
        <v>4.0999999999999996</v>
      </c>
      <c r="AY36" s="162">
        <v>0.1</v>
      </c>
      <c r="AZ36" s="264">
        <v>70.5</v>
      </c>
      <c r="BA36" s="146">
        <v>26.2</v>
      </c>
      <c r="BB36" s="146">
        <v>0.1</v>
      </c>
      <c r="BC36" s="146">
        <v>3.1</v>
      </c>
      <c r="BD36" s="162">
        <v>0.1</v>
      </c>
      <c r="BE36" s="264">
        <v>70</v>
      </c>
      <c r="BF36" s="146">
        <v>26.3</v>
      </c>
      <c r="BG36" s="146">
        <v>0.7</v>
      </c>
      <c r="BH36" s="146">
        <v>3</v>
      </c>
      <c r="BI36" s="162">
        <v>0</v>
      </c>
      <c r="BJ36" s="264">
        <v>71.900000000000006</v>
      </c>
      <c r="BK36" s="146">
        <v>24.6</v>
      </c>
      <c r="BL36" s="146">
        <v>0.8</v>
      </c>
      <c r="BM36" s="146">
        <v>2.7</v>
      </c>
      <c r="BN36" s="162">
        <v>0</v>
      </c>
      <c r="BO36" s="146">
        <v>73.599999999999994</v>
      </c>
      <c r="BP36" s="146">
        <v>23</v>
      </c>
      <c r="BQ36" s="146">
        <v>0.7</v>
      </c>
      <c r="BR36" s="146">
        <v>2.7</v>
      </c>
      <c r="BS36" s="190">
        <v>72.400000000000006</v>
      </c>
      <c r="BT36" s="264">
        <v>24.2</v>
      </c>
      <c r="BU36" s="264">
        <v>0.6</v>
      </c>
      <c r="BV36" s="162">
        <v>2.8</v>
      </c>
      <c r="BW36" s="190">
        <v>72.099999999999994</v>
      </c>
      <c r="BX36" s="264">
        <v>24.7</v>
      </c>
      <c r="BY36" s="264">
        <v>0.6</v>
      </c>
      <c r="BZ36" s="162">
        <v>2.6</v>
      </c>
      <c r="CA36" s="190">
        <v>71.7</v>
      </c>
      <c r="CB36" s="264">
        <v>25.2</v>
      </c>
      <c r="CC36" s="264">
        <v>0.6</v>
      </c>
      <c r="CD36" s="162">
        <v>2.5</v>
      </c>
      <c r="CE36" s="190">
        <v>73.599999999999994</v>
      </c>
      <c r="CF36" s="264">
        <v>23.8</v>
      </c>
      <c r="CG36" s="264">
        <v>0.5</v>
      </c>
      <c r="CH36" s="162">
        <v>2.1</v>
      </c>
      <c r="CI36" s="190">
        <v>74.099999999999994</v>
      </c>
      <c r="CJ36" s="485">
        <v>23.6</v>
      </c>
      <c r="CK36" s="485">
        <v>0.5</v>
      </c>
      <c r="CL36" s="162">
        <v>1.8</v>
      </c>
      <c r="CM36" s="441">
        <v>70.7</v>
      </c>
      <c r="CN36" s="441">
        <v>26.8</v>
      </c>
      <c r="CO36" s="441">
        <v>0.6</v>
      </c>
      <c r="CP36" s="351">
        <v>1.9</v>
      </c>
      <c r="CQ36" s="441">
        <v>64.5</v>
      </c>
      <c r="CR36" s="441">
        <v>33.200000000000003</v>
      </c>
      <c r="CS36" s="441">
        <v>0.6</v>
      </c>
      <c r="CT36" s="351">
        <v>1.7</v>
      </c>
      <c r="CU36" s="146">
        <v>66</v>
      </c>
      <c r="CV36" s="146">
        <v>31.4</v>
      </c>
      <c r="CW36" s="146">
        <v>0.7</v>
      </c>
      <c r="CX36" s="162">
        <v>1.9</v>
      </c>
      <c r="CY36" s="630">
        <v>66.2</v>
      </c>
      <c r="CZ36" s="630">
        <v>31.6</v>
      </c>
      <c r="DA36" s="630">
        <v>0.6</v>
      </c>
      <c r="DB36" s="630">
        <v>1.6</v>
      </c>
    </row>
    <row r="37" spans="1:106" ht="19.5" customHeight="1" x14ac:dyDescent="0.25">
      <c r="A37" s="214" t="s">
        <v>25</v>
      </c>
      <c r="B37" s="264">
        <v>84.5</v>
      </c>
      <c r="C37" s="146">
        <v>13</v>
      </c>
      <c r="D37" s="146">
        <v>1.2</v>
      </c>
      <c r="E37" s="146">
        <v>0.5</v>
      </c>
      <c r="F37" s="162">
        <v>0.8</v>
      </c>
      <c r="G37" s="190">
        <v>86.1</v>
      </c>
      <c r="H37" s="146">
        <v>11</v>
      </c>
      <c r="I37" s="146">
        <v>1.2</v>
      </c>
      <c r="J37" s="146">
        <v>1.1000000000000001</v>
      </c>
      <c r="K37" s="264">
        <v>0.6</v>
      </c>
      <c r="L37" s="190">
        <v>85.7</v>
      </c>
      <c r="M37" s="264">
        <v>12.1</v>
      </c>
      <c r="N37" s="264">
        <v>1</v>
      </c>
      <c r="O37" s="264">
        <v>1.1000000000000001</v>
      </c>
      <c r="P37" s="162">
        <v>0.1</v>
      </c>
      <c r="Q37" s="264">
        <v>82.1</v>
      </c>
      <c r="R37" s="146">
        <v>9.8000000000000007</v>
      </c>
      <c r="S37" s="146">
        <v>0.7</v>
      </c>
      <c r="T37" s="146">
        <v>7.2</v>
      </c>
      <c r="U37" s="162">
        <v>0.2</v>
      </c>
      <c r="V37" s="190">
        <v>86.7</v>
      </c>
      <c r="W37" s="146">
        <v>8.6999999999999993</v>
      </c>
      <c r="X37" s="146">
        <v>0.7</v>
      </c>
      <c r="Y37" s="146">
        <v>3.8</v>
      </c>
      <c r="Z37" s="162">
        <v>0.1</v>
      </c>
      <c r="AA37" s="190">
        <v>79</v>
      </c>
      <c r="AB37" s="146">
        <v>16.100000000000001</v>
      </c>
      <c r="AC37" s="146">
        <v>0.4</v>
      </c>
      <c r="AD37" s="146">
        <v>4.4000000000000004</v>
      </c>
      <c r="AE37" s="162">
        <v>0.1</v>
      </c>
      <c r="AF37" s="190">
        <v>72.8</v>
      </c>
      <c r="AG37" s="264">
        <v>22.1</v>
      </c>
      <c r="AH37" s="264">
        <v>0.3</v>
      </c>
      <c r="AI37" s="264">
        <v>4.8</v>
      </c>
      <c r="AJ37" s="264">
        <v>0</v>
      </c>
      <c r="AK37" s="190">
        <v>65.599999999999994</v>
      </c>
      <c r="AL37" s="264">
        <v>30.2</v>
      </c>
      <c r="AM37" s="264">
        <v>0.2</v>
      </c>
      <c r="AN37" s="264">
        <v>3.9</v>
      </c>
      <c r="AO37" s="162">
        <v>0.1</v>
      </c>
      <c r="AP37" s="264">
        <v>69.599999999999994</v>
      </c>
      <c r="AQ37" s="264">
        <v>26.6</v>
      </c>
      <c r="AR37" s="264">
        <v>0.2</v>
      </c>
      <c r="AS37" s="264">
        <v>3.5</v>
      </c>
      <c r="AT37" s="264">
        <v>0.1</v>
      </c>
      <c r="AU37" s="190">
        <v>69.099999999999994</v>
      </c>
      <c r="AV37" s="264">
        <v>27.8</v>
      </c>
      <c r="AW37" s="264">
        <v>0.2</v>
      </c>
      <c r="AX37" s="264">
        <v>2.9</v>
      </c>
      <c r="AY37" s="162">
        <v>0</v>
      </c>
      <c r="AZ37" s="264">
        <v>72.599999999999994</v>
      </c>
      <c r="BA37" s="146">
        <v>25.1</v>
      </c>
      <c r="BB37" s="146">
        <v>0.1</v>
      </c>
      <c r="BC37" s="146">
        <v>2.2000000000000002</v>
      </c>
      <c r="BD37" s="162">
        <v>0</v>
      </c>
      <c r="BE37" s="264">
        <v>72.3</v>
      </c>
      <c r="BF37" s="146">
        <v>25.6</v>
      </c>
      <c r="BG37" s="146">
        <v>0.3</v>
      </c>
      <c r="BH37" s="146">
        <v>1.7</v>
      </c>
      <c r="BI37" s="162">
        <v>0.1</v>
      </c>
      <c r="BJ37" s="264">
        <v>76.099999999999994</v>
      </c>
      <c r="BK37" s="146">
        <v>21.5</v>
      </c>
      <c r="BL37" s="146">
        <v>0.5</v>
      </c>
      <c r="BM37" s="146">
        <v>1.8</v>
      </c>
      <c r="BN37" s="162">
        <v>0.1</v>
      </c>
      <c r="BO37" s="146">
        <v>77.099999999999994</v>
      </c>
      <c r="BP37" s="146">
        <v>20.399999999999999</v>
      </c>
      <c r="BQ37" s="146">
        <v>0.6</v>
      </c>
      <c r="BR37" s="146">
        <v>1.9</v>
      </c>
      <c r="BS37" s="190">
        <v>75.2</v>
      </c>
      <c r="BT37" s="264">
        <v>22</v>
      </c>
      <c r="BU37" s="264">
        <v>0.6</v>
      </c>
      <c r="BV37" s="162">
        <v>2.2000000000000002</v>
      </c>
      <c r="BW37" s="190">
        <v>76.400000000000006</v>
      </c>
      <c r="BX37" s="264">
        <v>21</v>
      </c>
      <c r="BY37" s="264">
        <v>0.5</v>
      </c>
      <c r="BZ37" s="162">
        <v>2.1</v>
      </c>
      <c r="CA37" s="190">
        <v>76.8</v>
      </c>
      <c r="CB37" s="264">
        <v>20.6</v>
      </c>
      <c r="CC37" s="264">
        <v>0.5</v>
      </c>
      <c r="CD37" s="162">
        <v>2.1</v>
      </c>
      <c r="CE37" s="190">
        <v>78.5</v>
      </c>
      <c r="CF37" s="264">
        <v>19.100000000000001</v>
      </c>
      <c r="CG37" s="264">
        <v>0.5</v>
      </c>
      <c r="CH37" s="162">
        <v>1.9</v>
      </c>
      <c r="CI37" s="190">
        <v>78.599999999999994</v>
      </c>
      <c r="CJ37" s="485">
        <v>19.3</v>
      </c>
      <c r="CK37" s="485">
        <v>0.5</v>
      </c>
      <c r="CL37" s="162">
        <v>1.6</v>
      </c>
      <c r="CM37" s="441">
        <v>77</v>
      </c>
      <c r="CN37" s="441">
        <v>20.8</v>
      </c>
      <c r="CO37" s="441">
        <v>0.5</v>
      </c>
      <c r="CP37" s="351">
        <v>1.7</v>
      </c>
      <c r="CQ37" s="441">
        <v>69.400000000000006</v>
      </c>
      <c r="CR37" s="441">
        <v>28.7</v>
      </c>
      <c r="CS37" s="441">
        <v>0.4</v>
      </c>
      <c r="CT37" s="351">
        <v>1.5</v>
      </c>
      <c r="CU37" s="146">
        <v>71.599999999999994</v>
      </c>
      <c r="CV37" s="146">
        <v>26.4</v>
      </c>
      <c r="CW37" s="146">
        <v>0.4</v>
      </c>
      <c r="CX37" s="162">
        <v>1.6</v>
      </c>
      <c r="CY37" s="630">
        <v>71.099999999999994</v>
      </c>
      <c r="CZ37" s="630">
        <v>27.2</v>
      </c>
      <c r="DA37" s="630">
        <v>0.4</v>
      </c>
      <c r="DB37" s="630">
        <v>1.3</v>
      </c>
    </row>
    <row r="38" spans="1:106" ht="19.5" customHeight="1" x14ac:dyDescent="0.25">
      <c r="A38" s="214" t="s">
        <v>26</v>
      </c>
      <c r="B38" s="264">
        <v>82.9</v>
      </c>
      <c r="C38" s="146">
        <v>16.3</v>
      </c>
      <c r="D38" s="146">
        <v>0.3</v>
      </c>
      <c r="E38" s="146">
        <v>0.3</v>
      </c>
      <c r="F38" s="162">
        <v>0.2</v>
      </c>
      <c r="G38" s="190">
        <v>85</v>
      </c>
      <c r="H38" s="146">
        <v>13.1</v>
      </c>
      <c r="I38" s="146">
        <v>0.2</v>
      </c>
      <c r="J38" s="146">
        <v>1.5</v>
      </c>
      <c r="K38" s="264">
        <v>0.2</v>
      </c>
      <c r="L38" s="190">
        <v>84.8</v>
      </c>
      <c r="M38" s="264">
        <v>13.3</v>
      </c>
      <c r="N38" s="264">
        <v>0.2</v>
      </c>
      <c r="O38" s="264">
        <v>1.7</v>
      </c>
      <c r="P38" s="162">
        <v>0</v>
      </c>
      <c r="Q38" s="264">
        <v>85.1</v>
      </c>
      <c r="R38" s="146">
        <v>11.5</v>
      </c>
      <c r="S38" s="146">
        <v>0.2</v>
      </c>
      <c r="T38" s="146">
        <v>3.2</v>
      </c>
      <c r="U38" s="162">
        <v>0</v>
      </c>
      <c r="V38" s="190">
        <v>86.1</v>
      </c>
      <c r="W38" s="146">
        <v>9.1999999999999993</v>
      </c>
      <c r="X38" s="146">
        <v>0.2</v>
      </c>
      <c r="Y38" s="146">
        <v>4.5</v>
      </c>
      <c r="Z38" s="162">
        <v>0</v>
      </c>
      <c r="AA38" s="190">
        <v>74.7</v>
      </c>
      <c r="AB38" s="146">
        <v>20.5</v>
      </c>
      <c r="AC38" s="146">
        <v>0.2</v>
      </c>
      <c r="AD38" s="146">
        <v>4.5999999999999996</v>
      </c>
      <c r="AE38" s="162">
        <v>0</v>
      </c>
      <c r="AF38" s="190">
        <v>71.400000000000006</v>
      </c>
      <c r="AG38" s="264">
        <v>24.3</v>
      </c>
      <c r="AH38" s="264">
        <v>0.2</v>
      </c>
      <c r="AI38" s="264">
        <v>4.0999999999999996</v>
      </c>
      <c r="AJ38" s="264">
        <v>0</v>
      </c>
      <c r="AK38" s="190">
        <v>69.7</v>
      </c>
      <c r="AL38" s="264">
        <v>27.3</v>
      </c>
      <c r="AM38" s="264">
        <v>0.2</v>
      </c>
      <c r="AN38" s="264">
        <v>2.8</v>
      </c>
      <c r="AO38" s="162">
        <v>0</v>
      </c>
      <c r="AP38" s="264">
        <v>72.2</v>
      </c>
      <c r="AQ38" s="264">
        <v>25.3</v>
      </c>
      <c r="AR38" s="264">
        <v>0.2</v>
      </c>
      <c r="AS38" s="264">
        <v>2.2999999999999998</v>
      </c>
      <c r="AT38" s="264">
        <v>0</v>
      </c>
      <c r="AU38" s="190">
        <v>71.8</v>
      </c>
      <c r="AV38" s="264">
        <v>25.9</v>
      </c>
      <c r="AW38" s="264">
        <v>0.2</v>
      </c>
      <c r="AX38" s="264">
        <v>2.1</v>
      </c>
      <c r="AY38" s="162">
        <v>0</v>
      </c>
      <c r="AZ38" s="264">
        <v>73.599999999999994</v>
      </c>
      <c r="BA38" s="146">
        <v>24.5</v>
      </c>
      <c r="BB38" s="146">
        <v>0.1</v>
      </c>
      <c r="BC38" s="146">
        <v>1.7</v>
      </c>
      <c r="BD38" s="162">
        <v>0.1</v>
      </c>
      <c r="BE38" s="264">
        <v>75.8</v>
      </c>
      <c r="BF38" s="146">
        <v>22.1</v>
      </c>
      <c r="BG38" s="146">
        <v>0.1</v>
      </c>
      <c r="BH38" s="146">
        <v>2</v>
      </c>
      <c r="BI38" s="162">
        <v>0</v>
      </c>
      <c r="BJ38" s="264">
        <v>76.5</v>
      </c>
      <c r="BK38" s="146">
        <v>21.9</v>
      </c>
      <c r="BL38" s="146">
        <v>0.1</v>
      </c>
      <c r="BM38" s="146">
        <v>1.5</v>
      </c>
      <c r="BN38" s="162">
        <v>0</v>
      </c>
      <c r="BO38" s="146">
        <v>76.599999999999994</v>
      </c>
      <c r="BP38" s="146">
        <v>21.9</v>
      </c>
      <c r="BQ38" s="146">
        <v>0.1</v>
      </c>
      <c r="BR38" s="146">
        <v>1.4</v>
      </c>
      <c r="BS38" s="190">
        <v>76.3</v>
      </c>
      <c r="BT38" s="264">
        <v>22.1</v>
      </c>
      <c r="BU38" s="264">
        <v>0.1</v>
      </c>
      <c r="BV38" s="162">
        <v>1.5</v>
      </c>
      <c r="BW38" s="190">
        <v>77.400000000000006</v>
      </c>
      <c r="BX38" s="264">
        <v>21</v>
      </c>
      <c r="BY38" s="264">
        <v>0.1</v>
      </c>
      <c r="BZ38" s="162">
        <v>1.5</v>
      </c>
      <c r="CA38" s="190">
        <v>77.099999999999994</v>
      </c>
      <c r="CB38" s="264">
        <v>21.1</v>
      </c>
      <c r="CC38" s="264">
        <v>0.1</v>
      </c>
      <c r="CD38" s="162">
        <v>1.7</v>
      </c>
      <c r="CE38" s="190">
        <v>78.599999999999994</v>
      </c>
      <c r="CF38" s="264">
        <v>19.8</v>
      </c>
      <c r="CG38" s="264">
        <v>0.1</v>
      </c>
      <c r="CH38" s="162">
        <v>1.5</v>
      </c>
      <c r="CI38" s="190">
        <v>78.5</v>
      </c>
      <c r="CJ38" s="485">
        <v>19.8</v>
      </c>
      <c r="CK38" s="485">
        <v>0.1</v>
      </c>
      <c r="CL38" s="162">
        <v>1.6</v>
      </c>
      <c r="CM38" s="441">
        <v>78.099999999999994</v>
      </c>
      <c r="CN38" s="441">
        <v>19.600000000000001</v>
      </c>
      <c r="CO38" s="441">
        <v>0.1</v>
      </c>
      <c r="CP38" s="351">
        <v>2.2000000000000002</v>
      </c>
      <c r="CQ38" s="441">
        <v>70.8</v>
      </c>
      <c r="CR38" s="441">
        <v>27.6</v>
      </c>
      <c r="CS38" s="441">
        <v>0.1</v>
      </c>
      <c r="CT38" s="351">
        <v>1.5</v>
      </c>
      <c r="CU38" s="146">
        <v>71.7</v>
      </c>
      <c r="CV38" s="146">
        <v>26.6</v>
      </c>
      <c r="CW38" s="146">
        <v>0.1</v>
      </c>
      <c r="CX38" s="162">
        <v>1.6</v>
      </c>
      <c r="CY38" s="630">
        <v>69.7</v>
      </c>
      <c r="CZ38" s="630">
        <v>28.6</v>
      </c>
      <c r="DA38" s="630">
        <v>0.1</v>
      </c>
      <c r="DB38" s="630">
        <v>1.6</v>
      </c>
    </row>
    <row r="39" spans="1:106" ht="19.5" customHeight="1" x14ac:dyDescent="0.25">
      <c r="A39" s="214" t="s">
        <v>27</v>
      </c>
      <c r="B39" s="264">
        <v>74.400000000000006</v>
      </c>
      <c r="C39" s="146">
        <v>23.5</v>
      </c>
      <c r="D39" s="146">
        <v>1.6</v>
      </c>
      <c r="E39" s="146">
        <v>0.2</v>
      </c>
      <c r="F39" s="162">
        <v>0.3</v>
      </c>
      <c r="G39" s="190">
        <v>75.900000000000006</v>
      </c>
      <c r="H39" s="146">
        <v>21.2</v>
      </c>
      <c r="I39" s="146">
        <v>0.6</v>
      </c>
      <c r="J39" s="146">
        <v>2.1</v>
      </c>
      <c r="K39" s="264">
        <v>0.2</v>
      </c>
      <c r="L39" s="190">
        <v>76.900000000000006</v>
      </c>
      <c r="M39" s="264">
        <v>19.899999999999999</v>
      </c>
      <c r="N39" s="264">
        <v>0.4</v>
      </c>
      <c r="O39" s="264">
        <v>2.7</v>
      </c>
      <c r="P39" s="162">
        <v>0.1</v>
      </c>
      <c r="Q39" s="264">
        <v>76.7</v>
      </c>
      <c r="R39" s="146">
        <v>17.7</v>
      </c>
      <c r="S39" s="146">
        <v>0.4</v>
      </c>
      <c r="T39" s="146">
        <v>5</v>
      </c>
      <c r="U39" s="162">
        <v>0.2</v>
      </c>
      <c r="V39" s="190">
        <v>80.5</v>
      </c>
      <c r="W39" s="146">
        <v>14.3</v>
      </c>
      <c r="X39" s="146">
        <v>0.4</v>
      </c>
      <c r="Y39" s="146">
        <v>4.5999999999999996</v>
      </c>
      <c r="Z39" s="162">
        <v>0.2</v>
      </c>
      <c r="AA39" s="190">
        <v>76.400000000000006</v>
      </c>
      <c r="AB39" s="146">
        <v>18.7</v>
      </c>
      <c r="AC39" s="146">
        <v>0.3</v>
      </c>
      <c r="AD39" s="146">
        <v>4.5</v>
      </c>
      <c r="AE39" s="162">
        <v>0.1</v>
      </c>
      <c r="AF39" s="190">
        <v>74.400000000000006</v>
      </c>
      <c r="AG39" s="264">
        <v>21</v>
      </c>
      <c r="AH39" s="264">
        <v>0.3</v>
      </c>
      <c r="AI39" s="264">
        <v>4.2</v>
      </c>
      <c r="AJ39" s="264">
        <v>0.1</v>
      </c>
      <c r="AK39" s="190">
        <v>72.099999999999994</v>
      </c>
      <c r="AL39" s="264">
        <v>23.8</v>
      </c>
      <c r="AM39" s="264">
        <v>0.7</v>
      </c>
      <c r="AN39" s="264">
        <v>3.3</v>
      </c>
      <c r="AO39" s="162">
        <v>0.1</v>
      </c>
      <c r="AP39" s="264">
        <v>75.3</v>
      </c>
      <c r="AQ39" s="264">
        <v>20.6</v>
      </c>
      <c r="AR39" s="264">
        <v>0.8</v>
      </c>
      <c r="AS39" s="264">
        <v>3.2</v>
      </c>
      <c r="AT39" s="264">
        <v>0.1</v>
      </c>
      <c r="AU39" s="190">
        <v>75.3</v>
      </c>
      <c r="AV39" s="264">
        <v>20.5</v>
      </c>
      <c r="AW39" s="264">
        <v>0.7</v>
      </c>
      <c r="AX39" s="264">
        <v>3.5</v>
      </c>
      <c r="AY39" s="162">
        <v>0</v>
      </c>
      <c r="AZ39" s="264">
        <v>75.900000000000006</v>
      </c>
      <c r="BA39" s="146">
        <v>20.8</v>
      </c>
      <c r="BB39" s="146">
        <v>0.5</v>
      </c>
      <c r="BC39" s="146">
        <v>2.8</v>
      </c>
      <c r="BD39" s="162">
        <v>0</v>
      </c>
      <c r="BE39" s="264">
        <v>75.400000000000006</v>
      </c>
      <c r="BF39" s="146">
        <v>21.5</v>
      </c>
      <c r="BG39" s="146">
        <v>0.4</v>
      </c>
      <c r="BH39" s="146">
        <v>2.7</v>
      </c>
      <c r="BI39" s="162">
        <v>0</v>
      </c>
      <c r="BJ39" s="264">
        <v>77.599999999999994</v>
      </c>
      <c r="BK39" s="146">
        <v>19.2</v>
      </c>
      <c r="BL39" s="146">
        <v>0.5</v>
      </c>
      <c r="BM39" s="146">
        <v>2.7</v>
      </c>
      <c r="BN39" s="162">
        <v>0</v>
      </c>
      <c r="BO39" s="146">
        <v>77.5</v>
      </c>
      <c r="BP39" s="146">
        <v>19.3</v>
      </c>
      <c r="BQ39" s="146">
        <v>0.5</v>
      </c>
      <c r="BR39" s="146">
        <v>2.7</v>
      </c>
      <c r="BS39" s="190">
        <v>75</v>
      </c>
      <c r="BT39" s="264">
        <v>21.4</v>
      </c>
      <c r="BU39" s="264">
        <v>0.4</v>
      </c>
      <c r="BV39" s="162">
        <v>3.2</v>
      </c>
      <c r="BW39" s="190">
        <v>77.099999999999994</v>
      </c>
      <c r="BX39" s="264">
        <v>20.2</v>
      </c>
      <c r="BY39" s="264">
        <v>0.3</v>
      </c>
      <c r="BZ39" s="162">
        <v>2.4</v>
      </c>
      <c r="CA39" s="190">
        <v>76.099999999999994</v>
      </c>
      <c r="CB39" s="264">
        <v>21.2</v>
      </c>
      <c r="CC39" s="264">
        <v>0.3</v>
      </c>
      <c r="CD39" s="162">
        <v>2.4</v>
      </c>
      <c r="CE39" s="190">
        <v>78.2</v>
      </c>
      <c r="CF39" s="264">
        <v>19.399999999999999</v>
      </c>
      <c r="CG39" s="264">
        <v>0.3</v>
      </c>
      <c r="CH39" s="162">
        <v>2.1</v>
      </c>
      <c r="CI39" s="190">
        <v>77.8</v>
      </c>
      <c r="CJ39" s="485">
        <v>19.8</v>
      </c>
      <c r="CK39" s="485">
        <v>0.5</v>
      </c>
      <c r="CL39" s="162">
        <v>1.9</v>
      </c>
      <c r="CM39" s="441">
        <v>77.3</v>
      </c>
      <c r="CN39" s="441">
        <v>20.2</v>
      </c>
      <c r="CO39" s="441">
        <v>0.5</v>
      </c>
      <c r="CP39" s="351">
        <v>2</v>
      </c>
      <c r="CQ39" s="441">
        <v>71.2</v>
      </c>
      <c r="CR39" s="441">
        <v>26.5</v>
      </c>
      <c r="CS39" s="441">
        <v>0.5</v>
      </c>
      <c r="CT39" s="351">
        <v>1.8</v>
      </c>
      <c r="CU39" s="146">
        <v>70.900000000000006</v>
      </c>
      <c r="CV39" s="146">
        <v>27</v>
      </c>
      <c r="CW39" s="146">
        <v>0.5</v>
      </c>
      <c r="CX39" s="162">
        <v>1.6</v>
      </c>
      <c r="CY39" s="630">
        <v>71</v>
      </c>
      <c r="CZ39" s="630">
        <v>27.1</v>
      </c>
      <c r="DA39" s="630">
        <v>0.4</v>
      </c>
      <c r="DB39" s="630">
        <v>1.5</v>
      </c>
    </row>
    <row r="40" spans="1:106" ht="19.5" customHeight="1" x14ac:dyDescent="0.25">
      <c r="A40" s="214" t="s">
        <v>28</v>
      </c>
      <c r="B40" s="264">
        <v>85.1</v>
      </c>
      <c r="C40" s="146">
        <v>13.8</v>
      </c>
      <c r="D40" s="146">
        <v>0.7</v>
      </c>
      <c r="E40" s="146">
        <v>0.3</v>
      </c>
      <c r="F40" s="162">
        <v>0.1</v>
      </c>
      <c r="G40" s="190">
        <v>86.4</v>
      </c>
      <c r="H40" s="146">
        <v>12</v>
      </c>
      <c r="I40" s="146">
        <v>0.3</v>
      </c>
      <c r="J40" s="146">
        <v>1.1000000000000001</v>
      </c>
      <c r="K40" s="264">
        <v>0.2</v>
      </c>
      <c r="L40" s="190">
        <v>87.3</v>
      </c>
      <c r="M40" s="264">
        <v>11.1</v>
      </c>
      <c r="N40" s="264">
        <v>0.3</v>
      </c>
      <c r="O40" s="264">
        <v>1.3</v>
      </c>
      <c r="P40" s="162">
        <v>0</v>
      </c>
      <c r="Q40" s="264">
        <v>81</v>
      </c>
      <c r="R40" s="146">
        <v>10</v>
      </c>
      <c r="S40" s="146">
        <v>0.2</v>
      </c>
      <c r="T40" s="146">
        <v>8.6999999999999993</v>
      </c>
      <c r="U40" s="162">
        <v>0.1</v>
      </c>
      <c r="V40" s="190">
        <v>85.1</v>
      </c>
      <c r="W40" s="146">
        <v>9</v>
      </c>
      <c r="X40" s="146">
        <v>0.3</v>
      </c>
      <c r="Y40" s="146">
        <v>5.5</v>
      </c>
      <c r="Z40" s="162">
        <v>0.1</v>
      </c>
      <c r="AA40" s="190">
        <v>76.099999999999994</v>
      </c>
      <c r="AB40" s="146">
        <v>19</v>
      </c>
      <c r="AC40" s="146">
        <v>0.2</v>
      </c>
      <c r="AD40" s="146">
        <v>4.5999999999999996</v>
      </c>
      <c r="AE40" s="162">
        <v>0.1</v>
      </c>
      <c r="AF40" s="190">
        <v>68.599999999999994</v>
      </c>
      <c r="AG40" s="264">
        <v>27.6</v>
      </c>
      <c r="AH40" s="264">
        <v>0.2</v>
      </c>
      <c r="AI40" s="264">
        <v>3.5</v>
      </c>
      <c r="AJ40" s="264">
        <v>0.1</v>
      </c>
      <c r="AK40" s="190">
        <v>68.099999999999994</v>
      </c>
      <c r="AL40" s="264">
        <v>28.4</v>
      </c>
      <c r="AM40" s="264">
        <v>0.2</v>
      </c>
      <c r="AN40" s="264">
        <v>3.2</v>
      </c>
      <c r="AO40" s="162">
        <v>0.1</v>
      </c>
      <c r="AP40" s="264">
        <v>70.599999999999994</v>
      </c>
      <c r="AQ40" s="264">
        <v>25.4</v>
      </c>
      <c r="AR40" s="264">
        <v>0.2</v>
      </c>
      <c r="AS40" s="264">
        <v>3.7</v>
      </c>
      <c r="AT40" s="264">
        <v>0.1</v>
      </c>
      <c r="AU40" s="190">
        <v>70.099999999999994</v>
      </c>
      <c r="AV40" s="264">
        <v>25.9</v>
      </c>
      <c r="AW40" s="264">
        <v>0.2</v>
      </c>
      <c r="AX40" s="264">
        <v>3.8</v>
      </c>
      <c r="AY40" s="162">
        <v>0</v>
      </c>
      <c r="AZ40" s="264">
        <v>69.599999999999994</v>
      </c>
      <c r="BA40" s="146">
        <v>27.7</v>
      </c>
      <c r="BB40" s="146">
        <v>0.1</v>
      </c>
      <c r="BC40" s="146">
        <v>2.6</v>
      </c>
      <c r="BD40" s="162">
        <v>0</v>
      </c>
      <c r="BE40" s="264">
        <v>69.599999999999994</v>
      </c>
      <c r="BF40" s="146">
        <v>27.6</v>
      </c>
      <c r="BG40" s="146">
        <v>0.5</v>
      </c>
      <c r="BH40" s="146">
        <v>2.2999999999999998</v>
      </c>
      <c r="BI40" s="162">
        <v>0</v>
      </c>
      <c r="BJ40" s="264">
        <v>71.3</v>
      </c>
      <c r="BK40" s="146">
        <v>25.8</v>
      </c>
      <c r="BL40" s="146">
        <v>0.6</v>
      </c>
      <c r="BM40" s="146">
        <v>2.2999999999999998</v>
      </c>
      <c r="BN40" s="162">
        <v>0</v>
      </c>
      <c r="BO40" s="146">
        <v>71.5</v>
      </c>
      <c r="BP40" s="146">
        <v>25.7</v>
      </c>
      <c r="BQ40" s="146">
        <v>0.5</v>
      </c>
      <c r="BR40" s="146">
        <v>2.2999999999999998</v>
      </c>
      <c r="BS40" s="190">
        <v>71.3</v>
      </c>
      <c r="BT40" s="264">
        <v>25.7</v>
      </c>
      <c r="BU40" s="264">
        <v>0.5</v>
      </c>
      <c r="BV40" s="162">
        <v>2.5</v>
      </c>
      <c r="BW40" s="190">
        <v>74.900000000000006</v>
      </c>
      <c r="BX40" s="264">
        <v>22.4</v>
      </c>
      <c r="BY40" s="264">
        <v>0.6</v>
      </c>
      <c r="BZ40" s="162">
        <v>2.1</v>
      </c>
      <c r="CA40" s="190">
        <v>74.900000000000006</v>
      </c>
      <c r="CB40" s="264">
        <v>22.7</v>
      </c>
      <c r="CC40" s="264">
        <v>0.5</v>
      </c>
      <c r="CD40" s="162">
        <v>1.9</v>
      </c>
      <c r="CE40" s="190">
        <v>76.400000000000006</v>
      </c>
      <c r="CF40" s="264">
        <v>21.4</v>
      </c>
      <c r="CG40" s="264">
        <v>0.5</v>
      </c>
      <c r="CH40" s="162">
        <v>1.7</v>
      </c>
      <c r="CI40" s="190">
        <v>76.8</v>
      </c>
      <c r="CJ40" s="485">
        <v>21.1</v>
      </c>
      <c r="CK40" s="485">
        <v>0.5</v>
      </c>
      <c r="CL40" s="162">
        <v>1.6</v>
      </c>
      <c r="CM40" s="441">
        <v>76.5</v>
      </c>
      <c r="CN40" s="441">
        <v>21.4</v>
      </c>
      <c r="CO40" s="441">
        <v>0.5</v>
      </c>
      <c r="CP40" s="351">
        <v>1.6</v>
      </c>
      <c r="CQ40" s="441">
        <v>68.099999999999994</v>
      </c>
      <c r="CR40" s="441">
        <v>30.1</v>
      </c>
      <c r="CS40" s="441">
        <v>0.5</v>
      </c>
      <c r="CT40" s="351">
        <v>1.3</v>
      </c>
      <c r="CU40" s="146">
        <v>69.599999999999994</v>
      </c>
      <c r="CV40" s="146">
        <v>28.6</v>
      </c>
      <c r="CW40" s="146">
        <v>0.4</v>
      </c>
      <c r="CX40" s="162">
        <v>1.4</v>
      </c>
      <c r="CY40" s="630">
        <v>70.2</v>
      </c>
      <c r="CZ40" s="630">
        <v>28</v>
      </c>
      <c r="DA40" s="630">
        <v>0.5</v>
      </c>
      <c r="DB40" s="630">
        <v>1.3</v>
      </c>
    </row>
    <row r="41" spans="1:106" ht="19.5" customHeight="1" x14ac:dyDescent="0.25">
      <c r="A41" s="214" t="s">
        <v>29</v>
      </c>
      <c r="B41" s="264">
        <v>85.1</v>
      </c>
      <c r="C41" s="146">
        <v>13.5</v>
      </c>
      <c r="D41" s="146">
        <v>0.8</v>
      </c>
      <c r="E41" s="146">
        <v>0.2</v>
      </c>
      <c r="F41" s="162">
        <v>0.4</v>
      </c>
      <c r="G41" s="190">
        <v>86.6</v>
      </c>
      <c r="H41" s="146">
        <v>11.3</v>
      </c>
      <c r="I41" s="146">
        <v>0.8</v>
      </c>
      <c r="J41" s="146">
        <v>0.8</v>
      </c>
      <c r="K41" s="264">
        <v>0.5</v>
      </c>
      <c r="L41" s="190">
        <v>85.4</v>
      </c>
      <c r="M41" s="264">
        <v>13</v>
      </c>
      <c r="N41" s="264">
        <v>0.6</v>
      </c>
      <c r="O41" s="264">
        <v>1</v>
      </c>
      <c r="P41" s="162">
        <v>0</v>
      </c>
      <c r="Q41" s="264">
        <v>86.8</v>
      </c>
      <c r="R41" s="146">
        <v>10.9</v>
      </c>
      <c r="S41" s="146">
        <v>0.4</v>
      </c>
      <c r="T41" s="146">
        <v>1.9</v>
      </c>
      <c r="U41" s="162">
        <v>0</v>
      </c>
      <c r="V41" s="190">
        <v>88.6</v>
      </c>
      <c r="W41" s="146">
        <v>8.9</v>
      </c>
      <c r="X41" s="146">
        <v>0.4</v>
      </c>
      <c r="Y41" s="146">
        <v>2.1</v>
      </c>
      <c r="Z41" s="162">
        <v>0</v>
      </c>
      <c r="AA41" s="190">
        <v>78.2</v>
      </c>
      <c r="AB41" s="146">
        <v>19.5</v>
      </c>
      <c r="AC41" s="146">
        <v>0.3</v>
      </c>
      <c r="AD41" s="146">
        <v>2</v>
      </c>
      <c r="AE41" s="162">
        <v>0</v>
      </c>
      <c r="AF41" s="190">
        <v>72.7</v>
      </c>
      <c r="AG41" s="264">
        <v>24.9</v>
      </c>
      <c r="AH41" s="264">
        <v>0.3</v>
      </c>
      <c r="AI41" s="264">
        <v>2.1</v>
      </c>
      <c r="AJ41" s="264">
        <v>0</v>
      </c>
      <c r="AK41" s="190">
        <v>71.3</v>
      </c>
      <c r="AL41" s="264">
        <v>26.6</v>
      </c>
      <c r="AM41" s="264">
        <v>0.2</v>
      </c>
      <c r="AN41" s="264">
        <v>1.9</v>
      </c>
      <c r="AO41" s="162">
        <v>0</v>
      </c>
      <c r="AP41" s="264">
        <v>74.900000000000006</v>
      </c>
      <c r="AQ41" s="264">
        <v>23.1</v>
      </c>
      <c r="AR41" s="264">
        <v>0.2</v>
      </c>
      <c r="AS41" s="264">
        <v>1.8</v>
      </c>
      <c r="AT41" s="264">
        <v>0</v>
      </c>
      <c r="AU41" s="190">
        <v>73.8</v>
      </c>
      <c r="AV41" s="264">
        <v>24.1</v>
      </c>
      <c r="AW41" s="264">
        <v>0.2</v>
      </c>
      <c r="AX41" s="264">
        <v>1.9</v>
      </c>
      <c r="AY41" s="162">
        <v>0</v>
      </c>
      <c r="AZ41" s="264">
        <v>74.3</v>
      </c>
      <c r="BA41" s="146">
        <v>24.1</v>
      </c>
      <c r="BB41" s="146">
        <v>0.1</v>
      </c>
      <c r="BC41" s="146">
        <v>1.5</v>
      </c>
      <c r="BD41" s="162">
        <v>0</v>
      </c>
      <c r="BE41" s="264">
        <v>71.5</v>
      </c>
      <c r="BF41" s="146">
        <v>26.6</v>
      </c>
      <c r="BG41" s="146">
        <v>0.5</v>
      </c>
      <c r="BH41" s="146">
        <v>1.4</v>
      </c>
      <c r="BI41" s="162">
        <v>0</v>
      </c>
      <c r="BJ41" s="264">
        <v>72.7</v>
      </c>
      <c r="BK41" s="146">
        <v>25.6</v>
      </c>
      <c r="BL41" s="146">
        <v>0.4</v>
      </c>
      <c r="BM41" s="146">
        <v>1.3</v>
      </c>
      <c r="BN41" s="162">
        <v>0</v>
      </c>
      <c r="BO41" s="146">
        <v>74.8</v>
      </c>
      <c r="BP41" s="146">
        <v>23.4</v>
      </c>
      <c r="BQ41" s="146">
        <v>0.5</v>
      </c>
      <c r="BR41" s="146">
        <v>1.3</v>
      </c>
      <c r="BS41" s="190">
        <v>76.2</v>
      </c>
      <c r="BT41" s="264">
        <v>21.9</v>
      </c>
      <c r="BU41" s="264">
        <v>0.5</v>
      </c>
      <c r="BV41" s="162">
        <v>1.4</v>
      </c>
      <c r="BW41" s="190">
        <v>77.099999999999994</v>
      </c>
      <c r="BX41" s="264">
        <v>20.9</v>
      </c>
      <c r="BY41" s="264">
        <v>0.4</v>
      </c>
      <c r="BZ41" s="162">
        <v>1.6</v>
      </c>
      <c r="CA41" s="190">
        <v>77.900000000000006</v>
      </c>
      <c r="CB41" s="264">
        <v>20.100000000000001</v>
      </c>
      <c r="CC41" s="264">
        <v>0.4</v>
      </c>
      <c r="CD41" s="162">
        <v>1.6</v>
      </c>
      <c r="CE41" s="190">
        <v>79.599999999999994</v>
      </c>
      <c r="CF41" s="264">
        <v>18.5</v>
      </c>
      <c r="CG41" s="264">
        <v>0.5</v>
      </c>
      <c r="CH41" s="162">
        <v>1.4</v>
      </c>
      <c r="CI41" s="190">
        <v>80.2</v>
      </c>
      <c r="CJ41" s="485">
        <v>18.100000000000001</v>
      </c>
      <c r="CK41" s="485">
        <v>0.5</v>
      </c>
      <c r="CL41" s="162">
        <v>1.2</v>
      </c>
      <c r="CM41" s="441">
        <v>78.8</v>
      </c>
      <c r="CN41" s="441">
        <v>19.399999999999999</v>
      </c>
      <c r="CO41" s="441">
        <v>0.5</v>
      </c>
      <c r="CP41" s="351">
        <v>1.3</v>
      </c>
      <c r="CQ41" s="441">
        <v>70.5</v>
      </c>
      <c r="CR41" s="441">
        <v>28</v>
      </c>
      <c r="CS41" s="441">
        <v>0.3</v>
      </c>
      <c r="CT41" s="351">
        <v>1.2</v>
      </c>
      <c r="CU41" s="146">
        <v>71.8</v>
      </c>
      <c r="CV41" s="146">
        <v>26.6</v>
      </c>
      <c r="CW41" s="146">
        <v>0.4</v>
      </c>
      <c r="CX41" s="162">
        <v>1.2</v>
      </c>
      <c r="CY41" s="630">
        <v>71.2</v>
      </c>
      <c r="CZ41" s="630">
        <v>27.3</v>
      </c>
      <c r="DA41" s="630">
        <v>0.4</v>
      </c>
      <c r="DB41" s="630">
        <v>1.1000000000000001</v>
      </c>
    </row>
    <row r="42" spans="1:106" x14ac:dyDescent="0.25">
      <c r="A42" s="214" t="s">
        <v>30</v>
      </c>
      <c r="B42" s="264">
        <v>79</v>
      </c>
      <c r="C42" s="146">
        <v>14</v>
      </c>
      <c r="D42" s="146">
        <v>1.4</v>
      </c>
      <c r="E42" s="146">
        <v>5</v>
      </c>
      <c r="F42" s="162">
        <v>0.6</v>
      </c>
      <c r="G42" s="190">
        <v>81</v>
      </c>
      <c r="H42" s="146">
        <v>12.4</v>
      </c>
      <c r="I42" s="146">
        <v>1</v>
      </c>
      <c r="J42" s="146">
        <v>5.5</v>
      </c>
      <c r="K42" s="264">
        <v>0.1</v>
      </c>
      <c r="L42" s="190">
        <v>81.5</v>
      </c>
      <c r="M42" s="264">
        <v>12.3</v>
      </c>
      <c r="N42" s="264">
        <v>0.6</v>
      </c>
      <c r="O42" s="264">
        <v>5.6</v>
      </c>
      <c r="P42" s="162">
        <v>0</v>
      </c>
      <c r="Q42" s="264">
        <v>66.900000000000006</v>
      </c>
      <c r="R42" s="146">
        <v>9.4</v>
      </c>
      <c r="S42" s="146">
        <v>0.4</v>
      </c>
      <c r="T42" s="146">
        <v>23.3</v>
      </c>
      <c r="U42" s="162">
        <v>0</v>
      </c>
      <c r="V42" s="190">
        <v>74.2</v>
      </c>
      <c r="W42" s="146">
        <v>8.6</v>
      </c>
      <c r="X42" s="146">
        <v>0.5</v>
      </c>
      <c r="Y42" s="146">
        <v>16.7</v>
      </c>
      <c r="Z42" s="162">
        <v>0</v>
      </c>
      <c r="AA42" s="190">
        <v>66</v>
      </c>
      <c r="AB42" s="146">
        <v>20.9</v>
      </c>
      <c r="AC42" s="146">
        <v>0.3</v>
      </c>
      <c r="AD42" s="146">
        <v>12.8</v>
      </c>
      <c r="AE42" s="162">
        <v>0</v>
      </c>
      <c r="AF42" s="190">
        <v>63.5</v>
      </c>
      <c r="AG42" s="264">
        <v>24.3</v>
      </c>
      <c r="AH42" s="264">
        <v>0.3</v>
      </c>
      <c r="AI42" s="264">
        <v>11.9</v>
      </c>
      <c r="AJ42" s="264">
        <v>0</v>
      </c>
      <c r="AK42" s="190">
        <v>61.7</v>
      </c>
      <c r="AL42" s="264">
        <v>26.9</v>
      </c>
      <c r="AM42" s="264">
        <v>1.4</v>
      </c>
      <c r="AN42" s="264">
        <v>10</v>
      </c>
      <c r="AO42" s="162">
        <v>0</v>
      </c>
      <c r="AP42" s="264">
        <v>63.7</v>
      </c>
      <c r="AQ42" s="264">
        <v>23.6</v>
      </c>
      <c r="AR42" s="264">
        <v>2</v>
      </c>
      <c r="AS42" s="264">
        <v>10.6</v>
      </c>
      <c r="AT42" s="264">
        <v>0.1</v>
      </c>
      <c r="AU42" s="190">
        <v>62.9</v>
      </c>
      <c r="AV42" s="264">
        <v>24.9</v>
      </c>
      <c r="AW42" s="264">
        <v>1.4</v>
      </c>
      <c r="AX42" s="264">
        <v>10.8</v>
      </c>
      <c r="AY42" s="162">
        <v>0</v>
      </c>
      <c r="AZ42" s="264">
        <v>64.8</v>
      </c>
      <c r="BA42" s="146">
        <v>26.6</v>
      </c>
      <c r="BB42" s="146">
        <v>1</v>
      </c>
      <c r="BC42" s="146">
        <v>7.6</v>
      </c>
      <c r="BD42" s="162">
        <v>0</v>
      </c>
      <c r="BE42" s="264">
        <v>65.7</v>
      </c>
      <c r="BF42" s="146">
        <v>26.1</v>
      </c>
      <c r="BG42" s="146">
        <v>1.1000000000000001</v>
      </c>
      <c r="BH42" s="146">
        <v>7</v>
      </c>
      <c r="BI42" s="162">
        <v>0.1</v>
      </c>
      <c r="BJ42" s="264">
        <v>67.599999999999994</v>
      </c>
      <c r="BK42" s="146">
        <v>24.6</v>
      </c>
      <c r="BL42" s="146">
        <v>1.2</v>
      </c>
      <c r="BM42" s="146">
        <v>6.5</v>
      </c>
      <c r="BN42" s="162">
        <v>0.1</v>
      </c>
      <c r="BO42" s="146">
        <v>68.7</v>
      </c>
      <c r="BP42" s="146">
        <v>23.1</v>
      </c>
      <c r="BQ42" s="146">
        <v>1.3</v>
      </c>
      <c r="BR42" s="146">
        <v>6.9</v>
      </c>
      <c r="BS42" s="190">
        <v>66.7</v>
      </c>
      <c r="BT42" s="264">
        <v>24.2</v>
      </c>
      <c r="BU42" s="264">
        <v>1.4</v>
      </c>
      <c r="BV42" s="162">
        <v>7.7</v>
      </c>
      <c r="BW42" s="190">
        <v>67.7</v>
      </c>
      <c r="BX42" s="264">
        <v>24.8</v>
      </c>
      <c r="BY42" s="264">
        <v>1.2</v>
      </c>
      <c r="BZ42" s="162">
        <v>6.3</v>
      </c>
      <c r="CA42" s="190">
        <v>67.7</v>
      </c>
      <c r="CB42" s="264">
        <v>25.7</v>
      </c>
      <c r="CC42" s="264">
        <v>1.3</v>
      </c>
      <c r="CD42" s="162">
        <v>5.3</v>
      </c>
      <c r="CE42" s="190">
        <v>68.3</v>
      </c>
      <c r="CF42" s="264">
        <v>26</v>
      </c>
      <c r="CG42" s="264">
        <v>1.2</v>
      </c>
      <c r="CH42" s="162">
        <v>4.5</v>
      </c>
      <c r="CI42" s="190">
        <v>67.2</v>
      </c>
      <c r="CJ42" s="485">
        <v>27.3</v>
      </c>
      <c r="CK42" s="485">
        <v>1.3</v>
      </c>
      <c r="CL42" s="162">
        <v>4.2</v>
      </c>
      <c r="CM42" s="441">
        <v>67.099999999999994</v>
      </c>
      <c r="CN42" s="441">
        <v>27.4</v>
      </c>
      <c r="CO42" s="441">
        <v>1.3</v>
      </c>
      <c r="CP42" s="351">
        <v>4.2</v>
      </c>
      <c r="CQ42" s="441">
        <v>59.7</v>
      </c>
      <c r="CR42" s="441">
        <v>35.4</v>
      </c>
      <c r="CS42" s="441">
        <v>1.1000000000000001</v>
      </c>
      <c r="CT42" s="351">
        <v>3.8</v>
      </c>
      <c r="CU42" s="146">
        <v>61</v>
      </c>
      <c r="CV42" s="146">
        <v>33.9</v>
      </c>
      <c r="CW42" s="146">
        <v>1.1000000000000001</v>
      </c>
      <c r="CX42" s="162">
        <v>4</v>
      </c>
      <c r="CY42" s="630">
        <v>62.4</v>
      </c>
      <c r="CZ42" s="630">
        <v>32.700000000000003</v>
      </c>
      <c r="DA42" s="630">
        <v>1.1000000000000001</v>
      </c>
      <c r="DB42" s="630">
        <v>3.8</v>
      </c>
    </row>
    <row r="43" spans="1:106" ht="18" x14ac:dyDescent="0.25">
      <c r="A43" s="213" t="s">
        <v>363</v>
      </c>
      <c r="B43" s="163">
        <v>81.400000000000006</v>
      </c>
      <c r="C43" s="167">
        <v>16.100000000000001</v>
      </c>
      <c r="D43" s="167">
        <v>1.1000000000000001</v>
      </c>
      <c r="E43" s="167">
        <v>0.7</v>
      </c>
      <c r="F43" s="161">
        <v>0.7</v>
      </c>
      <c r="G43" s="289">
        <v>82.9</v>
      </c>
      <c r="H43" s="167">
        <v>12.9</v>
      </c>
      <c r="I43" s="167">
        <v>1</v>
      </c>
      <c r="J43" s="167">
        <v>2.5</v>
      </c>
      <c r="K43" s="163">
        <v>0.7</v>
      </c>
      <c r="L43" s="289">
        <v>83.4</v>
      </c>
      <c r="M43" s="163">
        <v>12.9</v>
      </c>
      <c r="N43" s="163">
        <v>0.8</v>
      </c>
      <c r="O43" s="163">
        <v>2.8</v>
      </c>
      <c r="P43" s="161">
        <v>0.1</v>
      </c>
      <c r="Q43" s="163">
        <v>81.7</v>
      </c>
      <c r="R43" s="167">
        <v>11.4</v>
      </c>
      <c r="S43" s="167">
        <v>0.7</v>
      </c>
      <c r="T43" s="167">
        <v>6.1</v>
      </c>
      <c r="U43" s="161">
        <v>0.1</v>
      </c>
      <c r="V43" s="289">
        <v>84.9</v>
      </c>
      <c r="W43" s="167">
        <v>9.8000000000000007</v>
      </c>
      <c r="X43" s="167">
        <v>0.9</v>
      </c>
      <c r="Y43" s="167">
        <v>4.3</v>
      </c>
      <c r="Z43" s="161">
        <v>0.1</v>
      </c>
      <c r="AA43" s="289">
        <v>77</v>
      </c>
      <c r="AB43" s="167">
        <v>17.8</v>
      </c>
      <c r="AC43" s="167">
        <v>0.8</v>
      </c>
      <c r="AD43" s="167">
        <v>4.3</v>
      </c>
      <c r="AE43" s="161">
        <v>0.1</v>
      </c>
      <c r="AF43" s="289">
        <v>73.400000000000006</v>
      </c>
      <c r="AG43" s="163">
        <v>20</v>
      </c>
      <c r="AH43" s="163">
        <v>0.7</v>
      </c>
      <c r="AI43" s="163">
        <v>5.8</v>
      </c>
      <c r="AJ43" s="163">
        <v>0.1</v>
      </c>
      <c r="AK43" s="289">
        <v>68.900000000000006</v>
      </c>
      <c r="AL43" s="163">
        <v>25.4</v>
      </c>
      <c r="AM43" s="163">
        <v>1</v>
      </c>
      <c r="AN43" s="163">
        <v>4.5999999999999996</v>
      </c>
      <c r="AO43" s="161">
        <v>0.1</v>
      </c>
      <c r="AP43" s="163">
        <v>70.900000000000006</v>
      </c>
      <c r="AQ43" s="163">
        <v>23.8</v>
      </c>
      <c r="AR43" s="163">
        <v>1</v>
      </c>
      <c r="AS43" s="163">
        <v>4.2</v>
      </c>
      <c r="AT43" s="163">
        <v>0.1</v>
      </c>
      <c r="AU43" s="289">
        <v>68.099999999999994</v>
      </c>
      <c r="AV43" s="163">
        <v>27.2</v>
      </c>
      <c r="AW43" s="163">
        <v>0.8</v>
      </c>
      <c r="AX43" s="163">
        <v>3.8</v>
      </c>
      <c r="AY43" s="161">
        <v>0.1</v>
      </c>
      <c r="AZ43" s="163">
        <v>72.400000000000006</v>
      </c>
      <c r="BA43" s="167">
        <v>24.1</v>
      </c>
      <c r="BB43" s="167">
        <v>0.6</v>
      </c>
      <c r="BC43" s="167">
        <v>2.8</v>
      </c>
      <c r="BD43" s="161">
        <v>0.1</v>
      </c>
      <c r="BE43" s="163">
        <v>72.099999999999994</v>
      </c>
      <c r="BF43" s="167">
        <v>24.3</v>
      </c>
      <c r="BG43" s="167">
        <v>0.9</v>
      </c>
      <c r="BH43" s="167">
        <v>2.6</v>
      </c>
      <c r="BI43" s="161">
        <v>0.1</v>
      </c>
      <c r="BJ43" s="163">
        <v>73.3</v>
      </c>
      <c r="BK43" s="167">
        <v>23.1</v>
      </c>
      <c r="BL43" s="167">
        <v>0.7</v>
      </c>
      <c r="BM43" s="167">
        <v>2.8</v>
      </c>
      <c r="BN43" s="161">
        <v>0.1</v>
      </c>
      <c r="BO43" s="167">
        <v>72.7</v>
      </c>
      <c r="BP43" s="167">
        <v>23.6</v>
      </c>
      <c r="BQ43" s="167">
        <v>0.8</v>
      </c>
      <c r="BR43" s="167">
        <v>2.9</v>
      </c>
      <c r="BS43" s="289">
        <v>71.599999999999994</v>
      </c>
      <c r="BT43" s="163">
        <v>24.6</v>
      </c>
      <c r="BU43" s="163">
        <v>0.8</v>
      </c>
      <c r="BV43" s="161">
        <v>3</v>
      </c>
      <c r="BW43" s="289">
        <v>74.8</v>
      </c>
      <c r="BX43" s="163">
        <v>21.8</v>
      </c>
      <c r="BY43" s="163">
        <v>0.8</v>
      </c>
      <c r="BZ43" s="161">
        <v>2.6</v>
      </c>
      <c r="CA43" s="289">
        <v>74.3</v>
      </c>
      <c r="CB43" s="163">
        <v>21.9</v>
      </c>
      <c r="CC43" s="163">
        <v>0.7</v>
      </c>
      <c r="CD43" s="161">
        <v>3.1</v>
      </c>
      <c r="CE43" s="289">
        <v>76.3</v>
      </c>
      <c r="CF43" s="163">
        <v>20.3</v>
      </c>
      <c r="CG43" s="163">
        <v>0.7</v>
      </c>
      <c r="CH43" s="161">
        <v>2.7</v>
      </c>
      <c r="CI43" s="289">
        <v>76.599999999999994</v>
      </c>
      <c r="CJ43" s="483">
        <v>20.399999999999999</v>
      </c>
      <c r="CK43" s="483">
        <v>0.7</v>
      </c>
      <c r="CL43" s="161">
        <v>2.2999999999999998</v>
      </c>
      <c r="CM43" s="440">
        <v>75.900000000000006</v>
      </c>
      <c r="CN43" s="440">
        <v>21</v>
      </c>
      <c r="CO43" s="440">
        <v>0.7</v>
      </c>
      <c r="CP43" s="350">
        <v>2.4</v>
      </c>
      <c r="CQ43" s="440">
        <v>67.3</v>
      </c>
      <c r="CR43" s="440">
        <v>30.2</v>
      </c>
      <c r="CS43" s="440">
        <v>0.6</v>
      </c>
      <c r="CT43" s="350">
        <v>1.9</v>
      </c>
      <c r="CU43" s="167">
        <v>69.099999999999994</v>
      </c>
      <c r="CV43" s="167">
        <v>28.6</v>
      </c>
      <c r="CW43" s="167">
        <v>0.6</v>
      </c>
      <c r="CX43" s="161">
        <v>1.7</v>
      </c>
      <c r="CY43" s="629">
        <v>67.7</v>
      </c>
      <c r="CZ43" s="629">
        <v>30.1</v>
      </c>
      <c r="DA43" s="629">
        <v>0.6</v>
      </c>
      <c r="DB43" s="629">
        <v>1.6</v>
      </c>
    </row>
    <row r="44" spans="1:106" x14ac:dyDescent="0.25">
      <c r="A44" s="214" t="s">
        <v>31</v>
      </c>
      <c r="B44" s="264">
        <v>84.8</v>
      </c>
      <c r="C44" s="146">
        <v>13.2</v>
      </c>
      <c r="D44" s="146">
        <v>1.4</v>
      </c>
      <c r="E44" s="146">
        <v>0</v>
      </c>
      <c r="F44" s="162">
        <v>0.6</v>
      </c>
      <c r="G44" s="190">
        <v>85.9</v>
      </c>
      <c r="H44" s="146">
        <v>11.4</v>
      </c>
      <c r="I44" s="146">
        <v>1.4</v>
      </c>
      <c r="J44" s="146">
        <v>0.7</v>
      </c>
      <c r="K44" s="264">
        <v>0.6</v>
      </c>
      <c r="L44" s="190">
        <v>87.6</v>
      </c>
      <c r="M44" s="264">
        <v>10.5</v>
      </c>
      <c r="N44" s="264">
        <v>1.1000000000000001</v>
      </c>
      <c r="O44" s="264">
        <v>0.8</v>
      </c>
      <c r="P44" s="162">
        <v>0</v>
      </c>
      <c r="Q44" s="264">
        <v>88.7</v>
      </c>
      <c r="R44" s="146">
        <v>9.1</v>
      </c>
      <c r="S44" s="146">
        <v>1.2</v>
      </c>
      <c r="T44" s="146">
        <v>1</v>
      </c>
      <c r="U44" s="162">
        <v>0</v>
      </c>
      <c r="V44" s="190">
        <v>86.8</v>
      </c>
      <c r="W44" s="146">
        <v>9.6</v>
      </c>
      <c r="X44" s="146">
        <v>1.5</v>
      </c>
      <c r="Y44" s="146">
        <v>2.1</v>
      </c>
      <c r="Z44" s="162">
        <v>0</v>
      </c>
      <c r="AA44" s="190">
        <v>75.900000000000006</v>
      </c>
      <c r="AB44" s="146">
        <v>20</v>
      </c>
      <c r="AC44" s="146">
        <v>1.8</v>
      </c>
      <c r="AD44" s="146">
        <v>2.2999999999999998</v>
      </c>
      <c r="AE44" s="162">
        <v>0</v>
      </c>
      <c r="AF44" s="190">
        <v>75</v>
      </c>
      <c r="AG44" s="264">
        <v>21.4</v>
      </c>
      <c r="AH44" s="264">
        <v>1.5</v>
      </c>
      <c r="AI44" s="264">
        <v>2.1</v>
      </c>
      <c r="AJ44" s="264">
        <v>0</v>
      </c>
      <c r="AK44" s="190">
        <v>74.099999999999994</v>
      </c>
      <c r="AL44" s="264">
        <v>22.5</v>
      </c>
      <c r="AM44" s="264">
        <v>1.7</v>
      </c>
      <c r="AN44" s="264">
        <v>1.7</v>
      </c>
      <c r="AO44" s="162">
        <v>0</v>
      </c>
      <c r="AP44" s="264">
        <v>71.5</v>
      </c>
      <c r="AQ44" s="264">
        <v>24.3</v>
      </c>
      <c r="AR44" s="264">
        <v>1.8</v>
      </c>
      <c r="AS44" s="264">
        <v>2.4</v>
      </c>
      <c r="AT44" s="264">
        <v>0</v>
      </c>
      <c r="AU44" s="190">
        <v>69.5</v>
      </c>
      <c r="AV44" s="264">
        <v>26.6</v>
      </c>
      <c r="AW44" s="264">
        <v>1.7</v>
      </c>
      <c r="AX44" s="264">
        <v>2.2000000000000002</v>
      </c>
      <c r="AY44" s="162">
        <v>0</v>
      </c>
      <c r="AZ44" s="264">
        <v>73.5</v>
      </c>
      <c r="BA44" s="146">
        <v>23.7</v>
      </c>
      <c r="BB44" s="146">
        <v>1.2</v>
      </c>
      <c r="BC44" s="146">
        <v>1.6</v>
      </c>
      <c r="BD44" s="162">
        <v>0</v>
      </c>
      <c r="BE44" s="264">
        <v>72.400000000000006</v>
      </c>
      <c r="BF44" s="146">
        <v>24.5</v>
      </c>
      <c r="BG44" s="146">
        <v>1.5</v>
      </c>
      <c r="BH44" s="146">
        <v>1.6</v>
      </c>
      <c r="BI44" s="162">
        <v>0</v>
      </c>
      <c r="BJ44" s="264">
        <v>73</v>
      </c>
      <c r="BK44" s="146">
        <v>23.6</v>
      </c>
      <c r="BL44" s="146">
        <v>1.6</v>
      </c>
      <c r="BM44" s="146">
        <v>1.8</v>
      </c>
      <c r="BN44" s="162">
        <v>0</v>
      </c>
      <c r="BO44" s="146">
        <v>73.8</v>
      </c>
      <c r="BP44" s="146">
        <v>23.4</v>
      </c>
      <c r="BQ44" s="146">
        <v>1.2</v>
      </c>
      <c r="BR44" s="146">
        <v>1.6</v>
      </c>
      <c r="BS44" s="190">
        <v>73.599999999999994</v>
      </c>
      <c r="BT44" s="264">
        <v>23.7</v>
      </c>
      <c r="BU44" s="264">
        <v>1.1000000000000001</v>
      </c>
      <c r="BV44" s="162">
        <v>1.6</v>
      </c>
      <c r="BW44" s="190">
        <v>75.2</v>
      </c>
      <c r="BX44" s="264">
        <v>21.9</v>
      </c>
      <c r="BY44" s="264">
        <v>1</v>
      </c>
      <c r="BZ44" s="162">
        <v>1.9</v>
      </c>
      <c r="CA44" s="190">
        <v>75.8</v>
      </c>
      <c r="CB44" s="264">
        <v>20.3</v>
      </c>
      <c r="CC44" s="264">
        <v>1</v>
      </c>
      <c r="CD44" s="162">
        <v>2.9</v>
      </c>
      <c r="CE44" s="190">
        <v>76.8</v>
      </c>
      <c r="CF44" s="264">
        <v>20.100000000000001</v>
      </c>
      <c r="CG44" s="264">
        <v>0.9</v>
      </c>
      <c r="CH44" s="162">
        <v>2.2000000000000002</v>
      </c>
      <c r="CI44" s="190">
        <v>77.8</v>
      </c>
      <c r="CJ44" s="485">
        <v>19.600000000000001</v>
      </c>
      <c r="CK44" s="485">
        <v>0.9</v>
      </c>
      <c r="CL44" s="162">
        <v>1.7</v>
      </c>
      <c r="CM44" s="441">
        <v>76.400000000000006</v>
      </c>
      <c r="CN44" s="441">
        <v>20.8</v>
      </c>
      <c r="CO44" s="441">
        <v>0.9</v>
      </c>
      <c r="CP44" s="351">
        <v>1.9</v>
      </c>
      <c r="CQ44" s="441">
        <v>66.2</v>
      </c>
      <c r="CR44" s="441">
        <v>31.4</v>
      </c>
      <c r="CS44" s="441">
        <v>0.9</v>
      </c>
      <c r="CT44" s="351">
        <v>1.5</v>
      </c>
      <c r="CU44" s="146">
        <v>68.8</v>
      </c>
      <c r="CV44" s="146">
        <v>29.2</v>
      </c>
      <c r="CW44" s="146">
        <v>0.8</v>
      </c>
      <c r="CX44" s="162">
        <v>1.2</v>
      </c>
      <c r="CY44" s="630">
        <v>66.3</v>
      </c>
      <c r="CZ44" s="630">
        <v>31.8</v>
      </c>
      <c r="DA44" s="630">
        <v>0.8</v>
      </c>
      <c r="DB44" s="630">
        <v>1.1000000000000001</v>
      </c>
    </row>
    <row r="45" spans="1:106" ht="19.5" customHeight="1" x14ac:dyDescent="0.25">
      <c r="A45" s="214" t="s">
        <v>32</v>
      </c>
      <c r="B45" s="264">
        <v>77.8</v>
      </c>
      <c r="C45" s="146">
        <v>19.2</v>
      </c>
      <c r="D45" s="146">
        <v>0.9</v>
      </c>
      <c r="E45" s="146">
        <v>0.3</v>
      </c>
      <c r="F45" s="162">
        <v>1.8</v>
      </c>
      <c r="G45" s="190">
        <v>77.8</v>
      </c>
      <c r="H45" s="146">
        <v>20.6</v>
      </c>
      <c r="I45" s="146">
        <v>0.3</v>
      </c>
      <c r="J45" s="146">
        <v>1</v>
      </c>
      <c r="K45" s="264">
        <v>0.3</v>
      </c>
      <c r="L45" s="190">
        <v>78.599999999999994</v>
      </c>
      <c r="M45" s="264">
        <v>19.7</v>
      </c>
      <c r="N45" s="264">
        <v>0.2</v>
      </c>
      <c r="O45" s="264">
        <v>1.5</v>
      </c>
      <c r="P45" s="162">
        <v>0</v>
      </c>
      <c r="Q45" s="264">
        <v>70.5</v>
      </c>
      <c r="R45" s="146">
        <v>16.3</v>
      </c>
      <c r="S45" s="146">
        <v>0.3</v>
      </c>
      <c r="T45" s="146">
        <v>12.9</v>
      </c>
      <c r="U45" s="162">
        <v>0</v>
      </c>
      <c r="V45" s="190">
        <v>83</v>
      </c>
      <c r="W45" s="146">
        <v>13.2</v>
      </c>
      <c r="X45" s="146">
        <v>0.4</v>
      </c>
      <c r="Y45" s="146">
        <v>3.3</v>
      </c>
      <c r="Z45" s="162">
        <v>0.1</v>
      </c>
      <c r="AA45" s="190">
        <v>75.400000000000006</v>
      </c>
      <c r="AB45" s="146">
        <v>21.7</v>
      </c>
      <c r="AC45" s="146">
        <v>0.4</v>
      </c>
      <c r="AD45" s="146">
        <v>2.5</v>
      </c>
      <c r="AE45" s="162">
        <v>0</v>
      </c>
      <c r="AF45" s="190">
        <v>72.599999999999994</v>
      </c>
      <c r="AG45" s="264">
        <v>24.3</v>
      </c>
      <c r="AH45" s="264">
        <v>0.8</v>
      </c>
      <c r="AI45" s="264">
        <v>2.2999999999999998</v>
      </c>
      <c r="AJ45" s="264">
        <v>0</v>
      </c>
      <c r="AK45" s="190">
        <v>70</v>
      </c>
      <c r="AL45" s="264">
        <v>26.1</v>
      </c>
      <c r="AM45" s="264">
        <v>1.5</v>
      </c>
      <c r="AN45" s="264">
        <v>2.4</v>
      </c>
      <c r="AO45" s="162">
        <v>0</v>
      </c>
      <c r="AP45" s="264">
        <v>71.7</v>
      </c>
      <c r="AQ45" s="264">
        <v>24.6</v>
      </c>
      <c r="AR45" s="264">
        <v>1.7</v>
      </c>
      <c r="AS45" s="264">
        <v>2</v>
      </c>
      <c r="AT45" s="264">
        <v>0</v>
      </c>
      <c r="AU45" s="190">
        <v>70.099999999999994</v>
      </c>
      <c r="AV45" s="264">
        <v>26.6</v>
      </c>
      <c r="AW45" s="264">
        <v>1.5</v>
      </c>
      <c r="AX45" s="264">
        <v>1.8</v>
      </c>
      <c r="AY45" s="162">
        <v>0</v>
      </c>
      <c r="AZ45" s="264">
        <v>71.900000000000006</v>
      </c>
      <c r="BA45" s="146">
        <v>25.7</v>
      </c>
      <c r="BB45" s="146">
        <v>1</v>
      </c>
      <c r="BC45" s="146">
        <v>1.4</v>
      </c>
      <c r="BD45" s="162">
        <v>0</v>
      </c>
      <c r="BE45" s="264">
        <v>67.900000000000006</v>
      </c>
      <c r="BF45" s="146">
        <v>30.1</v>
      </c>
      <c r="BG45" s="146">
        <v>0.8</v>
      </c>
      <c r="BH45" s="146">
        <v>1.2</v>
      </c>
      <c r="BI45" s="162">
        <v>0</v>
      </c>
      <c r="BJ45" s="264">
        <v>68.599999999999994</v>
      </c>
      <c r="BK45" s="146">
        <v>29.2</v>
      </c>
      <c r="BL45" s="146">
        <v>1</v>
      </c>
      <c r="BM45" s="146">
        <v>1.2</v>
      </c>
      <c r="BN45" s="162">
        <v>0</v>
      </c>
      <c r="BO45" s="146">
        <v>68.5</v>
      </c>
      <c r="BP45" s="146">
        <v>28.8</v>
      </c>
      <c r="BQ45" s="146">
        <v>1.5</v>
      </c>
      <c r="BR45" s="146">
        <v>1.2</v>
      </c>
      <c r="BS45" s="190">
        <v>70.099999999999994</v>
      </c>
      <c r="BT45" s="264">
        <v>27.4</v>
      </c>
      <c r="BU45" s="264">
        <v>1.3</v>
      </c>
      <c r="BV45" s="162">
        <v>1.2</v>
      </c>
      <c r="BW45" s="190">
        <v>70.7</v>
      </c>
      <c r="BX45" s="264">
        <v>26.7</v>
      </c>
      <c r="BY45" s="264">
        <v>1.2</v>
      </c>
      <c r="BZ45" s="162">
        <v>1.4</v>
      </c>
      <c r="CA45" s="190">
        <v>71.900000000000006</v>
      </c>
      <c r="CB45" s="264">
        <v>25.5</v>
      </c>
      <c r="CC45" s="264">
        <v>1.1000000000000001</v>
      </c>
      <c r="CD45" s="162">
        <v>1.5</v>
      </c>
      <c r="CE45" s="190">
        <v>73</v>
      </c>
      <c r="CF45" s="264">
        <v>24.9</v>
      </c>
      <c r="CG45" s="264">
        <v>1.1000000000000001</v>
      </c>
      <c r="CH45" s="162">
        <v>1</v>
      </c>
      <c r="CI45" s="190">
        <v>74.099999999999994</v>
      </c>
      <c r="CJ45" s="485">
        <v>23.8</v>
      </c>
      <c r="CK45" s="485">
        <v>1.2</v>
      </c>
      <c r="CL45" s="162">
        <v>0.9</v>
      </c>
      <c r="CM45" s="441">
        <v>72.900000000000006</v>
      </c>
      <c r="CN45" s="441">
        <v>24.6</v>
      </c>
      <c r="CO45" s="441">
        <v>1.4</v>
      </c>
      <c r="CP45" s="351">
        <v>1.1000000000000001</v>
      </c>
      <c r="CQ45" s="441">
        <v>60.3</v>
      </c>
      <c r="CR45" s="441">
        <v>37.700000000000003</v>
      </c>
      <c r="CS45" s="441">
        <v>1.2</v>
      </c>
      <c r="CT45" s="351">
        <v>0.8</v>
      </c>
      <c r="CU45" s="146">
        <v>60.5</v>
      </c>
      <c r="CV45" s="146">
        <v>37.799999999999997</v>
      </c>
      <c r="CW45" s="146">
        <v>1</v>
      </c>
      <c r="CX45" s="162">
        <v>0.7</v>
      </c>
      <c r="CY45" s="630">
        <v>57.5</v>
      </c>
      <c r="CZ45" s="630">
        <v>40.9</v>
      </c>
      <c r="DA45" s="630">
        <v>1</v>
      </c>
      <c r="DB45" s="630">
        <v>0.6</v>
      </c>
    </row>
    <row r="46" spans="1:106" ht="19.5" customHeight="1" x14ac:dyDescent="0.25">
      <c r="A46" s="214" t="s">
        <v>33</v>
      </c>
      <c r="B46" s="264"/>
      <c r="C46" s="146"/>
      <c r="D46" s="146"/>
      <c r="E46" s="146"/>
      <c r="F46" s="162"/>
      <c r="G46" s="190"/>
      <c r="H46" s="146"/>
      <c r="I46" s="146"/>
      <c r="J46" s="146"/>
      <c r="K46" s="264"/>
      <c r="L46" s="190"/>
      <c r="M46" s="264"/>
      <c r="N46" s="264"/>
      <c r="O46" s="264"/>
      <c r="P46" s="162"/>
      <c r="Q46" s="264"/>
      <c r="R46" s="146"/>
      <c r="S46" s="146"/>
      <c r="T46" s="146"/>
      <c r="U46" s="162"/>
      <c r="V46" s="190"/>
      <c r="W46" s="146"/>
      <c r="X46" s="146"/>
      <c r="Y46" s="146"/>
      <c r="Z46" s="162"/>
      <c r="AA46" s="190"/>
      <c r="AB46" s="146"/>
      <c r="AC46" s="146"/>
      <c r="AD46" s="146"/>
      <c r="AE46" s="162"/>
      <c r="AF46" s="190"/>
      <c r="AG46" s="264"/>
      <c r="AH46" s="264"/>
      <c r="AI46" s="264"/>
      <c r="AJ46" s="264"/>
      <c r="AK46" s="190"/>
      <c r="AL46" s="264"/>
      <c r="AM46" s="264"/>
      <c r="AN46" s="264"/>
      <c r="AO46" s="162"/>
      <c r="AP46" s="264"/>
      <c r="AQ46" s="264"/>
      <c r="AR46" s="264"/>
      <c r="AS46" s="264"/>
      <c r="AT46" s="264"/>
      <c r="AU46" s="190"/>
      <c r="AV46" s="264"/>
      <c r="AW46" s="264"/>
      <c r="AX46" s="264"/>
      <c r="AY46" s="162"/>
      <c r="AZ46" s="264"/>
      <c r="BA46" s="146"/>
      <c r="BB46" s="146"/>
      <c r="BC46" s="146"/>
      <c r="BD46" s="162"/>
      <c r="BE46" s="264"/>
      <c r="BF46" s="146"/>
      <c r="BG46" s="146"/>
      <c r="BH46" s="146"/>
      <c r="BI46" s="162"/>
      <c r="BJ46" s="264"/>
      <c r="BK46" s="146"/>
      <c r="BL46" s="146"/>
      <c r="BM46" s="146"/>
      <c r="BN46" s="162"/>
      <c r="BO46" s="146"/>
      <c r="BP46" s="146"/>
      <c r="BQ46" s="146"/>
      <c r="BR46" s="146"/>
      <c r="BS46" s="190"/>
      <c r="BT46" s="264"/>
      <c r="BU46" s="264"/>
      <c r="BV46" s="162"/>
      <c r="BW46" s="190">
        <v>87.5</v>
      </c>
      <c r="BX46" s="264">
        <v>11.5</v>
      </c>
      <c r="BY46" s="264">
        <v>0.7</v>
      </c>
      <c r="BZ46" s="162">
        <v>0.3</v>
      </c>
      <c r="CA46" s="190">
        <v>81.2</v>
      </c>
      <c r="CB46" s="264">
        <v>17.899999999999999</v>
      </c>
      <c r="CC46" s="264">
        <v>0.6</v>
      </c>
      <c r="CD46" s="162">
        <v>0.3</v>
      </c>
      <c r="CE46" s="190">
        <v>80.599999999999994</v>
      </c>
      <c r="CF46" s="264">
        <v>18.5</v>
      </c>
      <c r="CG46" s="264">
        <v>0.6</v>
      </c>
      <c r="CH46" s="162">
        <v>0.3</v>
      </c>
      <c r="CI46" s="190">
        <v>79.099999999999994</v>
      </c>
      <c r="CJ46" s="485">
        <v>19.399999999999999</v>
      </c>
      <c r="CK46" s="485">
        <v>1.1000000000000001</v>
      </c>
      <c r="CL46" s="162">
        <v>0.4</v>
      </c>
      <c r="CM46" s="441">
        <v>77.5</v>
      </c>
      <c r="CN46" s="441">
        <v>20.8</v>
      </c>
      <c r="CO46" s="441">
        <v>1.1000000000000001</v>
      </c>
      <c r="CP46" s="351">
        <v>0.6</v>
      </c>
      <c r="CQ46" s="441">
        <v>67.099999999999994</v>
      </c>
      <c r="CR46" s="441">
        <v>31.2</v>
      </c>
      <c r="CS46" s="441">
        <v>1</v>
      </c>
      <c r="CT46" s="351">
        <v>0.7</v>
      </c>
      <c r="CU46" s="146">
        <v>69.7</v>
      </c>
      <c r="CV46" s="146">
        <v>28.6</v>
      </c>
      <c r="CW46" s="146">
        <v>0.9</v>
      </c>
      <c r="CX46" s="162">
        <v>0.8</v>
      </c>
      <c r="CY46" s="630">
        <v>67.599999999999994</v>
      </c>
      <c r="CZ46" s="630">
        <v>30.8</v>
      </c>
      <c r="DA46" s="630">
        <v>0.9</v>
      </c>
      <c r="DB46" s="630">
        <v>0.7</v>
      </c>
    </row>
    <row r="47" spans="1:106" ht="19.5" customHeight="1" x14ac:dyDescent="0.25">
      <c r="A47" s="214" t="s">
        <v>34</v>
      </c>
      <c r="B47" s="264">
        <v>83.1</v>
      </c>
      <c r="C47" s="146">
        <v>14.3</v>
      </c>
      <c r="D47" s="146">
        <v>0.8</v>
      </c>
      <c r="E47" s="146">
        <v>1.2</v>
      </c>
      <c r="F47" s="162">
        <v>0.6</v>
      </c>
      <c r="G47" s="190">
        <v>85.3</v>
      </c>
      <c r="H47" s="146">
        <v>12.1</v>
      </c>
      <c r="I47" s="146">
        <v>0.7</v>
      </c>
      <c r="J47" s="146">
        <v>1.4</v>
      </c>
      <c r="K47" s="264">
        <v>0.5</v>
      </c>
      <c r="L47" s="190">
        <v>87.1</v>
      </c>
      <c r="M47" s="264">
        <v>10.9</v>
      </c>
      <c r="N47" s="264">
        <v>0.6</v>
      </c>
      <c r="O47" s="264">
        <v>1.2</v>
      </c>
      <c r="P47" s="162">
        <v>0.2</v>
      </c>
      <c r="Q47" s="264">
        <v>84.7</v>
      </c>
      <c r="R47" s="146">
        <v>11</v>
      </c>
      <c r="S47" s="146">
        <v>0.6</v>
      </c>
      <c r="T47" s="146">
        <v>3.5</v>
      </c>
      <c r="U47" s="162">
        <v>0.2</v>
      </c>
      <c r="V47" s="190">
        <v>87.1</v>
      </c>
      <c r="W47" s="146">
        <v>8.4</v>
      </c>
      <c r="X47" s="146">
        <v>0.8</v>
      </c>
      <c r="Y47" s="146">
        <v>3.5</v>
      </c>
      <c r="Z47" s="162">
        <v>0.2</v>
      </c>
      <c r="AA47" s="190">
        <v>78.7</v>
      </c>
      <c r="AB47" s="146">
        <v>16.8</v>
      </c>
      <c r="AC47" s="146">
        <v>0.7</v>
      </c>
      <c r="AD47" s="146">
        <v>3.7</v>
      </c>
      <c r="AE47" s="162">
        <v>0.1</v>
      </c>
      <c r="AF47" s="190">
        <v>76.2</v>
      </c>
      <c r="AG47" s="264">
        <v>17.899999999999999</v>
      </c>
      <c r="AH47" s="264">
        <v>0.8</v>
      </c>
      <c r="AI47" s="264">
        <v>5</v>
      </c>
      <c r="AJ47" s="264">
        <v>0.1</v>
      </c>
      <c r="AK47" s="190">
        <v>69.400000000000006</v>
      </c>
      <c r="AL47" s="264">
        <v>26</v>
      </c>
      <c r="AM47" s="264">
        <v>0.7</v>
      </c>
      <c r="AN47" s="264">
        <v>3.8</v>
      </c>
      <c r="AO47" s="162">
        <v>0.1</v>
      </c>
      <c r="AP47" s="264">
        <v>71.5</v>
      </c>
      <c r="AQ47" s="264">
        <v>24.2</v>
      </c>
      <c r="AR47" s="264">
        <v>0.7</v>
      </c>
      <c r="AS47" s="264">
        <v>3.5</v>
      </c>
      <c r="AT47" s="264">
        <v>0.1</v>
      </c>
      <c r="AU47" s="190">
        <v>71</v>
      </c>
      <c r="AV47" s="264">
        <v>24.9</v>
      </c>
      <c r="AW47" s="264">
        <v>0.5</v>
      </c>
      <c r="AX47" s="264">
        <v>3.5</v>
      </c>
      <c r="AY47" s="162">
        <v>0.1</v>
      </c>
      <c r="AZ47" s="264">
        <v>74.8</v>
      </c>
      <c r="BA47" s="146">
        <v>22.3</v>
      </c>
      <c r="BB47" s="146">
        <v>0.3</v>
      </c>
      <c r="BC47" s="146">
        <v>2.5</v>
      </c>
      <c r="BD47" s="162">
        <v>0.1</v>
      </c>
      <c r="BE47" s="264">
        <v>74.5</v>
      </c>
      <c r="BF47" s="146">
        <v>22.7</v>
      </c>
      <c r="BG47" s="146">
        <v>0.5</v>
      </c>
      <c r="BH47" s="146">
        <v>2.2000000000000002</v>
      </c>
      <c r="BI47" s="162">
        <v>0.1</v>
      </c>
      <c r="BJ47" s="264">
        <v>75.2</v>
      </c>
      <c r="BK47" s="146">
        <v>21.6</v>
      </c>
      <c r="BL47" s="146">
        <v>0.4</v>
      </c>
      <c r="BM47" s="146">
        <v>2.7</v>
      </c>
      <c r="BN47" s="162">
        <v>0.1</v>
      </c>
      <c r="BO47" s="146">
        <v>74.400000000000006</v>
      </c>
      <c r="BP47" s="146">
        <v>22.1</v>
      </c>
      <c r="BQ47" s="146">
        <v>0.7</v>
      </c>
      <c r="BR47" s="146">
        <v>2.8</v>
      </c>
      <c r="BS47" s="190">
        <v>72.2</v>
      </c>
      <c r="BT47" s="264">
        <v>24.1</v>
      </c>
      <c r="BU47" s="264">
        <v>0.5</v>
      </c>
      <c r="BV47" s="162">
        <v>3.2</v>
      </c>
      <c r="BW47" s="190">
        <v>72.8</v>
      </c>
      <c r="BX47" s="264">
        <v>23.5</v>
      </c>
      <c r="BY47" s="264">
        <v>0.5</v>
      </c>
      <c r="BZ47" s="162">
        <v>3.2</v>
      </c>
      <c r="CA47" s="190">
        <v>72.599999999999994</v>
      </c>
      <c r="CB47" s="264">
        <v>23</v>
      </c>
      <c r="CC47" s="264">
        <v>0.5</v>
      </c>
      <c r="CD47" s="162">
        <v>3.9</v>
      </c>
      <c r="CE47" s="190">
        <v>74.2</v>
      </c>
      <c r="CF47" s="264">
        <v>21.9</v>
      </c>
      <c r="CG47" s="264">
        <v>0.5</v>
      </c>
      <c r="CH47" s="162">
        <v>3.4</v>
      </c>
      <c r="CI47" s="190">
        <v>74.8</v>
      </c>
      <c r="CJ47" s="485">
        <v>22.1</v>
      </c>
      <c r="CK47" s="485">
        <v>0.3</v>
      </c>
      <c r="CL47" s="162">
        <v>2.8</v>
      </c>
      <c r="CM47" s="441">
        <v>74.400000000000006</v>
      </c>
      <c r="CN47" s="441">
        <v>22.5</v>
      </c>
      <c r="CO47" s="441">
        <v>0.3</v>
      </c>
      <c r="CP47" s="351">
        <v>2.8</v>
      </c>
      <c r="CQ47" s="441">
        <v>66.7</v>
      </c>
      <c r="CR47" s="441">
        <v>30.9</v>
      </c>
      <c r="CS47" s="441">
        <v>0.3</v>
      </c>
      <c r="CT47" s="351">
        <v>2.1</v>
      </c>
      <c r="CU47" s="146">
        <v>68.900000000000006</v>
      </c>
      <c r="CV47" s="146">
        <v>29</v>
      </c>
      <c r="CW47" s="146">
        <v>0.3</v>
      </c>
      <c r="CX47" s="162">
        <v>1.8</v>
      </c>
      <c r="CY47" s="630">
        <v>67.900000000000006</v>
      </c>
      <c r="CZ47" s="630">
        <v>30.3</v>
      </c>
      <c r="DA47" s="630">
        <v>0.3</v>
      </c>
      <c r="DB47" s="630">
        <v>1.5</v>
      </c>
    </row>
    <row r="48" spans="1:106" ht="19.5" customHeight="1" x14ac:dyDescent="0.25">
      <c r="A48" s="214" t="s">
        <v>35</v>
      </c>
      <c r="B48" s="264">
        <v>81.2</v>
      </c>
      <c r="C48" s="146">
        <v>16.8</v>
      </c>
      <c r="D48" s="146">
        <v>1.5</v>
      </c>
      <c r="E48" s="146">
        <v>0.1</v>
      </c>
      <c r="F48" s="162">
        <v>0.4</v>
      </c>
      <c r="G48" s="190">
        <v>83.2</v>
      </c>
      <c r="H48" s="146">
        <v>14.2</v>
      </c>
      <c r="I48" s="146">
        <v>1.2</v>
      </c>
      <c r="J48" s="146">
        <v>0.8</v>
      </c>
      <c r="K48" s="264">
        <v>0.6</v>
      </c>
      <c r="L48" s="190">
        <v>83</v>
      </c>
      <c r="M48" s="264">
        <v>14.9</v>
      </c>
      <c r="N48" s="264">
        <v>1</v>
      </c>
      <c r="O48" s="264">
        <v>1</v>
      </c>
      <c r="P48" s="162">
        <v>0.1</v>
      </c>
      <c r="Q48" s="264">
        <v>78.7</v>
      </c>
      <c r="R48" s="146">
        <v>13.5</v>
      </c>
      <c r="S48" s="146">
        <v>0.8</v>
      </c>
      <c r="T48" s="146">
        <v>6.7</v>
      </c>
      <c r="U48" s="162">
        <v>0.3</v>
      </c>
      <c r="V48" s="190">
        <v>82.6</v>
      </c>
      <c r="W48" s="146">
        <v>11.6</v>
      </c>
      <c r="X48" s="146">
        <v>0.8</v>
      </c>
      <c r="Y48" s="146">
        <v>4.8</v>
      </c>
      <c r="Z48" s="162">
        <v>0.2</v>
      </c>
      <c r="AA48" s="190">
        <v>74.3</v>
      </c>
      <c r="AB48" s="146">
        <v>19.100000000000001</v>
      </c>
      <c r="AC48" s="146">
        <v>0.7</v>
      </c>
      <c r="AD48" s="146">
        <v>5.7</v>
      </c>
      <c r="AE48" s="162">
        <v>0.2</v>
      </c>
      <c r="AF48" s="190">
        <v>70.5</v>
      </c>
      <c r="AG48" s="264">
        <v>22.5</v>
      </c>
      <c r="AH48" s="264">
        <v>0.5</v>
      </c>
      <c r="AI48" s="264">
        <v>6.4</v>
      </c>
      <c r="AJ48" s="264">
        <v>0.1</v>
      </c>
      <c r="AK48" s="190">
        <v>71</v>
      </c>
      <c r="AL48" s="264">
        <v>25</v>
      </c>
      <c r="AM48" s="264">
        <v>1.2</v>
      </c>
      <c r="AN48" s="264">
        <v>2.7</v>
      </c>
      <c r="AO48" s="162">
        <v>0.1</v>
      </c>
      <c r="AP48" s="264">
        <v>73.400000000000006</v>
      </c>
      <c r="AQ48" s="264">
        <v>22.6</v>
      </c>
      <c r="AR48" s="264">
        <v>1.3</v>
      </c>
      <c r="AS48" s="264">
        <v>2.6</v>
      </c>
      <c r="AT48" s="264">
        <v>0.1</v>
      </c>
      <c r="AU48" s="190">
        <v>66.2</v>
      </c>
      <c r="AV48" s="264">
        <v>30.2</v>
      </c>
      <c r="AW48" s="264">
        <v>1.2</v>
      </c>
      <c r="AX48" s="264">
        <v>2.4</v>
      </c>
      <c r="AY48" s="162">
        <v>0</v>
      </c>
      <c r="AZ48" s="264">
        <v>70</v>
      </c>
      <c r="BA48" s="146">
        <v>27.3</v>
      </c>
      <c r="BB48" s="146">
        <v>0.9</v>
      </c>
      <c r="BC48" s="146">
        <v>1.7</v>
      </c>
      <c r="BD48" s="162">
        <v>0.1</v>
      </c>
      <c r="BE48" s="264">
        <v>69.7</v>
      </c>
      <c r="BF48" s="146">
        <v>27.8</v>
      </c>
      <c r="BG48" s="146">
        <v>0.9</v>
      </c>
      <c r="BH48" s="146">
        <v>1.6</v>
      </c>
      <c r="BI48" s="162">
        <v>0</v>
      </c>
      <c r="BJ48" s="264">
        <v>70.8</v>
      </c>
      <c r="BK48" s="146">
        <v>26.5</v>
      </c>
      <c r="BL48" s="146">
        <v>0.9</v>
      </c>
      <c r="BM48" s="146">
        <v>1.8</v>
      </c>
      <c r="BN48" s="162">
        <v>0</v>
      </c>
      <c r="BO48" s="146">
        <v>70.5</v>
      </c>
      <c r="BP48" s="146">
        <v>27</v>
      </c>
      <c r="BQ48" s="146">
        <v>0.8</v>
      </c>
      <c r="BR48" s="146">
        <v>1.7</v>
      </c>
      <c r="BS48" s="190">
        <v>70.400000000000006</v>
      </c>
      <c r="BT48" s="264">
        <v>26.7</v>
      </c>
      <c r="BU48" s="264">
        <v>1</v>
      </c>
      <c r="BV48" s="162">
        <v>1.9</v>
      </c>
      <c r="BW48" s="190">
        <v>73.3</v>
      </c>
      <c r="BX48" s="264">
        <v>23.9</v>
      </c>
      <c r="BY48" s="264">
        <v>0.8</v>
      </c>
      <c r="BZ48" s="162">
        <v>2</v>
      </c>
      <c r="CA48" s="190">
        <v>72.900000000000006</v>
      </c>
      <c r="CB48" s="264">
        <v>24</v>
      </c>
      <c r="CC48" s="264">
        <v>0.9</v>
      </c>
      <c r="CD48" s="162">
        <v>2.2000000000000002</v>
      </c>
      <c r="CE48" s="190">
        <v>75.8</v>
      </c>
      <c r="CF48" s="264">
        <v>21.4</v>
      </c>
      <c r="CG48" s="264">
        <v>0.8</v>
      </c>
      <c r="CH48" s="162">
        <v>2</v>
      </c>
      <c r="CI48" s="190">
        <v>75.900000000000006</v>
      </c>
      <c r="CJ48" s="485">
        <v>21.1</v>
      </c>
      <c r="CK48" s="485">
        <v>1</v>
      </c>
      <c r="CL48" s="162">
        <v>2</v>
      </c>
      <c r="CM48" s="441">
        <v>74.099999999999994</v>
      </c>
      <c r="CN48" s="441">
        <v>22.5</v>
      </c>
      <c r="CO48" s="441">
        <v>1</v>
      </c>
      <c r="CP48" s="351">
        <v>2.4</v>
      </c>
      <c r="CQ48" s="441">
        <v>61.7</v>
      </c>
      <c r="CR48" s="441">
        <v>35.700000000000003</v>
      </c>
      <c r="CS48" s="441">
        <v>0.8</v>
      </c>
      <c r="CT48" s="351">
        <v>1.8</v>
      </c>
      <c r="CU48" s="146">
        <v>63.9</v>
      </c>
      <c r="CV48" s="146">
        <v>33.5</v>
      </c>
      <c r="CW48" s="146">
        <v>0.8</v>
      </c>
      <c r="CX48" s="162">
        <v>1.8</v>
      </c>
      <c r="CY48" s="630">
        <v>62.2</v>
      </c>
      <c r="CZ48" s="630">
        <v>35.799999999999997</v>
      </c>
      <c r="DA48" s="630">
        <v>0.7</v>
      </c>
      <c r="DB48" s="630">
        <v>1.3</v>
      </c>
    </row>
    <row r="49" spans="1:106" ht="19.5" customHeight="1" x14ac:dyDescent="0.25">
      <c r="A49" s="214" t="s">
        <v>36</v>
      </c>
      <c r="B49" s="264">
        <v>82.9</v>
      </c>
      <c r="C49" s="146">
        <v>14.9</v>
      </c>
      <c r="D49" s="146">
        <v>1.1000000000000001</v>
      </c>
      <c r="E49" s="146">
        <v>0.5</v>
      </c>
      <c r="F49" s="162">
        <v>0.6</v>
      </c>
      <c r="G49" s="190">
        <v>84.2</v>
      </c>
      <c r="H49" s="146">
        <v>12.6</v>
      </c>
      <c r="I49" s="146">
        <v>0.9</v>
      </c>
      <c r="J49" s="146">
        <v>1.8</v>
      </c>
      <c r="K49" s="264">
        <v>0.5</v>
      </c>
      <c r="L49" s="190">
        <v>85.4</v>
      </c>
      <c r="M49" s="264">
        <v>11.6</v>
      </c>
      <c r="N49" s="264">
        <v>0.8</v>
      </c>
      <c r="O49" s="264">
        <v>2.1</v>
      </c>
      <c r="P49" s="162">
        <v>0.1</v>
      </c>
      <c r="Q49" s="264">
        <v>84.6</v>
      </c>
      <c r="R49" s="146">
        <v>10.6</v>
      </c>
      <c r="S49" s="146">
        <v>0.7</v>
      </c>
      <c r="T49" s="146">
        <v>4.0999999999999996</v>
      </c>
      <c r="U49" s="162">
        <v>0</v>
      </c>
      <c r="V49" s="190">
        <v>86.1</v>
      </c>
      <c r="W49" s="146">
        <v>8.6</v>
      </c>
      <c r="X49" s="146">
        <v>1</v>
      </c>
      <c r="Y49" s="146">
        <v>4.3</v>
      </c>
      <c r="Z49" s="162">
        <v>0</v>
      </c>
      <c r="AA49" s="190">
        <v>78.3</v>
      </c>
      <c r="AB49" s="146">
        <v>16.899999999999999</v>
      </c>
      <c r="AC49" s="146">
        <v>0.7</v>
      </c>
      <c r="AD49" s="146">
        <v>4.0999999999999996</v>
      </c>
      <c r="AE49" s="162">
        <v>0</v>
      </c>
      <c r="AF49" s="190">
        <v>73.599999999999994</v>
      </c>
      <c r="AG49" s="264">
        <v>22</v>
      </c>
      <c r="AH49" s="264">
        <v>0.5</v>
      </c>
      <c r="AI49" s="264">
        <v>3.9</v>
      </c>
      <c r="AJ49" s="264">
        <v>0</v>
      </c>
      <c r="AK49" s="190">
        <v>71.599999999999994</v>
      </c>
      <c r="AL49" s="264">
        <v>24.1</v>
      </c>
      <c r="AM49" s="264">
        <v>1.1000000000000001</v>
      </c>
      <c r="AN49" s="264">
        <v>3.1</v>
      </c>
      <c r="AO49" s="162">
        <v>0.1</v>
      </c>
      <c r="AP49" s="264">
        <v>72.5</v>
      </c>
      <c r="AQ49" s="264">
        <v>23.3</v>
      </c>
      <c r="AR49" s="264">
        <v>1.1000000000000001</v>
      </c>
      <c r="AS49" s="264">
        <v>3</v>
      </c>
      <c r="AT49" s="264">
        <v>0.1</v>
      </c>
      <c r="AU49" s="190">
        <v>67.3</v>
      </c>
      <c r="AV49" s="264">
        <v>29.2</v>
      </c>
      <c r="AW49" s="264">
        <v>0.9</v>
      </c>
      <c r="AX49" s="264">
        <v>2.5</v>
      </c>
      <c r="AY49" s="162">
        <v>0.1</v>
      </c>
      <c r="AZ49" s="264">
        <v>71.599999999999994</v>
      </c>
      <c r="BA49" s="146">
        <v>25.7</v>
      </c>
      <c r="BB49" s="146">
        <v>0.7</v>
      </c>
      <c r="BC49" s="146">
        <v>1.9</v>
      </c>
      <c r="BD49" s="162">
        <v>0.1</v>
      </c>
      <c r="BE49" s="264">
        <v>72.099999999999994</v>
      </c>
      <c r="BF49" s="146">
        <v>25.3</v>
      </c>
      <c r="BG49" s="146">
        <v>0.7</v>
      </c>
      <c r="BH49" s="146">
        <v>1.8</v>
      </c>
      <c r="BI49" s="162">
        <v>0.1</v>
      </c>
      <c r="BJ49" s="264">
        <v>73.900000000000006</v>
      </c>
      <c r="BK49" s="146">
        <v>23.3</v>
      </c>
      <c r="BL49" s="146">
        <v>0.7</v>
      </c>
      <c r="BM49" s="146">
        <v>2</v>
      </c>
      <c r="BN49" s="162">
        <v>0.1</v>
      </c>
      <c r="BO49" s="146">
        <v>73.3</v>
      </c>
      <c r="BP49" s="146">
        <v>23.8</v>
      </c>
      <c r="BQ49" s="146">
        <v>0.8</v>
      </c>
      <c r="BR49" s="146">
        <v>2.1</v>
      </c>
      <c r="BS49" s="190">
        <v>72.7</v>
      </c>
      <c r="BT49" s="264">
        <v>24.1</v>
      </c>
      <c r="BU49" s="264">
        <v>0.9</v>
      </c>
      <c r="BV49" s="162">
        <v>2.2999999999999998</v>
      </c>
      <c r="BW49" s="190">
        <v>74.099999999999994</v>
      </c>
      <c r="BX49" s="264">
        <v>22.7</v>
      </c>
      <c r="BY49" s="264">
        <v>0.8</v>
      </c>
      <c r="BZ49" s="162">
        <v>2.4</v>
      </c>
      <c r="CA49" s="190">
        <v>74.8</v>
      </c>
      <c r="CB49" s="264">
        <v>21.5</v>
      </c>
      <c r="CC49" s="264">
        <v>0.8</v>
      </c>
      <c r="CD49" s="162">
        <v>2.9</v>
      </c>
      <c r="CE49" s="190">
        <v>77.8</v>
      </c>
      <c r="CF49" s="264">
        <v>19.3</v>
      </c>
      <c r="CG49" s="264">
        <v>0.7</v>
      </c>
      <c r="CH49" s="162">
        <v>2.2000000000000002</v>
      </c>
      <c r="CI49" s="190">
        <v>78.5</v>
      </c>
      <c r="CJ49" s="485">
        <v>18.899999999999999</v>
      </c>
      <c r="CK49" s="485">
        <v>0.9</v>
      </c>
      <c r="CL49" s="162">
        <v>1.7</v>
      </c>
      <c r="CM49" s="441">
        <v>77.900000000000006</v>
      </c>
      <c r="CN49" s="441">
        <v>19.399999999999999</v>
      </c>
      <c r="CO49" s="441">
        <v>0.9</v>
      </c>
      <c r="CP49" s="351">
        <v>1.8</v>
      </c>
      <c r="CQ49" s="441">
        <v>70.3</v>
      </c>
      <c r="CR49" s="441">
        <v>27.4</v>
      </c>
      <c r="CS49" s="441">
        <v>0.8</v>
      </c>
      <c r="CT49" s="351">
        <v>1.5</v>
      </c>
      <c r="CU49" s="146">
        <v>70.900000000000006</v>
      </c>
      <c r="CV49" s="146">
        <v>26.8</v>
      </c>
      <c r="CW49" s="146">
        <v>0.8</v>
      </c>
      <c r="CX49" s="162">
        <v>1.5</v>
      </c>
      <c r="CY49" s="630">
        <v>70.5</v>
      </c>
      <c r="CZ49" s="630">
        <v>27.4</v>
      </c>
      <c r="DA49" s="630">
        <v>0.8</v>
      </c>
      <c r="DB49" s="630">
        <v>1.3</v>
      </c>
    </row>
    <row r="50" spans="1:106" ht="19.5" customHeight="1" x14ac:dyDescent="0.25">
      <c r="A50" s="214" t="s">
        <v>37</v>
      </c>
      <c r="B50" s="264">
        <v>81.5</v>
      </c>
      <c r="C50" s="146">
        <v>15.8</v>
      </c>
      <c r="D50" s="146">
        <v>1.3</v>
      </c>
      <c r="E50" s="146">
        <v>1</v>
      </c>
      <c r="F50" s="162">
        <v>0.4</v>
      </c>
      <c r="G50" s="190">
        <v>81.900000000000006</v>
      </c>
      <c r="H50" s="146">
        <v>10.5</v>
      </c>
      <c r="I50" s="146">
        <v>1.1000000000000001</v>
      </c>
      <c r="J50" s="146">
        <v>6.1</v>
      </c>
      <c r="K50" s="264">
        <v>0.4</v>
      </c>
      <c r="L50" s="190">
        <v>81.2</v>
      </c>
      <c r="M50" s="264">
        <v>10.6</v>
      </c>
      <c r="N50" s="264">
        <v>0.9</v>
      </c>
      <c r="O50" s="264">
        <v>7.2</v>
      </c>
      <c r="P50" s="162">
        <v>0.1</v>
      </c>
      <c r="Q50" s="264">
        <v>78.900000000000006</v>
      </c>
      <c r="R50" s="146">
        <v>9.5</v>
      </c>
      <c r="S50" s="146">
        <v>0.6</v>
      </c>
      <c r="T50" s="146">
        <v>10.9</v>
      </c>
      <c r="U50" s="162">
        <v>0.1</v>
      </c>
      <c r="V50" s="190">
        <v>83.6</v>
      </c>
      <c r="W50" s="146">
        <v>8</v>
      </c>
      <c r="X50" s="146">
        <v>0.8</v>
      </c>
      <c r="Y50" s="146">
        <v>7.5</v>
      </c>
      <c r="Z50" s="162">
        <v>0.1</v>
      </c>
      <c r="AA50" s="190">
        <v>76.3</v>
      </c>
      <c r="AB50" s="146">
        <v>15.6</v>
      </c>
      <c r="AC50" s="146">
        <v>0.7</v>
      </c>
      <c r="AD50" s="146">
        <v>7.3</v>
      </c>
      <c r="AE50" s="162">
        <v>0.1</v>
      </c>
      <c r="AF50" s="190">
        <v>70.7</v>
      </c>
      <c r="AG50" s="264">
        <v>20.399999999999999</v>
      </c>
      <c r="AH50" s="264">
        <v>0.7</v>
      </c>
      <c r="AI50" s="264">
        <v>8.1</v>
      </c>
      <c r="AJ50" s="264">
        <v>0.1</v>
      </c>
      <c r="AK50" s="190">
        <v>66</v>
      </c>
      <c r="AL50" s="264">
        <v>25.9</v>
      </c>
      <c r="AM50" s="264">
        <v>1.1000000000000001</v>
      </c>
      <c r="AN50" s="264">
        <v>6.9</v>
      </c>
      <c r="AO50" s="162">
        <v>0.1</v>
      </c>
      <c r="AP50" s="264">
        <v>68.599999999999994</v>
      </c>
      <c r="AQ50" s="264">
        <v>23.9</v>
      </c>
      <c r="AR50" s="264">
        <v>1.1000000000000001</v>
      </c>
      <c r="AS50" s="264">
        <v>6.3</v>
      </c>
      <c r="AT50" s="264">
        <v>0.1</v>
      </c>
      <c r="AU50" s="190">
        <v>65.5</v>
      </c>
      <c r="AV50" s="264">
        <v>27.9</v>
      </c>
      <c r="AW50" s="264">
        <v>1.1000000000000001</v>
      </c>
      <c r="AX50" s="264">
        <v>5.4</v>
      </c>
      <c r="AY50" s="162">
        <v>0.1</v>
      </c>
      <c r="AZ50" s="264">
        <v>70.5</v>
      </c>
      <c r="BA50" s="146">
        <v>24.5</v>
      </c>
      <c r="BB50" s="146">
        <v>0.8</v>
      </c>
      <c r="BC50" s="146">
        <v>4.0999999999999996</v>
      </c>
      <c r="BD50" s="162">
        <v>0.1</v>
      </c>
      <c r="BE50" s="264">
        <v>70.3</v>
      </c>
      <c r="BF50" s="146">
        <v>24.4</v>
      </c>
      <c r="BG50" s="146">
        <v>1.3</v>
      </c>
      <c r="BH50" s="146">
        <v>3.9</v>
      </c>
      <c r="BI50" s="162">
        <v>0.1</v>
      </c>
      <c r="BJ50" s="264">
        <v>71.599999999999994</v>
      </c>
      <c r="BK50" s="146">
        <v>23.6</v>
      </c>
      <c r="BL50" s="146">
        <v>0.8</v>
      </c>
      <c r="BM50" s="146">
        <v>3.9</v>
      </c>
      <c r="BN50" s="162">
        <v>0.1</v>
      </c>
      <c r="BO50" s="146">
        <v>70.900000000000006</v>
      </c>
      <c r="BP50" s="146">
        <v>24.3</v>
      </c>
      <c r="BQ50" s="146">
        <v>1</v>
      </c>
      <c r="BR50" s="146">
        <v>3.8</v>
      </c>
      <c r="BS50" s="190">
        <v>70.5</v>
      </c>
      <c r="BT50" s="264">
        <v>24.8</v>
      </c>
      <c r="BU50" s="264">
        <v>1</v>
      </c>
      <c r="BV50" s="162">
        <v>3.7</v>
      </c>
      <c r="BW50" s="190">
        <v>72.8</v>
      </c>
      <c r="BX50" s="264">
        <v>22.8</v>
      </c>
      <c r="BY50" s="264">
        <v>1</v>
      </c>
      <c r="BZ50" s="162">
        <v>3.4</v>
      </c>
      <c r="CA50" s="190">
        <v>72.400000000000006</v>
      </c>
      <c r="CB50" s="264">
        <v>22.5</v>
      </c>
      <c r="CC50" s="264">
        <v>1</v>
      </c>
      <c r="CD50" s="162">
        <v>4.0999999999999996</v>
      </c>
      <c r="CE50" s="190">
        <v>75.5</v>
      </c>
      <c r="CF50" s="264">
        <v>19.899999999999999</v>
      </c>
      <c r="CG50" s="264">
        <v>0.9</v>
      </c>
      <c r="CH50" s="162">
        <v>3.7</v>
      </c>
      <c r="CI50" s="190">
        <v>76.3</v>
      </c>
      <c r="CJ50" s="485">
        <v>19.600000000000001</v>
      </c>
      <c r="CK50" s="485">
        <v>0.9</v>
      </c>
      <c r="CL50" s="162">
        <v>3.2</v>
      </c>
      <c r="CM50" s="441">
        <v>75.7</v>
      </c>
      <c r="CN50" s="441">
        <v>20.100000000000001</v>
      </c>
      <c r="CO50" s="441">
        <v>0.9</v>
      </c>
      <c r="CP50" s="351">
        <v>3.3</v>
      </c>
      <c r="CQ50" s="441">
        <v>67.599999999999994</v>
      </c>
      <c r="CR50" s="441">
        <v>29.1</v>
      </c>
      <c r="CS50" s="441">
        <v>0.8</v>
      </c>
      <c r="CT50" s="351">
        <v>2.5</v>
      </c>
      <c r="CU50" s="146">
        <v>69</v>
      </c>
      <c r="CV50" s="146">
        <v>27.8</v>
      </c>
      <c r="CW50" s="146">
        <v>0.8</v>
      </c>
      <c r="CX50" s="162">
        <v>2.4</v>
      </c>
      <c r="CY50" s="630">
        <v>67.3</v>
      </c>
      <c r="CZ50" s="630">
        <v>29.6</v>
      </c>
      <c r="DA50" s="630">
        <v>0.8</v>
      </c>
      <c r="DB50" s="630">
        <v>2.2999999999999998</v>
      </c>
    </row>
    <row r="51" spans="1:106" x14ac:dyDescent="0.25">
      <c r="A51" s="214" t="s">
        <v>38</v>
      </c>
      <c r="B51" s="264"/>
      <c r="C51" s="146"/>
      <c r="D51" s="146"/>
      <c r="E51" s="146"/>
      <c r="F51" s="162"/>
      <c r="G51" s="190"/>
      <c r="H51" s="146"/>
      <c r="I51" s="146"/>
      <c r="J51" s="146"/>
      <c r="K51" s="264"/>
      <c r="L51" s="190"/>
      <c r="M51" s="264"/>
      <c r="N51" s="264"/>
      <c r="O51" s="264"/>
      <c r="P51" s="162"/>
      <c r="Q51" s="264"/>
      <c r="R51" s="146"/>
      <c r="S51" s="146"/>
      <c r="T51" s="146"/>
      <c r="U51" s="162"/>
      <c r="V51" s="190"/>
      <c r="W51" s="146"/>
      <c r="X51" s="146"/>
      <c r="Y51" s="146"/>
      <c r="Z51" s="162"/>
      <c r="AA51" s="190"/>
      <c r="AB51" s="146"/>
      <c r="AC51" s="146"/>
      <c r="AD51" s="146"/>
      <c r="AE51" s="162"/>
      <c r="AF51" s="190"/>
      <c r="AG51" s="264"/>
      <c r="AH51" s="264"/>
      <c r="AI51" s="264"/>
      <c r="AJ51" s="264"/>
      <c r="AK51" s="190"/>
      <c r="AL51" s="264"/>
      <c r="AM51" s="264"/>
      <c r="AN51" s="264"/>
      <c r="AO51" s="162"/>
      <c r="AP51" s="264"/>
      <c r="AQ51" s="264"/>
      <c r="AR51" s="264"/>
      <c r="AS51" s="264"/>
      <c r="AT51" s="264"/>
      <c r="AU51" s="190"/>
      <c r="AV51" s="264"/>
      <c r="AW51" s="264"/>
      <c r="AX51" s="264"/>
      <c r="AY51" s="162"/>
      <c r="AZ51" s="264"/>
      <c r="BA51" s="146"/>
      <c r="BB51" s="146"/>
      <c r="BC51" s="146"/>
      <c r="BD51" s="162"/>
      <c r="BE51" s="264"/>
      <c r="BF51" s="146"/>
      <c r="BG51" s="146"/>
      <c r="BH51" s="146"/>
      <c r="BI51" s="162"/>
      <c r="BJ51" s="264"/>
      <c r="BK51" s="146"/>
      <c r="BL51" s="146"/>
      <c r="BM51" s="146"/>
      <c r="BN51" s="162"/>
      <c r="BO51" s="146"/>
      <c r="BP51" s="146"/>
      <c r="BQ51" s="146"/>
      <c r="BR51" s="146"/>
      <c r="BS51" s="190"/>
      <c r="BT51" s="264"/>
      <c r="BU51" s="264"/>
      <c r="BV51" s="162"/>
      <c r="BW51" s="190">
        <v>86</v>
      </c>
      <c r="BX51" s="264">
        <v>13</v>
      </c>
      <c r="BY51" s="264">
        <v>0.8</v>
      </c>
      <c r="BZ51" s="162">
        <v>0.2</v>
      </c>
      <c r="CA51" s="190">
        <v>84.9</v>
      </c>
      <c r="CB51" s="264">
        <v>14.2</v>
      </c>
      <c r="CC51" s="264">
        <v>0.6</v>
      </c>
      <c r="CD51" s="162">
        <v>0.3</v>
      </c>
      <c r="CE51" s="190">
        <v>85.2</v>
      </c>
      <c r="CF51" s="264">
        <v>13.8</v>
      </c>
      <c r="CG51" s="264">
        <v>0.8</v>
      </c>
      <c r="CH51" s="162">
        <v>0.2</v>
      </c>
      <c r="CI51" s="190">
        <v>83.7</v>
      </c>
      <c r="CJ51" s="485">
        <v>15.1</v>
      </c>
      <c r="CK51" s="485">
        <v>0.8</v>
      </c>
      <c r="CL51" s="162">
        <v>0.4</v>
      </c>
      <c r="CM51" s="441">
        <v>82.3</v>
      </c>
      <c r="CN51" s="441">
        <v>16.3</v>
      </c>
      <c r="CO51" s="441">
        <v>0.8</v>
      </c>
      <c r="CP51" s="351">
        <v>0.6</v>
      </c>
      <c r="CQ51" s="441">
        <v>73.7</v>
      </c>
      <c r="CR51" s="441">
        <v>24.9</v>
      </c>
      <c r="CS51" s="441">
        <v>0.8</v>
      </c>
      <c r="CT51" s="351">
        <v>0.6</v>
      </c>
      <c r="CU51" s="146">
        <v>74.8</v>
      </c>
      <c r="CV51" s="146">
        <v>23.7</v>
      </c>
      <c r="CW51" s="146">
        <v>0.9</v>
      </c>
      <c r="CX51" s="162">
        <v>0.6</v>
      </c>
      <c r="CY51" s="630">
        <v>74.3</v>
      </c>
      <c r="CZ51" s="630">
        <v>24.2</v>
      </c>
      <c r="DA51" s="630">
        <v>0.8</v>
      </c>
      <c r="DB51" s="630">
        <v>0.7</v>
      </c>
    </row>
    <row r="52" spans="1:106" ht="18" x14ac:dyDescent="0.25">
      <c r="A52" s="213" t="s">
        <v>205</v>
      </c>
      <c r="B52" s="163"/>
      <c r="C52" s="167"/>
      <c r="D52" s="167"/>
      <c r="E52" s="167"/>
      <c r="F52" s="161"/>
      <c r="G52" s="289"/>
      <c r="H52" s="167"/>
      <c r="I52" s="167"/>
      <c r="J52" s="167"/>
      <c r="K52" s="163"/>
      <c r="L52" s="289"/>
      <c r="M52" s="163"/>
      <c r="N52" s="163"/>
      <c r="O52" s="163"/>
      <c r="P52" s="161"/>
      <c r="Q52" s="163"/>
      <c r="R52" s="167"/>
      <c r="S52" s="167"/>
      <c r="T52" s="167"/>
      <c r="U52" s="161"/>
      <c r="V52" s="289"/>
      <c r="W52" s="167"/>
      <c r="X52" s="167"/>
      <c r="Y52" s="167"/>
      <c r="Z52" s="161"/>
      <c r="AA52" s="289"/>
      <c r="AB52" s="167"/>
      <c r="AC52" s="167"/>
      <c r="AD52" s="167"/>
      <c r="AE52" s="161"/>
      <c r="AF52" s="289"/>
      <c r="AG52" s="163"/>
      <c r="AH52" s="163"/>
      <c r="AI52" s="163"/>
      <c r="AJ52" s="163"/>
      <c r="AK52" s="289">
        <v>67.900000000000006</v>
      </c>
      <c r="AL52" s="163">
        <v>28.9</v>
      </c>
      <c r="AM52" s="163">
        <v>1</v>
      </c>
      <c r="AN52" s="163">
        <v>2.1</v>
      </c>
      <c r="AO52" s="161">
        <v>0.1</v>
      </c>
      <c r="AP52" s="163">
        <v>69.599999999999994</v>
      </c>
      <c r="AQ52" s="163">
        <v>27.1</v>
      </c>
      <c r="AR52" s="163">
        <v>1.2</v>
      </c>
      <c r="AS52" s="163">
        <v>2</v>
      </c>
      <c r="AT52" s="163">
        <v>0.1</v>
      </c>
      <c r="AU52" s="289">
        <v>64.099999999999994</v>
      </c>
      <c r="AV52" s="163">
        <v>33.1</v>
      </c>
      <c r="AW52" s="163">
        <v>1</v>
      </c>
      <c r="AX52" s="163">
        <v>1.8</v>
      </c>
      <c r="AY52" s="161">
        <v>0</v>
      </c>
      <c r="AZ52" s="163">
        <v>63.5</v>
      </c>
      <c r="BA52" s="167">
        <v>34.200000000000003</v>
      </c>
      <c r="BB52" s="167">
        <v>1</v>
      </c>
      <c r="BC52" s="167">
        <v>1.3</v>
      </c>
      <c r="BD52" s="161">
        <v>0</v>
      </c>
      <c r="BE52" s="163">
        <v>61.9</v>
      </c>
      <c r="BF52" s="167">
        <v>36.200000000000003</v>
      </c>
      <c r="BG52" s="167">
        <v>0.7</v>
      </c>
      <c r="BH52" s="167">
        <v>1.1000000000000001</v>
      </c>
      <c r="BI52" s="161">
        <v>0.1</v>
      </c>
      <c r="BJ52" s="163">
        <v>63.2</v>
      </c>
      <c r="BK52" s="167">
        <v>35</v>
      </c>
      <c r="BL52" s="167">
        <v>0.7</v>
      </c>
      <c r="BM52" s="167">
        <v>1.1000000000000001</v>
      </c>
      <c r="BN52" s="161">
        <v>0</v>
      </c>
      <c r="BO52" s="167">
        <v>65.900000000000006</v>
      </c>
      <c r="BP52" s="167">
        <v>32.1</v>
      </c>
      <c r="BQ52" s="167">
        <v>0.9</v>
      </c>
      <c r="BR52" s="167">
        <v>1.1000000000000001</v>
      </c>
      <c r="BS52" s="289">
        <v>67.2</v>
      </c>
      <c r="BT52" s="163">
        <v>30.6</v>
      </c>
      <c r="BU52" s="163">
        <v>0.9</v>
      </c>
      <c r="BV52" s="161">
        <v>1.3</v>
      </c>
      <c r="BW52" s="289">
        <v>68.8</v>
      </c>
      <c r="BX52" s="163">
        <v>28.9</v>
      </c>
      <c r="BY52" s="163">
        <v>0.8</v>
      </c>
      <c r="BZ52" s="161">
        <v>1.5</v>
      </c>
      <c r="CA52" s="289">
        <v>68.900000000000006</v>
      </c>
      <c r="CB52" s="163">
        <v>28.6</v>
      </c>
      <c r="CC52" s="163">
        <v>0.8</v>
      </c>
      <c r="CD52" s="161">
        <v>1.7</v>
      </c>
      <c r="CE52" s="289">
        <v>70.400000000000006</v>
      </c>
      <c r="CF52" s="163">
        <v>27.1</v>
      </c>
      <c r="CG52" s="163">
        <v>0.7</v>
      </c>
      <c r="CH52" s="161">
        <v>1.8</v>
      </c>
      <c r="CI52" s="289">
        <v>71.099999999999994</v>
      </c>
      <c r="CJ52" s="483">
        <v>26.8</v>
      </c>
      <c r="CK52" s="483">
        <v>0.7</v>
      </c>
      <c r="CL52" s="161">
        <v>1.4</v>
      </c>
      <c r="CM52" s="440">
        <v>68.900000000000006</v>
      </c>
      <c r="CN52" s="440">
        <v>28.3</v>
      </c>
      <c r="CO52" s="440">
        <v>1.1000000000000001</v>
      </c>
      <c r="CP52" s="350">
        <v>1.7</v>
      </c>
      <c r="CQ52" s="440">
        <v>56.7</v>
      </c>
      <c r="CR52" s="440">
        <v>41.3</v>
      </c>
      <c r="CS52" s="440">
        <v>0.6</v>
      </c>
      <c r="CT52" s="350">
        <v>1.4</v>
      </c>
      <c r="CU52" s="167">
        <v>59.4</v>
      </c>
      <c r="CV52" s="167">
        <v>38.799999999999997</v>
      </c>
      <c r="CW52" s="167">
        <v>0.6</v>
      </c>
      <c r="CX52" s="161">
        <v>1.2</v>
      </c>
      <c r="CY52" s="629">
        <v>53.4</v>
      </c>
      <c r="CZ52" s="629">
        <v>45.1</v>
      </c>
      <c r="DA52" s="629">
        <v>0.5</v>
      </c>
      <c r="DB52" s="629">
        <v>1</v>
      </c>
    </row>
    <row r="53" spans="1:106" x14ac:dyDescent="0.25">
      <c r="A53" s="214" t="s">
        <v>39</v>
      </c>
      <c r="B53" s="264">
        <v>70.599999999999994</v>
      </c>
      <c r="C53" s="146">
        <v>26.7</v>
      </c>
      <c r="D53" s="146">
        <v>1.7</v>
      </c>
      <c r="E53" s="146">
        <v>0</v>
      </c>
      <c r="F53" s="162">
        <v>1</v>
      </c>
      <c r="G53" s="190">
        <v>76</v>
      </c>
      <c r="H53" s="146">
        <v>21</v>
      </c>
      <c r="I53" s="146">
        <v>1.4</v>
      </c>
      <c r="J53" s="146">
        <v>0.6</v>
      </c>
      <c r="K53" s="264">
        <v>1</v>
      </c>
      <c r="L53" s="190">
        <v>76.7</v>
      </c>
      <c r="M53" s="264">
        <v>21.2</v>
      </c>
      <c r="N53" s="264">
        <v>1.2</v>
      </c>
      <c r="O53" s="264">
        <v>0.7</v>
      </c>
      <c r="P53" s="162">
        <v>0.2</v>
      </c>
      <c r="Q53" s="264">
        <v>79.599999999999994</v>
      </c>
      <c r="R53" s="146">
        <v>18</v>
      </c>
      <c r="S53" s="146">
        <v>1.4</v>
      </c>
      <c r="T53" s="146">
        <v>0.9</v>
      </c>
      <c r="U53" s="162">
        <v>0.1</v>
      </c>
      <c r="V53" s="190">
        <v>80.599999999999994</v>
      </c>
      <c r="W53" s="146">
        <v>16.2</v>
      </c>
      <c r="X53" s="146">
        <v>1.9</v>
      </c>
      <c r="Y53" s="146">
        <v>1.2</v>
      </c>
      <c r="Z53" s="162">
        <v>0.1</v>
      </c>
      <c r="AA53" s="190">
        <v>73.2</v>
      </c>
      <c r="AB53" s="146">
        <v>23.1</v>
      </c>
      <c r="AC53" s="146">
        <v>2.1</v>
      </c>
      <c r="AD53" s="146">
        <v>1.5</v>
      </c>
      <c r="AE53" s="162">
        <v>0.1</v>
      </c>
      <c r="AF53" s="190">
        <v>66.7</v>
      </c>
      <c r="AG53" s="264">
        <v>29.9</v>
      </c>
      <c r="AH53" s="264">
        <v>2.1</v>
      </c>
      <c r="AI53" s="264">
        <v>1.3</v>
      </c>
      <c r="AJ53" s="264">
        <v>0</v>
      </c>
      <c r="AK53" s="190">
        <v>63.6</v>
      </c>
      <c r="AL53" s="264">
        <v>33.4</v>
      </c>
      <c r="AM53" s="264">
        <v>2</v>
      </c>
      <c r="AN53" s="264">
        <v>1</v>
      </c>
      <c r="AO53" s="162">
        <v>0</v>
      </c>
      <c r="AP53" s="264">
        <v>67.3</v>
      </c>
      <c r="AQ53" s="264">
        <v>30.1</v>
      </c>
      <c r="AR53" s="264">
        <v>1.7</v>
      </c>
      <c r="AS53" s="264">
        <v>0.9</v>
      </c>
      <c r="AT53" s="264">
        <v>0</v>
      </c>
      <c r="AU53" s="190">
        <v>59</v>
      </c>
      <c r="AV53" s="264">
        <v>38.9</v>
      </c>
      <c r="AW53" s="264">
        <v>1.3</v>
      </c>
      <c r="AX53" s="264">
        <v>0.8</v>
      </c>
      <c r="AY53" s="162">
        <v>0</v>
      </c>
      <c r="AZ53" s="264">
        <v>62</v>
      </c>
      <c r="BA53" s="146">
        <v>35.5</v>
      </c>
      <c r="BB53" s="146">
        <v>1.8</v>
      </c>
      <c r="BC53" s="146">
        <v>0.7</v>
      </c>
      <c r="BD53" s="162">
        <v>0</v>
      </c>
      <c r="BE53" s="264">
        <v>56.3</v>
      </c>
      <c r="BF53" s="146">
        <v>42</v>
      </c>
      <c r="BG53" s="146">
        <v>1</v>
      </c>
      <c r="BH53" s="146">
        <v>0.7</v>
      </c>
      <c r="BI53" s="162">
        <v>0</v>
      </c>
      <c r="BJ53" s="264">
        <v>56.9</v>
      </c>
      <c r="BK53" s="146">
        <v>41.5</v>
      </c>
      <c r="BL53" s="146">
        <v>1</v>
      </c>
      <c r="BM53" s="146">
        <v>0.6</v>
      </c>
      <c r="BN53" s="162">
        <v>0</v>
      </c>
      <c r="BO53" s="146">
        <v>62.7</v>
      </c>
      <c r="BP53" s="146">
        <v>35.700000000000003</v>
      </c>
      <c r="BQ53" s="146">
        <v>1</v>
      </c>
      <c r="BR53" s="146">
        <v>0.6</v>
      </c>
      <c r="BS53" s="190">
        <v>66.099999999999994</v>
      </c>
      <c r="BT53" s="264">
        <v>32</v>
      </c>
      <c r="BU53" s="264">
        <v>1.1000000000000001</v>
      </c>
      <c r="BV53" s="162">
        <v>0.8</v>
      </c>
      <c r="BW53" s="190">
        <v>68</v>
      </c>
      <c r="BX53" s="264">
        <v>30.1</v>
      </c>
      <c r="BY53" s="264">
        <v>0.9</v>
      </c>
      <c r="BZ53" s="162">
        <v>1</v>
      </c>
      <c r="CA53" s="190">
        <v>67.400000000000006</v>
      </c>
      <c r="CB53" s="264">
        <v>30.2</v>
      </c>
      <c r="CC53" s="264">
        <v>0.9</v>
      </c>
      <c r="CD53" s="162">
        <v>1.5</v>
      </c>
      <c r="CE53" s="190">
        <v>68.099999999999994</v>
      </c>
      <c r="CF53" s="264">
        <v>29.4</v>
      </c>
      <c r="CG53" s="264">
        <v>0.7</v>
      </c>
      <c r="CH53" s="162">
        <v>1.8</v>
      </c>
      <c r="CI53" s="190">
        <v>69.099999999999994</v>
      </c>
      <c r="CJ53" s="485">
        <v>28.8</v>
      </c>
      <c r="CK53" s="485">
        <v>0.8</v>
      </c>
      <c r="CL53" s="162">
        <v>1.3</v>
      </c>
      <c r="CM53" s="441">
        <v>67.599999999999994</v>
      </c>
      <c r="CN53" s="441">
        <v>28.7</v>
      </c>
      <c r="CO53" s="441">
        <v>2.2999999999999998</v>
      </c>
      <c r="CP53" s="351">
        <v>1.4</v>
      </c>
      <c r="CQ53" s="441">
        <v>54.8</v>
      </c>
      <c r="CR53" s="441">
        <v>43.3</v>
      </c>
      <c r="CS53" s="441">
        <v>0.6</v>
      </c>
      <c r="CT53" s="351">
        <v>1.3</v>
      </c>
      <c r="CU53" s="146">
        <v>57.1</v>
      </c>
      <c r="CV53" s="146">
        <v>41.2</v>
      </c>
      <c r="CW53" s="146">
        <v>0.6</v>
      </c>
      <c r="CX53" s="162">
        <v>1.1000000000000001</v>
      </c>
      <c r="CY53" s="630">
        <v>49.4</v>
      </c>
      <c r="CZ53" s="630">
        <v>49.2</v>
      </c>
      <c r="DA53" s="630">
        <v>0.5</v>
      </c>
      <c r="DB53" s="630">
        <v>0.9</v>
      </c>
    </row>
    <row r="54" spans="1:106" x14ac:dyDescent="0.25">
      <c r="A54" s="214" t="s">
        <v>104</v>
      </c>
      <c r="B54" s="264">
        <v>53.2</v>
      </c>
      <c r="C54" s="146">
        <v>46</v>
      </c>
      <c r="D54" s="146">
        <v>0.7</v>
      </c>
      <c r="E54" s="146">
        <v>0</v>
      </c>
      <c r="F54" s="162">
        <v>0.1</v>
      </c>
      <c r="G54" s="190">
        <v>59.5</v>
      </c>
      <c r="H54" s="146">
        <v>38.6</v>
      </c>
      <c r="I54" s="146">
        <v>0.9</v>
      </c>
      <c r="J54" s="146">
        <v>0.1</v>
      </c>
      <c r="K54" s="264">
        <v>0.9</v>
      </c>
      <c r="L54" s="190">
        <v>68.900000000000006</v>
      </c>
      <c r="M54" s="264">
        <v>30</v>
      </c>
      <c r="N54" s="264">
        <v>0.5</v>
      </c>
      <c r="O54" s="264">
        <v>0.6</v>
      </c>
      <c r="P54" s="162">
        <v>0</v>
      </c>
      <c r="Q54" s="264">
        <v>65.900000000000006</v>
      </c>
      <c r="R54" s="146">
        <v>31.6</v>
      </c>
      <c r="S54" s="146">
        <v>0.8</v>
      </c>
      <c r="T54" s="146">
        <v>1.7</v>
      </c>
      <c r="U54" s="162">
        <v>0</v>
      </c>
      <c r="V54" s="190">
        <v>64.2</v>
      </c>
      <c r="W54" s="146">
        <v>34.200000000000003</v>
      </c>
      <c r="X54" s="146">
        <v>0.2</v>
      </c>
      <c r="Y54" s="146">
        <v>1.4</v>
      </c>
      <c r="Z54" s="162">
        <v>0</v>
      </c>
      <c r="AA54" s="190">
        <v>60</v>
      </c>
      <c r="AB54" s="146">
        <v>38.4</v>
      </c>
      <c r="AC54" s="146">
        <v>0.7</v>
      </c>
      <c r="AD54" s="146">
        <v>0.9</v>
      </c>
      <c r="AE54" s="162">
        <v>0</v>
      </c>
      <c r="AF54" s="190">
        <v>61.7</v>
      </c>
      <c r="AG54" s="264">
        <v>36.200000000000003</v>
      </c>
      <c r="AH54" s="264">
        <v>0.9</v>
      </c>
      <c r="AI54" s="264">
        <v>1.2</v>
      </c>
      <c r="AJ54" s="264">
        <v>0</v>
      </c>
      <c r="AK54" s="190">
        <v>51.4</v>
      </c>
      <c r="AL54" s="264">
        <v>46.9</v>
      </c>
      <c r="AM54" s="264">
        <v>0.9</v>
      </c>
      <c r="AN54" s="264">
        <v>0.8</v>
      </c>
      <c r="AO54" s="162">
        <v>0</v>
      </c>
      <c r="AP54" s="264">
        <v>54.1</v>
      </c>
      <c r="AQ54" s="264">
        <v>44.3</v>
      </c>
      <c r="AR54" s="264">
        <v>0.9</v>
      </c>
      <c r="AS54" s="264">
        <v>0.7</v>
      </c>
      <c r="AT54" s="264">
        <v>0</v>
      </c>
      <c r="AU54" s="190">
        <v>53.5</v>
      </c>
      <c r="AV54" s="264">
        <v>44.8</v>
      </c>
      <c r="AW54" s="264">
        <v>1.1000000000000001</v>
      </c>
      <c r="AX54" s="264">
        <v>0.6</v>
      </c>
      <c r="AY54" s="162">
        <v>0</v>
      </c>
      <c r="AZ54" s="264">
        <v>43.9</v>
      </c>
      <c r="BA54" s="146">
        <v>53.9</v>
      </c>
      <c r="BB54" s="146">
        <v>1.7</v>
      </c>
      <c r="BC54" s="146">
        <v>0.5</v>
      </c>
      <c r="BD54" s="162">
        <v>0</v>
      </c>
      <c r="BE54" s="264">
        <v>47.6</v>
      </c>
      <c r="BF54" s="146">
        <v>51.4</v>
      </c>
      <c r="BG54" s="146">
        <v>0.5</v>
      </c>
      <c r="BH54" s="146">
        <v>0.5</v>
      </c>
      <c r="BI54" s="162">
        <v>0</v>
      </c>
      <c r="BJ54" s="264">
        <v>51.4</v>
      </c>
      <c r="BK54" s="146">
        <v>47.2</v>
      </c>
      <c r="BL54" s="146">
        <v>0.9</v>
      </c>
      <c r="BM54" s="146">
        <v>0.5</v>
      </c>
      <c r="BN54" s="162">
        <v>0</v>
      </c>
      <c r="BO54" s="146">
        <v>55.5</v>
      </c>
      <c r="BP54" s="146">
        <v>43</v>
      </c>
      <c r="BQ54" s="146">
        <v>1</v>
      </c>
      <c r="BR54" s="146">
        <v>0.5</v>
      </c>
      <c r="BS54" s="190">
        <v>56.8</v>
      </c>
      <c r="BT54" s="264">
        <v>41.4</v>
      </c>
      <c r="BU54" s="264">
        <v>1.1000000000000001</v>
      </c>
      <c r="BV54" s="162">
        <v>0.7</v>
      </c>
      <c r="BW54" s="190">
        <v>58.4</v>
      </c>
      <c r="BX54" s="264">
        <v>39.700000000000003</v>
      </c>
      <c r="BY54" s="264">
        <v>1.1000000000000001</v>
      </c>
      <c r="BZ54" s="162">
        <v>0.8</v>
      </c>
      <c r="CA54" s="190">
        <v>58.9</v>
      </c>
      <c r="CB54" s="264">
        <v>39.5</v>
      </c>
      <c r="CC54" s="264">
        <v>0.6</v>
      </c>
      <c r="CD54" s="162">
        <v>1</v>
      </c>
      <c r="CE54" s="190">
        <v>62.5</v>
      </c>
      <c r="CF54" s="264">
        <v>36</v>
      </c>
      <c r="CG54" s="264">
        <v>0.6</v>
      </c>
      <c r="CH54" s="162">
        <v>0.9</v>
      </c>
      <c r="CI54" s="190">
        <v>64</v>
      </c>
      <c r="CJ54" s="485">
        <v>34.6</v>
      </c>
      <c r="CK54" s="485">
        <v>0.7</v>
      </c>
      <c r="CL54" s="162">
        <v>0.7</v>
      </c>
      <c r="CM54" s="441">
        <v>62.8</v>
      </c>
      <c r="CN54" s="441">
        <v>35.5</v>
      </c>
      <c r="CO54" s="441">
        <v>0.8</v>
      </c>
      <c r="CP54" s="351">
        <v>0.9</v>
      </c>
      <c r="CQ54" s="441">
        <v>50.7</v>
      </c>
      <c r="CR54" s="441">
        <v>47.7</v>
      </c>
      <c r="CS54" s="441">
        <v>0.6</v>
      </c>
      <c r="CT54" s="351">
        <v>1</v>
      </c>
      <c r="CU54" s="146">
        <v>52.1</v>
      </c>
      <c r="CV54" s="146">
        <v>46.6</v>
      </c>
      <c r="CW54" s="146">
        <v>0.6</v>
      </c>
      <c r="CX54" s="162">
        <v>0.7</v>
      </c>
      <c r="CY54" s="630">
        <v>41.7</v>
      </c>
      <c r="CZ54" s="630">
        <v>57.2</v>
      </c>
      <c r="DA54" s="630">
        <v>0.5</v>
      </c>
      <c r="DB54" s="630">
        <v>0.6</v>
      </c>
    </row>
    <row r="55" spans="1:106" ht="19.5" x14ac:dyDescent="0.25">
      <c r="A55" s="214" t="s">
        <v>243</v>
      </c>
      <c r="B55" s="264">
        <v>79.5</v>
      </c>
      <c r="C55" s="146">
        <v>18.7</v>
      </c>
      <c r="D55" s="146">
        <v>1.3</v>
      </c>
      <c r="E55" s="146">
        <v>0.2</v>
      </c>
      <c r="F55" s="162">
        <v>0.3</v>
      </c>
      <c r="G55" s="190">
        <v>81.5</v>
      </c>
      <c r="H55" s="146">
        <v>15.2</v>
      </c>
      <c r="I55" s="146">
        <v>1.2</v>
      </c>
      <c r="J55" s="146">
        <v>2</v>
      </c>
      <c r="K55" s="264">
        <v>0.1</v>
      </c>
      <c r="L55" s="190">
        <v>79.900000000000006</v>
      </c>
      <c r="M55" s="264">
        <v>16.399999999999999</v>
      </c>
      <c r="N55" s="264">
        <v>1.3</v>
      </c>
      <c r="O55" s="264">
        <v>2.4</v>
      </c>
      <c r="P55" s="162">
        <v>0</v>
      </c>
      <c r="Q55" s="264">
        <v>81.2</v>
      </c>
      <c r="R55" s="146">
        <v>14</v>
      </c>
      <c r="S55" s="146">
        <v>1.2</v>
      </c>
      <c r="T55" s="146">
        <v>3.6</v>
      </c>
      <c r="U55" s="162">
        <v>0</v>
      </c>
      <c r="V55" s="190">
        <v>81</v>
      </c>
      <c r="W55" s="146">
        <v>14.9</v>
      </c>
      <c r="X55" s="146">
        <v>1.6</v>
      </c>
      <c r="Y55" s="146">
        <v>2.5</v>
      </c>
      <c r="Z55" s="162">
        <v>0</v>
      </c>
      <c r="AA55" s="190">
        <v>76.7</v>
      </c>
      <c r="AB55" s="146">
        <v>19.8</v>
      </c>
      <c r="AC55" s="146">
        <v>0.8</v>
      </c>
      <c r="AD55" s="146">
        <v>2.7</v>
      </c>
      <c r="AE55" s="162">
        <v>0</v>
      </c>
      <c r="AF55" s="190">
        <v>71.7</v>
      </c>
      <c r="AG55" s="264">
        <v>25.4</v>
      </c>
      <c r="AH55" s="264">
        <v>0.6</v>
      </c>
      <c r="AI55" s="264">
        <v>2.2999999999999998</v>
      </c>
      <c r="AJ55" s="264">
        <v>0</v>
      </c>
      <c r="AK55" s="190">
        <v>70.3</v>
      </c>
      <c r="AL55" s="264">
        <v>26.9</v>
      </c>
      <c r="AM55" s="264">
        <v>0.7</v>
      </c>
      <c r="AN55" s="264">
        <v>2.1</v>
      </c>
      <c r="AO55" s="162">
        <v>0</v>
      </c>
      <c r="AP55" s="264">
        <v>73.099999999999994</v>
      </c>
      <c r="AQ55" s="264">
        <v>24.3</v>
      </c>
      <c r="AR55" s="264">
        <v>0.6</v>
      </c>
      <c r="AS55" s="264">
        <v>1.9</v>
      </c>
      <c r="AT55" s="264">
        <v>0.1</v>
      </c>
      <c r="AU55" s="190">
        <v>67.400000000000006</v>
      </c>
      <c r="AV55" s="264">
        <v>30.3</v>
      </c>
      <c r="AW55" s="264">
        <v>0.5</v>
      </c>
      <c r="AX55" s="264">
        <v>1.8</v>
      </c>
      <c r="AY55" s="162">
        <v>0</v>
      </c>
      <c r="AZ55" s="264">
        <v>69.3</v>
      </c>
      <c r="BA55" s="146">
        <v>28.4</v>
      </c>
      <c r="BB55" s="146">
        <v>0.4</v>
      </c>
      <c r="BC55" s="146">
        <v>1.9</v>
      </c>
      <c r="BD55" s="162">
        <v>0</v>
      </c>
      <c r="BE55" s="264">
        <v>63.3</v>
      </c>
      <c r="BF55" s="146">
        <v>35.299999999999997</v>
      </c>
      <c r="BG55" s="146">
        <v>0.2</v>
      </c>
      <c r="BH55" s="146">
        <v>1.2</v>
      </c>
      <c r="BI55" s="162">
        <v>0</v>
      </c>
      <c r="BJ55" s="264">
        <v>68.599999999999994</v>
      </c>
      <c r="BK55" s="146">
        <v>29.9</v>
      </c>
      <c r="BL55" s="146">
        <v>0.1</v>
      </c>
      <c r="BM55" s="146">
        <v>1.4</v>
      </c>
      <c r="BN55" s="162">
        <v>0</v>
      </c>
      <c r="BO55" s="146">
        <v>70.400000000000006</v>
      </c>
      <c r="BP55" s="146">
        <v>27</v>
      </c>
      <c r="BQ55" s="146">
        <v>1.3</v>
      </c>
      <c r="BR55" s="146">
        <v>1.3</v>
      </c>
      <c r="BS55" s="190">
        <v>73</v>
      </c>
      <c r="BT55" s="264">
        <v>24.4</v>
      </c>
      <c r="BU55" s="264">
        <v>1.2</v>
      </c>
      <c r="BV55" s="162">
        <v>1.4</v>
      </c>
      <c r="BW55" s="190">
        <v>73.8</v>
      </c>
      <c r="BX55" s="264">
        <v>23.5</v>
      </c>
      <c r="BY55" s="264">
        <v>1</v>
      </c>
      <c r="BZ55" s="162">
        <v>1.7</v>
      </c>
      <c r="CA55" s="190">
        <v>72.3</v>
      </c>
      <c r="CB55" s="264">
        <v>24.7</v>
      </c>
      <c r="CC55" s="264">
        <v>1</v>
      </c>
      <c r="CD55" s="162">
        <v>2</v>
      </c>
      <c r="CE55" s="190">
        <v>72.8</v>
      </c>
      <c r="CF55" s="264">
        <v>24.4</v>
      </c>
      <c r="CG55" s="264">
        <v>1</v>
      </c>
      <c r="CH55" s="162">
        <v>1.8</v>
      </c>
      <c r="CI55" s="190">
        <v>74.400000000000006</v>
      </c>
      <c r="CJ55" s="485">
        <v>23.1</v>
      </c>
      <c r="CK55" s="485">
        <v>1</v>
      </c>
      <c r="CL55" s="162">
        <v>1.5</v>
      </c>
      <c r="CM55" s="441">
        <v>74</v>
      </c>
      <c r="CN55" s="441">
        <v>23.6</v>
      </c>
      <c r="CO55" s="441">
        <v>0.9</v>
      </c>
      <c r="CP55" s="351">
        <v>1.5</v>
      </c>
      <c r="CQ55" s="441">
        <v>55.5</v>
      </c>
      <c r="CR55" s="441">
        <v>42.6</v>
      </c>
      <c r="CS55" s="441">
        <v>0.7</v>
      </c>
      <c r="CT55" s="351">
        <v>1.2</v>
      </c>
      <c r="CU55" s="146">
        <v>57.3</v>
      </c>
      <c r="CV55" s="146">
        <v>41</v>
      </c>
      <c r="CW55" s="146">
        <v>0.6</v>
      </c>
      <c r="CX55" s="162">
        <v>1.1000000000000001</v>
      </c>
      <c r="CY55" s="630">
        <v>50.8</v>
      </c>
      <c r="CZ55" s="630">
        <v>47.8</v>
      </c>
      <c r="DA55" s="630">
        <v>0.5</v>
      </c>
      <c r="DB55" s="630">
        <v>0.9</v>
      </c>
    </row>
    <row r="56" spans="1:106" ht="19.5" x14ac:dyDescent="0.25">
      <c r="A56" s="214" t="s">
        <v>229</v>
      </c>
      <c r="B56" s="264">
        <v>72.400000000000006</v>
      </c>
      <c r="C56" s="146">
        <v>17.899999999999999</v>
      </c>
      <c r="D56" s="146">
        <v>0.9</v>
      </c>
      <c r="E56" s="146">
        <v>0</v>
      </c>
      <c r="F56" s="162">
        <v>8.8000000000000007</v>
      </c>
      <c r="G56" s="190">
        <v>79.099999999999994</v>
      </c>
      <c r="H56" s="146">
        <v>13.5</v>
      </c>
      <c r="I56" s="146">
        <v>1.1000000000000001</v>
      </c>
      <c r="J56" s="146">
        <v>1.5</v>
      </c>
      <c r="K56" s="264">
        <v>4.8</v>
      </c>
      <c r="L56" s="190">
        <v>80.599999999999994</v>
      </c>
      <c r="M56" s="264">
        <v>16.399999999999999</v>
      </c>
      <c r="N56" s="264">
        <v>0.8</v>
      </c>
      <c r="O56" s="264">
        <v>2.2000000000000002</v>
      </c>
      <c r="P56" s="162">
        <v>0</v>
      </c>
      <c r="Q56" s="264">
        <v>81.5</v>
      </c>
      <c r="R56" s="146">
        <v>14</v>
      </c>
      <c r="S56" s="146">
        <v>0.8</v>
      </c>
      <c r="T56" s="146">
        <v>3.7</v>
      </c>
      <c r="U56" s="162">
        <v>0</v>
      </c>
      <c r="V56" s="190">
        <v>80.599999999999994</v>
      </c>
      <c r="W56" s="146">
        <v>14.1</v>
      </c>
      <c r="X56" s="146">
        <v>0.9</v>
      </c>
      <c r="Y56" s="146">
        <v>4.4000000000000004</v>
      </c>
      <c r="Z56" s="162">
        <v>0</v>
      </c>
      <c r="AA56" s="190">
        <v>72</v>
      </c>
      <c r="AB56" s="146">
        <v>22.8</v>
      </c>
      <c r="AC56" s="146">
        <v>0.8</v>
      </c>
      <c r="AD56" s="146">
        <v>4.4000000000000004</v>
      </c>
      <c r="AE56" s="162">
        <v>0</v>
      </c>
      <c r="AF56" s="190">
        <v>68</v>
      </c>
      <c r="AG56" s="264">
        <v>27.6</v>
      </c>
      <c r="AH56" s="264">
        <v>0.9</v>
      </c>
      <c r="AI56" s="264">
        <v>3.5</v>
      </c>
      <c r="AJ56" s="264">
        <v>0</v>
      </c>
      <c r="AK56" s="190">
        <v>69.5</v>
      </c>
      <c r="AL56" s="264">
        <v>26.2</v>
      </c>
      <c r="AM56" s="264">
        <v>0.9</v>
      </c>
      <c r="AN56" s="264">
        <v>3.4</v>
      </c>
      <c r="AO56" s="162">
        <v>0</v>
      </c>
      <c r="AP56" s="264">
        <v>71.7</v>
      </c>
      <c r="AQ56" s="264">
        <v>24.3</v>
      </c>
      <c r="AR56" s="264">
        <v>1</v>
      </c>
      <c r="AS56" s="264">
        <v>3</v>
      </c>
      <c r="AT56" s="264">
        <v>0</v>
      </c>
      <c r="AU56" s="190">
        <v>70.5</v>
      </c>
      <c r="AV56" s="264">
        <v>26</v>
      </c>
      <c r="AW56" s="264">
        <v>0.9</v>
      </c>
      <c r="AX56" s="264">
        <v>2.6</v>
      </c>
      <c r="AY56" s="162">
        <v>0</v>
      </c>
      <c r="AZ56" s="264">
        <v>68.5</v>
      </c>
      <c r="BA56" s="146">
        <v>28.8</v>
      </c>
      <c r="BB56" s="146">
        <v>0.5</v>
      </c>
      <c r="BC56" s="146">
        <v>2.1</v>
      </c>
      <c r="BD56" s="162">
        <v>0.1</v>
      </c>
      <c r="BE56" s="264">
        <v>67.7</v>
      </c>
      <c r="BF56" s="146">
        <v>29.6</v>
      </c>
      <c r="BG56" s="146">
        <v>0.4</v>
      </c>
      <c r="BH56" s="146">
        <v>2.2999999999999998</v>
      </c>
      <c r="BI56" s="162">
        <v>0</v>
      </c>
      <c r="BJ56" s="264">
        <v>68</v>
      </c>
      <c r="BK56" s="146">
        <v>29.5</v>
      </c>
      <c r="BL56" s="146">
        <v>0.3</v>
      </c>
      <c r="BM56" s="146">
        <v>2.2000000000000002</v>
      </c>
      <c r="BN56" s="162">
        <v>0</v>
      </c>
      <c r="BO56" s="146">
        <v>69</v>
      </c>
      <c r="BP56" s="146">
        <v>27.8</v>
      </c>
      <c r="BQ56" s="146">
        <v>1</v>
      </c>
      <c r="BR56" s="146">
        <v>2.2000000000000002</v>
      </c>
      <c r="BS56" s="190">
        <v>69.599999999999994</v>
      </c>
      <c r="BT56" s="264">
        <v>27</v>
      </c>
      <c r="BU56" s="264">
        <v>0.9</v>
      </c>
      <c r="BV56" s="162">
        <v>2.5</v>
      </c>
      <c r="BW56" s="190">
        <v>70.8</v>
      </c>
      <c r="BX56" s="264">
        <v>25.3</v>
      </c>
      <c r="BY56" s="264">
        <v>0.8</v>
      </c>
      <c r="BZ56" s="162">
        <v>3.1</v>
      </c>
      <c r="CA56" s="190">
        <v>70.599999999999994</v>
      </c>
      <c r="CB56" s="264">
        <v>24.6</v>
      </c>
      <c r="CC56" s="264">
        <v>0.8</v>
      </c>
      <c r="CD56" s="162">
        <v>4</v>
      </c>
      <c r="CE56" s="190">
        <v>69.900000000000006</v>
      </c>
      <c r="CF56" s="264">
        <v>26.1</v>
      </c>
      <c r="CG56" s="264">
        <v>0.8</v>
      </c>
      <c r="CH56" s="162">
        <v>3.2</v>
      </c>
      <c r="CI56" s="190">
        <v>71.099999999999994</v>
      </c>
      <c r="CJ56" s="485">
        <v>25.9</v>
      </c>
      <c r="CK56" s="485">
        <v>0.7</v>
      </c>
      <c r="CL56" s="162">
        <v>2.2999999999999998</v>
      </c>
      <c r="CM56" s="441">
        <v>69.3</v>
      </c>
      <c r="CN56" s="441">
        <v>27.5</v>
      </c>
      <c r="CO56" s="441">
        <v>0.7</v>
      </c>
      <c r="CP56" s="351">
        <v>2.5</v>
      </c>
      <c r="CQ56" s="441">
        <v>58.4</v>
      </c>
      <c r="CR56" s="441">
        <v>38.6</v>
      </c>
      <c r="CS56" s="441">
        <v>0.7</v>
      </c>
      <c r="CT56" s="351">
        <v>2.2999999999999998</v>
      </c>
      <c r="CU56" s="146">
        <v>60.9</v>
      </c>
      <c r="CV56" s="146">
        <v>36.5</v>
      </c>
      <c r="CW56" s="146">
        <v>0.7</v>
      </c>
      <c r="CX56" s="162">
        <v>1.9</v>
      </c>
      <c r="CY56" s="630">
        <v>55.1</v>
      </c>
      <c r="CZ56" s="630">
        <v>42.5</v>
      </c>
      <c r="DA56" s="630">
        <v>0.6</v>
      </c>
      <c r="DB56" s="630">
        <v>1.8</v>
      </c>
    </row>
    <row r="57" spans="1:106" ht="24" customHeight="1" x14ac:dyDescent="0.25">
      <c r="A57" s="214" t="s">
        <v>43</v>
      </c>
      <c r="B57" s="264">
        <v>83.8</v>
      </c>
      <c r="C57" s="146">
        <v>12.4</v>
      </c>
      <c r="D57" s="146">
        <v>2.6</v>
      </c>
      <c r="E57" s="146">
        <v>0</v>
      </c>
      <c r="F57" s="162">
        <v>1.2</v>
      </c>
      <c r="G57" s="190">
        <v>83.8</v>
      </c>
      <c r="H57" s="146">
        <v>11.2</v>
      </c>
      <c r="I57" s="146">
        <v>2.1</v>
      </c>
      <c r="J57" s="146">
        <v>1.4</v>
      </c>
      <c r="K57" s="264">
        <v>1.5</v>
      </c>
      <c r="L57" s="190">
        <v>84.3</v>
      </c>
      <c r="M57" s="264">
        <v>12.1</v>
      </c>
      <c r="N57" s="264">
        <v>1.7</v>
      </c>
      <c r="O57" s="264">
        <v>1.8</v>
      </c>
      <c r="P57" s="162">
        <v>0.1</v>
      </c>
      <c r="Q57" s="264">
        <v>86.8</v>
      </c>
      <c r="R57" s="146">
        <v>9.4</v>
      </c>
      <c r="S57" s="146">
        <v>1.8</v>
      </c>
      <c r="T57" s="146">
        <v>2</v>
      </c>
      <c r="U57" s="162">
        <v>0</v>
      </c>
      <c r="V57" s="190">
        <v>87.4</v>
      </c>
      <c r="W57" s="146">
        <v>8.1999999999999993</v>
      </c>
      <c r="X57" s="146">
        <v>2.1</v>
      </c>
      <c r="Y57" s="146">
        <v>2.2999999999999998</v>
      </c>
      <c r="Z57" s="162">
        <v>0</v>
      </c>
      <c r="AA57" s="190">
        <v>81.099999999999994</v>
      </c>
      <c r="AB57" s="146">
        <v>14.7</v>
      </c>
      <c r="AC57" s="146">
        <v>1.9</v>
      </c>
      <c r="AD57" s="146">
        <v>2.2999999999999998</v>
      </c>
      <c r="AE57" s="162">
        <v>0</v>
      </c>
      <c r="AF57" s="190">
        <v>77.599999999999994</v>
      </c>
      <c r="AG57" s="264">
        <v>18.399999999999999</v>
      </c>
      <c r="AH57" s="264">
        <v>1.8</v>
      </c>
      <c r="AI57" s="264">
        <v>2</v>
      </c>
      <c r="AJ57" s="264">
        <v>0.2</v>
      </c>
      <c r="AK57" s="190">
        <v>74.8</v>
      </c>
      <c r="AL57" s="264">
        <v>21.9</v>
      </c>
      <c r="AM57" s="264">
        <v>1.6</v>
      </c>
      <c r="AN57" s="264">
        <v>1.6</v>
      </c>
      <c r="AO57" s="162">
        <v>0.1</v>
      </c>
      <c r="AP57" s="264">
        <v>77.099999999999994</v>
      </c>
      <c r="AQ57" s="264">
        <v>19.399999999999999</v>
      </c>
      <c r="AR57" s="264">
        <v>1.9</v>
      </c>
      <c r="AS57" s="264">
        <v>1.5</v>
      </c>
      <c r="AT57" s="264">
        <v>0.1</v>
      </c>
      <c r="AU57" s="190">
        <v>72.400000000000006</v>
      </c>
      <c r="AV57" s="264">
        <v>24.5</v>
      </c>
      <c r="AW57" s="264">
        <v>1.7</v>
      </c>
      <c r="AX57" s="264">
        <v>1.3</v>
      </c>
      <c r="AY57" s="162">
        <v>0.1</v>
      </c>
      <c r="AZ57" s="264">
        <v>75.599999999999994</v>
      </c>
      <c r="BA57" s="146">
        <v>22</v>
      </c>
      <c r="BB57" s="146">
        <v>1.2</v>
      </c>
      <c r="BC57" s="146">
        <v>1.1000000000000001</v>
      </c>
      <c r="BD57" s="162">
        <v>0.1</v>
      </c>
      <c r="BE57" s="264">
        <v>72.599999999999994</v>
      </c>
      <c r="BF57" s="146">
        <v>25.2</v>
      </c>
      <c r="BG57" s="146">
        <v>1.2</v>
      </c>
      <c r="BH57" s="146">
        <v>1</v>
      </c>
      <c r="BI57" s="162">
        <v>0</v>
      </c>
      <c r="BJ57" s="264">
        <v>74.599999999999994</v>
      </c>
      <c r="BK57" s="146">
        <v>23.2</v>
      </c>
      <c r="BL57" s="146">
        <v>1.2</v>
      </c>
      <c r="BM57" s="146">
        <v>0.9</v>
      </c>
      <c r="BN57" s="162">
        <v>0.1</v>
      </c>
      <c r="BO57" s="146">
        <v>76.8</v>
      </c>
      <c r="BP57" s="146">
        <v>21.1</v>
      </c>
      <c r="BQ57" s="146">
        <v>1.2</v>
      </c>
      <c r="BR57" s="146">
        <v>0.9</v>
      </c>
      <c r="BS57" s="190">
        <v>77.3</v>
      </c>
      <c r="BT57" s="264">
        <v>20.6</v>
      </c>
      <c r="BU57" s="264">
        <v>1.2</v>
      </c>
      <c r="BV57" s="162">
        <v>0.9</v>
      </c>
      <c r="BW57" s="190">
        <v>78.099999999999994</v>
      </c>
      <c r="BX57" s="264">
        <v>19.899999999999999</v>
      </c>
      <c r="BY57" s="264">
        <v>1.1000000000000001</v>
      </c>
      <c r="BZ57" s="162">
        <v>0.9</v>
      </c>
      <c r="CA57" s="190">
        <v>77.3</v>
      </c>
      <c r="CB57" s="264">
        <v>20.100000000000001</v>
      </c>
      <c r="CC57" s="264">
        <v>1.2</v>
      </c>
      <c r="CD57" s="162">
        <v>1.4</v>
      </c>
      <c r="CE57" s="190">
        <v>77.5</v>
      </c>
      <c r="CF57" s="264">
        <v>19.600000000000001</v>
      </c>
      <c r="CG57" s="264">
        <v>1.1000000000000001</v>
      </c>
      <c r="CH57" s="162">
        <v>1.8</v>
      </c>
      <c r="CI57" s="190">
        <v>77.8</v>
      </c>
      <c r="CJ57" s="485">
        <v>19.7</v>
      </c>
      <c r="CK57" s="485">
        <v>1</v>
      </c>
      <c r="CL57" s="162">
        <v>1.5</v>
      </c>
      <c r="CM57" s="441">
        <v>75.8</v>
      </c>
      <c r="CN57" s="441">
        <v>21.6</v>
      </c>
      <c r="CO57" s="441">
        <v>0.9</v>
      </c>
      <c r="CP57" s="351">
        <v>1.7</v>
      </c>
      <c r="CQ57" s="441">
        <v>64.900000000000006</v>
      </c>
      <c r="CR57" s="441">
        <v>32.6</v>
      </c>
      <c r="CS57" s="441">
        <v>0.8</v>
      </c>
      <c r="CT57" s="351">
        <v>1.7</v>
      </c>
      <c r="CU57" s="146">
        <v>66.3</v>
      </c>
      <c r="CV57" s="146">
        <v>31.7</v>
      </c>
      <c r="CW57" s="146">
        <v>0.8</v>
      </c>
      <c r="CX57" s="162">
        <v>1.2</v>
      </c>
      <c r="CY57" s="630">
        <v>61.9</v>
      </c>
      <c r="CZ57" s="630">
        <v>36.5</v>
      </c>
      <c r="DA57" s="630">
        <v>0.7</v>
      </c>
      <c r="DB57" s="630">
        <v>0.9</v>
      </c>
    </row>
    <row r="58" spans="1:106" x14ac:dyDescent="0.25">
      <c r="A58" s="214" t="s">
        <v>97</v>
      </c>
      <c r="B58" s="264"/>
      <c r="C58" s="146"/>
      <c r="D58" s="146"/>
      <c r="E58" s="146"/>
      <c r="F58" s="162"/>
      <c r="G58" s="190"/>
      <c r="H58" s="146"/>
      <c r="I58" s="146"/>
      <c r="J58" s="146"/>
      <c r="K58" s="264"/>
      <c r="L58" s="190"/>
      <c r="M58" s="264"/>
      <c r="N58" s="264"/>
      <c r="O58" s="264"/>
      <c r="P58" s="162"/>
      <c r="Q58" s="264"/>
      <c r="R58" s="146"/>
      <c r="S58" s="146"/>
      <c r="T58" s="146"/>
      <c r="U58" s="162"/>
      <c r="V58" s="190"/>
      <c r="W58" s="146"/>
      <c r="X58" s="146"/>
      <c r="Y58" s="146"/>
      <c r="Z58" s="162"/>
      <c r="AA58" s="190"/>
      <c r="AB58" s="146"/>
      <c r="AC58" s="146"/>
      <c r="AD58" s="146"/>
      <c r="AE58" s="162"/>
      <c r="AF58" s="190"/>
      <c r="AG58" s="264"/>
      <c r="AH58" s="264"/>
      <c r="AI58" s="264"/>
      <c r="AJ58" s="264"/>
      <c r="AK58" s="190"/>
      <c r="AL58" s="264"/>
      <c r="AM58" s="264"/>
      <c r="AN58" s="264"/>
      <c r="AO58" s="162"/>
      <c r="AP58" s="264"/>
      <c r="AQ58" s="264"/>
      <c r="AR58" s="264"/>
      <c r="AS58" s="264"/>
      <c r="AT58" s="264"/>
      <c r="AU58" s="190"/>
      <c r="AV58" s="264"/>
      <c r="AW58" s="264"/>
      <c r="AX58" s="264"/>
      <c r="AY58" s="162"/>
      <c r="AZ58" s="264">
        <v>51</v>
      </c>
      <c r="BA58" s="146">
        <v>48.2</v>
      </c>
      <c r="BB58" s="146">
        <v>0.5</v>
      </c>
      <c r="BC58" s="146">
        <v>0.3</v>
      </c>
      <c r="BD58" s="162">
        <v>0</v>
      </c>
      <c r="BE58" s="264">
        <v>57</v>
      </c>
      <c r="BF58" s="146">
        <v>42.1</v>
      </c>
      <c r="BG58" s="146">
        <v>0.6</v>
      </c>
      <c r="BH58" s="146">
        <v>0.3</v>
      </c>
      <c r="BI58" s="162">
        <v>0</v>
      </c>
      <c r="BJ58" s="264">
        <v>58</v>
      </c>
      <c r="BK58" s="146">
        <v>41.1</v>
      </c>
      <c r="BL58" s="146">
        <v>0.6</v>
      </c>
      <c r="BM58" s="146">
        <v>0.3</v>
      </c>
      <c r="BN58" s="162">
        <v>0</v>
      </c>
      <c r="BO58" s="146">
        <v>60.1</v>
      </c>
      <c r="BP58" s="146">
        <v>38.9</v>
      </c>
      <c r="BQ58" s="146">
        <v>0.7</v>
      </c>
      <c r="BR58" s="146">
        <v>0.3</v>
      </c>
      <c r="BS58" s="190">
        <v>62.2</v>
      </c>
      <c r="BT58" s="264">
        <v>36.700000000000003</v>
      </c>
      <c r="BU58" s="264">
        <v>0.7</v>
      </c>
      <c r="BV58" s="162">
        <v>0.4</v>
      </c>
      <c r="BW58" s="190">
        <v>65.900000000000006</v>
      </c>
      <c r="BX58" s="264">
        <v>33</v>
      </c>
      <c r="BY58" s="264">
        <v>0.6</v>
      </c>
      <c r="BZ58" s="162">
        <v>0.5</v>
      </c>
      <c r="CA58" s="190">
        <v>66.400000000000006</v>
      </c>
      <c r="CB58" s="264">
        <v>32.4</v>
      </c>
      <c r="CC58" s="264">
        <v>0.7</v>
      </c>
      <c r="CD58" s="162">
        <v>0.5</v>
      </c>
      <c r="CE58" s="190">
        <v>68.7</v>
      </c>
      <c r="CF58" s="264">
        <v>30.1</v>
      </c>
      <c r="CG58" s="264">
        <v>0.6</v>
      </c>
      <c r="CH58" s="162">
        <v>0.6</v>
      </c>
      <c r="CI58" s="190">
        <v>68.900000000000006</v>
      </c>
      <c r="CJ58" s="485">
        <v>29.9</v>
      </c>
      <c r="CK58" s="485">
        <v>0.6</v>
      </c>
      <c r="CL58" s="162">
        <v>0.6</v>
      </c>
      <c r="CM58" s="441">
        <v>64.2</v>
      </c>
      <c r="CN58" s="441">
        <v>34.6</v>
      </c>
      <c r="CO58" s="441">
        <v>0.6</v>
      </c>
      <c r="CP58" s="351">
        <v>0.6</v>
      </c>
      <c r="CQ58" s="441">
        <v>50.3</v>
      </c>
      <c r="CR58" s="441">
        <v>48.7</v>
      </c>
      <c r="CS58" s="441">
        <v>0.5</v>
      </c>
      <c r="CT58" s="351">
        <v>0.5</v>
      </c>
      <c r="CU58" s="146">
        <v>54.5</v>
      </c>
      <c r="CV58" s="146">
        <v>44.5</v>
      </c>
      <c r="CW58" s="146">
        <v>0.5</v>
      </c>
      <c r="CX58" s="162">
        <v>0.5</v>
      </c>
      <c r="CY58" s="630">
        <v>48.3</v>
      </c>
      <c r="CZ58" s="630">
        <v>50.9</v>
      </c>
      <c r="DA58" s="630">
        <v>0.4</v>
      </c>
      <c r="DB58" s="630">
        <v>0.4</v>
      </c>
    </row>
    <row r="59" spans="1:106" ht="20.25" customHeight="1" x14ac:dyDescent="0.25">
      <c r="A59" s="214" t="s">
        <v>45</v>
      </c>
      <c r="B59" s="264">
        <v>86.3</v>
      </c>
      <c r="C59" s="264">
        <v>12.1</v>
      </c>
      <c r="D59" s="264">
        <v>0.9</v>
      </c>
      <c r="E59" s="264">
        <v>0.1</v>
      </c>
      <c r="F59" s="162">
        <v>0.6</v>
      </c>
      <c r="G59" s="190">
        <v>85.5</v>
      </c>
      <c r="H59" s="264">
        <v>11.9</v>
      </c>
      <c r="I59" s="264">
        <v>0.6</v>
      </c>
      <c r="J59" s="264">
        <v>1</v>
      </c>
      <c r="K59" s="264">
        <v>1</v>
      </c>
      <c r="L59" s="190">
        <v>84.4</v>
      </c>
      <c r="M59" s="264">
        <v>13.8</v>
      </c>
      <c r="N59" s="264">
        <v>0.5</v>
      </c>
      <c r="O59" s="264">
        <v>1.2</v>
      </c>
      <c r="P59" s="162">
        <v>0.1</v>
      </c>
      <c r="Q59" s="264">
        <v>80.3</v>
      </c>
      <c r="R59" s="264">
        <v>10.199999999999999</v>
      </c>
      <c r="S59" s="264">
        <v>0.4</v>
      </c>
      <c r="T59" s="264">
        <v>8.9</v>
      </c>
      <c r="U59" s="162">
        <v>0.2</v>
      </c>
      <c r="V59" s="190">
        <v>87.7</v>
      </c>
      <c r="W59" s="264">
        <v>8.4</v>
      </c>
      <c r="X59" s="264">
        <v>0.4</v>
      </c>
      <c r="Y59" s="264">
        <v>3.3</v>
      </c>
      <c r="Z59" s="162">
        <v>0.2</v>
      </c>
      <c r="AA59" s="190">
        <v>78.599999999999994</v>
      </c>
      <c r="AB59" s="264">
        <v>17.600000000000001</v>
      </c>
      <c r="AC59" s="264">
        <v>0.4</v>
      </c>
      <c r="AD59" s="264">
        <v>3.3</v>
      </c>
      <c r="AE59" s="162">
        <v>0.1</v>
      </c>
      <c r="AF59" s="190">
        <v>73.400000000000006</v>
      </c>
      <c r="AG59" s="264">
        <v>22.6</v>
      </c>
      <c r="AH59" s="264">
        <v>0.4</v>
      </c>
      <c r="AI59" s="264">
        <v>3.5</v>
      </c>
      <c r="AJ59" s="264">
        <v>0.1</v>
      </c>
      <c r="AK59" s="190">
        <v>69.8</v>
      </c>
      <c r="AL59" s="264">
        <v>26.8</v>
      </c>
      <c r="AM59" s="264">
        <v>0.3</v>
      </c>
      <c r="AN59" s="264">
        <v>3</v>
      </c>
      <c r="AO59" s="162">
        <v>0.1</v>
      </c>
      <c r="AP59" s="264">
        <v>69.8</v>
      </c>
      <c r="AQ59" s="264">
        <v>26.4</v>
      </c>
      <c r="AR59" s="264">
        <v>0.9</v>
      </c>
      <c r="AS59" s="264">
        <v>2.8</v>
      </c>
      <c r="AT59" s="264">
        <v>0.1</v>
      </c>
      <c r="AU59" s="190">
        <v>64.900000000000006</v>
      </c>
      <c r="AV59" s="264">
        <v>31.6</v>
      </c>
      <c r="AW59" s="264">
        <v>0.9</v>
      </c>
      <c r="AX59" s="264">
        <v>2.5</v>
      </c>
      <c r="AY59" s="162">
        <v>0.1</v>
      </c>
      <c r="AZ59" s="264">
        <v>69.400000000000006</v>
      </c>
      <c r="BA59" s="264">
        <v>27.8</v>
      </c>
      <c r="BB59" s="264">
        <v>0.7</v>
      </c>
      <c r="BC59" s="264">
        <v>2</v>
      </c>
      <c r="BD59" s="162">
        <v>0.1</v>
      </c>
      <c r="BE59" s="264">
        <v>66.599999999999994</v>
      </c>
      <c r="BF59" s="264">
        <v>31</v>
      </c>
      <c r="BG59" s="264">
        <v>0.7</v>
      </c>
      <c r="BH59" s="264">
        <v>1.7</v>
      </c>
      <c r="BI59" s="162">
        <v>0</v>
      </c>
      <c r="BJ59" s="264">
        <v>67.099999999999994</v>
      </c>
      <c r="BK59" s="264">
        <v>30.4</v>
      </c>
      <c r="BL59" s="264">
        <v>0.6</v>
      </c>
      <c r="BM59" s="264">
        <v>1.8</v>
      </c>
      <c r="BN59" s="162">
        <v>0.1</v>
      </c>
      <c r="BO59" s="264">
        <v>68.400000000000006</v>
      </c>
      <c r="BP59" s="264">
        <v>28.9</v>
      </c>
      <c r="BQ59" s="264">
        <v>0.8</v>
      </c>
      <c r="BR59" s="264">
        <v>1.9</v>
      </c>
      <c r="BS59" s="190">
        <v>68</v>
      </c>
      <c r="BT59" s="264">
        <v>29.2</v>
      </c>
      <c r="BU59" s="264">
        <v>0.7</v>
      </c>
      <c r="BV59" s="162">
        <v>2.1</v>
      </c>
      <c r="BW59" s="190">
        <v>68.8</v>
      </c>
      <c r="BX59" s="264">
        <v>28.3</v>
      </c>
      <c r="BY59" s="264">
        <v>0.6</v>
      </c>
      <c r="BZ59" s="162">
        <v>2.2999999999999998</v>
      </c>
      <c r="CA59" s="190">
        <v>69.900000000000006</v>
      </c>
      <c r="CB59" s="264">
        <v>27</v>
      </c>
      <c r="CC59" s="264">
        <v>0.7</v>
      </c>
      <c r="CD59" s="162">
        <v>2.4</v>
      </c>
      <c r="CE59" s="190">
        <v>72.099999999999994</v>
      </c>
      <c r="CF59" s="264">
        <v>24.8</v>
      </c>
      <c r="CG59" s="264">
        <v>0.6</v>
      </c>
      <c r="CH59" s="162">
        <v>2.5</v>
      </c>
      <c r="CI59" s="190">
        <v>72.400000000000006</v>
      </c>
      <c r="CJ59" s="485">
        <v>25</v>
      </c>
      <c r="CK59" s="485">
        <v>0.5</v>
      </c>
      <c r="CL59" s="162">
        <v>2.1</v>
      </c>
      <c r="CM59" s="441">
        <v>71.099999999999994</v>
      </c>
      <c r="CN59" s="441">
        <v>25.8</v>
      </c>
      <c r="CO59" s="441">
        <v>0.5</v>
      </c>
      <c r="CP59" s="351">
        <v>2.6</v>
      </c>
      <c r="CQ59" s="441">
        <v>61.4</v>
      </c>
      <c r="CR59" s="441">
        <v>36.1</v>
      </c>
      <c r="CS59" s="441">
        <v>0.5</v>
      </c>
      <c r="CT59" s="351">
        <v>2</v>
      </c>
      <c r="CU59" s="146">
        <v>64.5</v>
      </c>
      <c r="CV59" s="146">
        <v>33.299999999999997</v>
      </c>
      <c r="CW59" s="146">
        <v>0.4</v>
      </c>
      <c r="CX59" s="162">
        <v>1.8</v>
      </c>
      <c r="CY59" s="630">
        <v>61.7</v>
      </c>
      <c r="CZ59" s="630">
        <v>36.200000000000003</v>
      </c>
      <c r="DA59" s="630">
        <v>0.5</v>
      </c>
      <c r="DB59" s="630">
        <v>1.6</v>
      </c>
    </row>
    <row r="60" spans="1:106" ht="18" x14ac:dyDescent="0.25">
      <c r="A60" s="213" t="s">
        <v>197</v>
      </c>
      <c r="B60" s="163">
        <v>80</v>
      </c>
      <c r="C60" s="163">
        <v>15.3</v>
      </c>
      <c r="D60" s="163">
        <v>1.2</v>
      </c>
      <c r="E60" s="163">
        <v>2.9</v>
      </c>
      <c r="F60" s="161">
        <v>0.6</v>
      </c>
      <c r="G60" s="289">
        <v>81</v>
      </c>
      <c r="H60" s="163">
        <v>13.4</v>
      </c>
      <c r="I60" s="163">
        <v>1</v>
      </c>
      <c r="J60" s="163">
        <v>3.9</v>
      </c>
      <c r="K60" s="163">
        <v>0.7</v>
      </c>
      <c r="L60" s="289">
        <v>81.5</v>
      </c>
      <c r="M60" s="163">
        <v>13.4</v>
      </c>
      <c r="N60" s="163">
        <v>0.7</v>
      </c>
      <c r="O60" s="163">
        <v>4.3</v>
      </c>
      <c r="P60" s="161">
        <v>0.1</v>
      </c>
      <c r="Q60" s="163">
        <v>79.400000000000006</v>
      </c>
      <c r="R60" s="163">
        <v>11.7</v>
      </c>
      <c r="S60" s="163">
        <v>0.7</v>
      </c>
      <c r="T60" s="163">
        <v>8.1</v>
      </c>
      <c r="U60" s="161">
        <v>0.1</v>
      </c>
      <c r="V60" s="289">
        <v>81.599999999999994</v>
      </c>
      <c r="W60" s="163">
        <v>9.9</v>
      </c>
      <c r="X60" s="163">
        <v>0.9</v>
      </c>
      <c r="Y60" s="163">
        <v>7.5</v>
      </c>
      <c r="Z60" s="161">
        <v>0.1</v>
      </c>
      <c r="AA60" s="289">
        <v>74.2</v>
      </c>
      <c r="AB60" s="163">
        <v>18.899999999999999</v>
      </c>
      <c r="AC60" s="163">
        <v>0.7</v>
      </c>
      <c r="AD60" s="163">
        <v>6.1</v>
      </c>
      <c r="AE60" s="161">
        <v>0.1</v>
      </c>
      <c r="AF60" s="289">
        <v>71</v>
      </c>
      <c r="AG60" s="163">
        <v>22.9</v>
      </c>
      <c r="AH60" s="163">
        <v>0.6</v>
      </c>
      <c r="AI60" s="163">
        <v>5.4</v>
      </c>
      <c r="AJ60" s="163">
        <v>0.1</v>
      </c>
      <c r="AK60" s="289">
        <v>68.5</v>
      </c>
      <c r="AL60" s="163">
        <v>25.9</v>
      </c>
      <c r="AM60" s="163">
        <v>1</v>
      </c>
      <c r="AN60" s="163">
        <v>4.5</v>
      </c>
      <c r="AO60" s="161">
        <v>0.1</v>
      </c>
      <c r="AP60" s="163">
        <v>70.7</v>
      </c>
      <c r="AQ60" s="163">
        <v>23.8</v>
      </c>
      <c r="AR60" s="163">
        <v>1</v>
      </c>
      <c r="AS60" s="163">
        <v>4.4000000000000004</v>
      </c>
      <c r="AT60" s="163">
        <v>0.1</v>
      </c>
      <c r="AU60" s="289">
        <v>68.2</v>
      </c>
      <c r="AV60" s="163">
        <v>27</v>
      </c>
      <c r="AW60" s="163">
        <v>0.9</v>
      </c>
      <c r="AX60" s="163">
        <v>3.9</v>
      </c>
      <c r="AY60" s="161">
        <v>0</v>
      </c>
      <c r="AZ60" s="163">
        <v>70.8</v>
      </c>
      <c r="BA60" s="163">
        <v>25.6</v>
      </c>
      <c r="BB60" s="163">
        <v>0.6</v>
      </c>
      <c r="BC60" s="163">
        <v>2.9</v>
      </c>
      <c r="BD60" s="161">
        <v>0.1</v>
      </c>
      <c r="BE60" s="163">
        <v>69.599999999999994</v>
      </c>
      <c r="BF60" s="163">
        <v>27</v>
      </c>
      <c r="BG60" s="163">
        <v>0.7</v>
      </c>
      <c r="BH60" s="163">
        <v>2.7</v>
      </c>
      <c r="BI60" s="161">
        <v>0</v>
      </c>
      <c r="BJ60" s="163">
        <v>71.099999999999994</v>
      </c>
      <c r="BK60" s="163">
        <v>25.4</v>
      </c>
      <c r="BL60" s="163">
        <v>0.8</v>
      </c>
      <c r="BM60" s="163">
        <v>2.7</v>
      </c>
      <c r="BN60" s="161">
        <v>0</v>
      </c>
      <c r="BO60" s="163">
        <v>71.599999999999994</v>
      </c>
      <c r="BP60" s="163">
        <v>24.7</v>
      </c>
      <c r="BQ60" s="163">
        <v>0.9</v>
      </c>
      <c r="BR60" s="163">
        <v>2.8</v>
      </c>
      <c r="BS60" s="289">
        <v>71.3</v>
      </c>
      <c r="BT60" s="163">
        <v>24.8</v>
      </c>
      <c r="BU60" s="163">
        <v>0.9</v>
      </c>
      <c r="BV60" s="161">
        <v>3</v>
      </c>
      <c r="BW60" s="289">
        <v>73.2</v>
      </c>
      <c r="BX60" s="163">
        <v>23.2</v>
      </c>
      <c r="BY60" s="163">
        <v>0.8</v>
      </c>
      <c r="BZ60" s="161">
        <v>2.8</v>
      </c>
      <c r="CA60" s="289">
        <v>73.7</v>
      </c>
      <c r="CB60" s="163">
        <v>22.7</v>
      </c>
      <c r="CC60" s="163">
        <v>0.9</v>
      </c>
      <c r="CD60" s="161">
        <v>2.7</v>
      </c>
      <c r="CE60" s="289">
        <v>75.5</v>
      </c>
      <c r="CF60" s="163">
        <v>21</v>
      </c>
      <c r="CG60" s="163">
        <v>0.9</v>
      </c>
      <c r="CH60" s="161">
        <v>2.6</v>
      </c>
      <c r="CI60" s="289">
        <v>76.099999999999994</v>
      </c>
      <c r="CJ60" s="483">
        <v>21</v>
      </c>
      <c r="CK60" s="483">
        <v>0.9</v>
      </c>
      <c r="CL60" s="161">
        <v>2</v>
      </c>
      <c r="CM60" s="440">
        <v>76.099999999999994</v>
      </c>
      <c r="CN60" s="440">
        <v>21.1</v>
      </c>
      <c r="CO60" s="440">
        <v>0.8</v>
      </c>
      <c r="CP60" s="350">
        <v>2</v>
      </c>
      <c r="CQ60" s="440">
        <v>67.599999999999994</v>
      </c>
      <c r="CR60" s="440">
        <v>29.9</v>
      </c>
      <c r="CS60" s="440">
        <v>0.8</v>
      </c>
      <c r="CT60" s="350">
        <v>1.7</v>
      </c>
      <c r="CU60" s="167">
        <v>69.400000000000006</v>
      </c>
      <c r="CV60" s="167">
        <v>28.1</v>
      </c>
      <c r="CW60" s="167">
        <v>0.7</v>
      </c>
      <c r="CX60" s="161">
        <v>1.8</v>
      </c>
      <c r="CY60" s="629">
        <v>69.7</v>
      </c>
      <c r="CZ60" s="629">
        <v>28</v>
      </c>
      <c r="DA60" s="629">
        <v>0.7</v>
      </c>
      <c r="DB60" s="629">
        <v>1.6</v>
      </c>
    </row>
    <row r="61" spans="1:106" x14ac:dyDescent="0.25">
      <c r="A61" s="214" t="s">
        <v>46</v>
      </c>
      <c r="B61" s="264">
        <v>78.099999999999994</v>
      </c>
      <c r="C61" s="146">
        <v>14.5</v>
      </c>
      <c r="D61" s="146">
        <v>1.2</v>
      </c>
      <c r="E61" s="146">
        <v>5.5</v>
      </c>
      <c r="F61" s="162">
        <v>0.7</v>
      </c>
      <c r="G61" s="190">
        <v>79.099999999999994</v>
      </c>
      <c r="H61" s="146">
        <v>14.4</v>
      </c>
      <c r="I61" s="146">
        <v>1.1000000000000001</v>
      </c>
      <c r="J61" s="146">
        <v>4.8</v>
      </c>
      <c r="K61" s="264">
        <v>0.6</v>
      </c>
      <c r="L61" s="190">
        <v>79.8</v>
      </c>
      <c r="M61" s="264">
        <v>15</v>
      </c>
      <c r="N61" s="264">
        <v>0.7</v>
      </c>
      <c r="O61" s="264">
        <v>4.2</v>
      </c>
      <c r="P61" s="162">
        <v>0.3</v>
      </c>
      <c r="Q61" s="264">
        <v>80</v>
      </c>
      <c r="R61" s="146">
        <v>13.4</v>
      </c>
      <c r="S61" s="146">
        <v>0.7</v>
      </c>
      <c r="T61" s="146">
        <v>5.6</v>
      </c>
      <c r="U61" s="162">
        <v>0.3</v>
      </c>
      <c r="V61" s="190">
        <v>81.400000000000006</v>
      </c>
      <c r="W61" s="146">
        <v>11.2</v>
      </c>
      <c r="X61" s="146">
        <v>0.8</v>
      </c>
      <c r="Y61" s="146">
        <v>6.3</v>
      </c>
      <c r="Z61" s="162">
        <v>0.3</v>
      </c>
      <c r="AA61" s="190">
        <v>74.400000000000006</v>
      </c>
      <c r="AB61" s="146">
        <v>19</v>
      </c>
      <c r="AC61" s="146">
        <v>0.7</v>
      </c>
      <c r="AD61" s="146">
        <v>5.7</v>
      </c>
      <c r="AE61" s="162">
        <v>0.2</v>
      </c>
      <c r="AF61" s="190">
        <v>71.3</v>
      </c>
      <c r="AG61" s="264">
        <v>22.7</v>
      </c>
      <c r="AH61" s="264">
        <v>0.6</v>
      </c>
      <c r="AI61" s="264">
        <v>5.2</v>
      </c>
      <c r="AJ61" s="264">
        <v>0.2</v>
      </c>
      <c r="AK61" s="190">
        <v>69.400000000000006</v>
      </c>
      <c r="AL61" s="264">
        <v>26</v>
      </c>
      <c r="AM61" s="264">
        <v>0.4</v>
      </c>
      <c r="AN61" s="264">
        <v>4.0999999999999996</v>
      </c>
      <c r="AO61" s="162">
        <v>0.1</v>
      </c>
      <c r="AP61" s="264">
        <v>71.900000000000006</v>
      </c>
      <c r="AQ61" s="264">
        <v>23.8</v>
      </c>
      <c r="AR61" s="264">
        <v>0.3</v>
      </c>
      <c r="AS61" s="264">
        <v>3.9</v>
      </c>
      <c r="AT61" s="264">
        <v>0.1</v>
      </c>
      <c r="AU61" s="190">
        <v>67.900000000000006</v>
      </c>
      <c r="AV61" s="264">
        <v>28.5</v>
      </c>
      <c r="AW61" s="264">
        <v>0.2</v>
      </c>
      <c r="AX61" s="264">
        <v>3.3</v>
      </c>
      <c r="AY61" s="162">
        <v>0.1</v>
      </c>
      <c r="AZ61" s="264">
        <v>71.7</v>
      </c>
      <c r="BA61" s="146">
        <v>25.5</v>
      </c>
      <c r="BB61" s="146">
        <v>0.1</v>
      </c>
      <c r="BC61" s="146">
        <v>2.6</v>
      </c>
      <c r="BD61" s="162">
        <v>0.1</v>
      </c>
      <c r="BE61" s="264">
        <v>69.2</v>
      </c>
      <c r="BF61" s="146">
        <v>28.4</v>
      </c>
      <c r="BG61" s="146">
        <v>0.1</v>
      </c>
      <c r="BH61" s="146">
        <v>2.2000000000000002</v>
      </c>
      <c r="BI61" s="162">
        <v>0.1</v>
      </c>
      <c r="BJ61" s="264">
        <v>69.599999999999994</v>
      </c>
      <c r="BK61" s="146">
        <v>27.1</v>
      </c>
      <c r="BL61" s="146">
        <v>0.9</v>
      </c>
      <c r="BM61" s="146">
        <v>2.2999999999999998</v>
      </c>
      <c r="BN61" s="162">
        <v>0.1</v>
      </c>
      <c r="BO61" s="146">
        <v>71.5</v>
      </c>
      <c r="BP61" s="146">
        <v>25.2</v>
      </c>
      <c r="BQ61" s="146">
        <v>1</v>
      </c>
      <c r="BR61" s="146">
        <v>2.2999999999999998</v>
      </c>
      <c r="BS61" s="190">
        <v>71.900000000000006</v>
      </c>
      <c r="BT61" s="264">
        <v>24.4</v>
      </c>
      <c r="BU61" s="264">
        <v>1</v>
      </c>
      <c r="BV61" s="162">
        <v>2.7</v>
      </c>
      <c r="BW61" s="190">
        <v>72.3</v>
      </c>
      <c r="BX61" s="264">
        <v>24</v>
      </c>
      <c r="BY61" s="264">
        <v>1</v>
      </c>
      <c r="BZ61" s="162">
        <v>2.7</v>
      </c>
      <c r="CA61" s="190">
        <v>73.400000000000006</v>
      </c>
      <c r="CB61" s="264">
        <v>23.1</v>
      </c>
      <c r="CC61" s="264">
        <v>0.9</v>
      </c>
      <c r="CD61" s="162">
        <v>2.6</v>
      </c>
      <c r="CE61" s="190">
        <v>74.5</v>
      </c>
      <c r="CF61" s="264">
        <v>22.1</v>
      </c>
      <c r="CG61" s="264">
        <v>1.1000000000000001</v>
      </c>
      <c r="CH61" s="162">
        <v>2.2999999999999998</v>
      </c>
      <c r="CI61" s="190">
        <v>75</v>
      </c>
      <c r="CJ61" s="485">
        <v>22.4</v>
      </c>
      <c r="CK61" s="485">
        <v>0.9</v>
      </c>
      <c r="CL61" s="162">
        <v>1.7</v>
      </c>
      <c r="CM61" s="441">
        <v>74.7</v>
      </c>
      <c r="CN61" s="441">
        <v>22.5</v>
      </c>
      <c r="CO61" s="441">
        <v>0.9</v>
      </c>
      <c r="CP61" s="351">
        <v>1.9</v>
      </c>
      <c r="CQ61" s="441">
        <v>66.599999999999994</v>
      </c>
      <c r="CR61" s="441">
        <v>31</v>
      </c>
      <c r="CS61" s="441">
        <v>0.8</v>
      </c>
      <c r="CT61" s="351">
        <v>1.6</v>
      </c>
      <c r="CU61" s="146">
        <v>69.599999999999994</v>
      </c>
      <c r="CV61" s="146">
        <v>27.9</v>
      </c>
      <c r="CW61" s="146">
        <v>0.8</v>
      </c>
      <c r="CX61" s="162">
        <v>1.7</v>
      </c>
      <c r="CY61" s="630">
        <v>69.900000000000006</v>
      </c>
      <c r="CZ61" s="630">
        <v>27.8</v>
      </c>
      <c r="DA61" s="630">
        <v>0.8</v>
      </c>
      <c r="DB61" s="630">
        <v>1.5</v>
      </c>
    </row>
    <row r="62" spans="1:106" x14ac:dyDescent="0.25">
      <c r="A62" s="214" t="s">
        <v>47</v>
      </c>
      <c r="B62" s="264">
        <v>84.1</v>
      </c>
      <c r="C62" s="146">
        <v>13.4</v>
      </c>
      <c r="D62" s="146">
        <v>1.4</v>
      </c>
      <c r="E62" s="146">
        <v>0.6</v>
      </c>
      <c r="F62" s="162">
        <v>0.5</v>
      </c>
      <c r="G62" s="190">
        <v>82.4</v>
      </c>
      <c r="H62" s="146">
        <v>14.3</v>
      </c>
      <c r="I62" s="146">
        <v>1.4</v>
      </c>
      <c r="J62" s="146">
        <v>1.6</v>
      </c>
      <c r="K62" s="264">
        <v>0.3</v>
      </c>
      <c r="L62" s="190">
        <v>80.400000000000006</v>
      </c>
      <c r="M62" s="264">
        <v>16.7</v>
      </c>
      <c r="N62" s="264">
        <v>1</v>
      </c>
      <c r="O62" s="264">
        <v>1.9</v>
      </c>
      <c r="P62" s="162">
        <v>0</v>
      </c>
      <c r="Q62" s="264">
        <v>83.8</v>
      </c>
      <c r="R62" s="146">
        <v>12.1</v>
      </c>
      <c r="S62" s="146">
        <v>1.3</v>
      </c>
      <c r="T62" s="146">
        <v>2.8</v>
      </c>
      <c r="U62" s="162">
        <v>0</v>
      </c>
      <c r="V62" s="190">
        <v>85.5</v>
      </c>
      <c r="W62" s="146">
        <v>9.6</v>
      </c>
      <c r="X62" s="146">
        <v>1.8</v>
      </c>
      <c r="Y62" s="146">
        <v>3.1</v>
      </c>
      <c r="Z62" s="162">
        <v>0</v>
      </c>
      <c r="AA62" s="190">
        <v>75.5</v>
      </c>
      <c r="AB62" s="146">
        <v>20.2</v>
      </c>
      <c r="AC62" s="146">
        <v>1.6</v>
      </c>
      <c r="AD62" s="146">
        <v>2.7</v>
      </c>
      <c r="AE62" s="162">
        <v>0</v>
      </c>
      <c r="AF62" s="190">
        <v>72.099999999999994</v>
      </c>
      <c r="AG62" s="264">
        <v>23.6</v>
      </c>
      <c r="AH62" s="264">
        <v>1.5</v>
      </c>
      <c r="AI62" s="264">
        <v>2.8</v>
      </c>
      <c r="AJ62" s="264">
        <v>0</v>
      </c>
      <c r="AK62" s="190">
        <v>69.7</v>
      </c>
      <c r="AL62" s="264">
        <v>26</v>
      </c>
      <c r="AM62" s="264">
        <v>1.4</v>
      </c>
      <c r="AN62" s="264">
        <v>2.9</v>
      </c>
      <c r="AO62" s="162">
        <v>0</v>
      </c>
      <c r="AP62" s="264">
        <v>71.400000000000006</v>
      </c>
      <c r="AQ62" s="264">
        <v>24.3</v>
      </c>
      <c r="AR62" s="264">
        <v>1.5</v>
      </c>
      <c r="AS62" s="264">
        <v>2.8</v>
      </c>
      <c r="AT62" s="264">
        <v>0</v>
      </c>
      <c r="AU62" s="190">
        <v>66.7</v>
      </c>
      <c r="AV62" s="264">
        <v>29.8</v>
      </c>
      <c r="AW62" s="264">
        <v>0.9</v>
      </c>
      <c r="AX62" s="264">
        <v>2.6</v>
      </c>
      <c r="AY62" s="162">
        <v>0</v>
      </c>
      <c r="AZ62" s="264">
        <v>71.2</v>
      </c>
      <c r="BA62" s="146">
        <v>26.6</v>
      </c>
      <c r="BB62" s="146">
        <v>0.4</v>
      </c>
      <c r="BC62" s="146">
        <v>1.8</v>
      </c>
      <c r="BD62" s="162">
        <v>0</v>
      </c>
      <c r="BE62" s="264">
        <v>68</v>
      </c>
      <c r="BF62" s="146">
        <v>29.4</v>
      </c>
      <c r="BG62" s="146">
        <v>0.8</v>
      </c>
      <c r="BH62" s="146">
        <v>1.8</v>
      </c>
      <c r="BI62" s="162">
        <v>0</v>
      </c>
      <c r="BJ62" s="264">
        <v>70.400000000000006</v>
      </c>
      <c r="BK62" s="146">
        <v>26.5</v>
      </c>
      <c r="BL62" s="146">
        <v>1.1000000000000001</v>
      </c>
      <c r="BM62" s="146">
        <v>2</v>
      </c>
      <c r="BN62" s="162">
        <v>0</v>
      </c>
      <c r="BO62" s="146">
        <v>70.8</v>
      </c>
      <c r="BP62" s="146">
        <v>26</v>
      </c>
      <c r="BQ62" s="146">
        <v>1.1000000000000001</v>
      </c>
      <c r="BR62" s="146">
        <v>2.1</v>
      </c>
      <c r="BS62" s="190">
        <v>69.900000000000006</v>
      </c>
      <c r="BT62" s="264">
        <v>26.7</v>
      </c>
      <c r="BU62" s="264">
        <v>1.1000000000000001</v>
      </c>
      <c r="BV62" s="162">
        <v>2.2999999999999998</v>
      </c>
      <c r="BW62" s="190">
        <v>71.5</v>
      </c>
      <c r="BX62" s="264">
        <v>25.3</v>
      </c>
      <c r="BY62" s="264">
        <v>1</v>
      </c>
      <c r="BZ62" s="162">
        <v>2.2000000000000002</v>
      </c>
      <c r="CA62" s="190">
        <v>73</v>
      </c>
      <c r="CB62" s="264">
        <v>23.9</v>
      </c>
      <c r="CC62" s="264">
        <v>1.1000000000000001</v>
      </c>
      <c r="CD62" s="162">
        <v>2</v>
      </c>
      <c r="CE62" s="190">
        <v>74.7</v>
      </c>
      <c r="CF62" s="264">
        <v>22.6</v>
      </c>
      <c r="CG62" s="264">
        <v>1</v>
      </c>
      <c r="CH62" s="162">
        <v>1.7</v>
      </c>
      <c r="CI62" s="190">
        <v>75.8</v>
      </c>
      <c r="CJ62" s="485">
        <v>21.6</v>
      </c>
      <c r="CK62" s="485">
        <v>1</v>
      </c>
      <c r="CL62" s="162">
        <v>1.6</v>
      </c>
      <c r="CM62" s="441">
        <v>75.5</v>
      </c>
      <c r="CN62" s="441">
        <v>21.9</v>
      </c>
      <c r="CO62" s="441">
        <v>1</v>
      </c>
      <c r="CP62" s="351">
        <v>1.6</v>
      </c>
      <c r="CQ62" s="441">
        <v>66.5</v>
      </c>
      <c r="CR62" s="441">
        <v>31.3</v>
      </c>
      <c r="CS62" s="441">
        <v>0.9</v>
      </c>
      <c r="CT62" s="351">
        <v>1.3</v>
      </c>
      <c r="CU62" s="146">
        <v>68.900000000000006</v>
      </c>
      <c r="CV62" s="146">
        <v>28.8</v>
      </c>
      <c r="CW62" s="146">
        <v>0.9</v>
      </c>
      <c r="CX62" s="162">
        <v>1.4</v>
      </c>
      <c r="CY62" s="630">
        <v>68.900000000000006</v>
      </c>
      <c r="CZ62" s="630">
        <v>29.1</v>
      </c>
      <c r="DA62" s="630">
        <v>0.8</v>
      </c>
      <c r="DB62" s="630">
        <v>1.2</v>
      </c>
    </row>
    <row r="63" spans="1:106" x14ac:dyDescent="0.25">
      <c r="A63" s="214" t="s">
        <v>48</v>
      </c>
      <c r="B63" s="264">
        <v>83.5</v>
      </c>
      <c r="C63" s="146">
        <v>13.7</v>
      </c>
      <c r="D63" s="146">
        <v>1.7</v>
      </c>
      <c r="E63" s="146">
        <v>1</v>
      </c>
      <c r="F63" s="162">
        <v>0.1</v>
      </c>
      <c r="G63" s="190">
        <v>84.5</v>
      </c>
      <c r="H63" s="146">
        <v>11.9</v>
      </c>
      <c r="I63" s="146">
        <v>1.4</v>
      </c>
      <c r="J63" s="146">
        <v>2</v>
      </c>
      <c r="K63" s="264">
        <v>0.2</v>
      </c>
      <c r="L63" s="190">
        <v>82.4</v>
      </c>
      <c r="M63" s="264">
        <v>13.9</v>
      </c>
      <c r="N63" s="264">
        <v>1.2</v>
      </c>
      <c r="O63" s="264">
        <v>2.4</v>
      </c>
      <c r="P63" s="162">
        <v>0.1</v>
      </c>
      <c r="Q63" s="264">
        <v>84.3</v>
      </c>
      <c r="R63" s="146">
        <v>11.3</v>
      </c>
      <c r="S63" s="146">
        <v>1.2</v>
      </c>
      <c r="T63" s="146">
        <v>3.1</v>
      </c>
      <c r="U63" s="162">
        <v>0.1</v>
      </c>
      <c r="V63" s="190">
        <v>86.4</v>
      </c>
      <c r="W63" s="146">
        <v>8.8000000000000007</v>
      </c>
      <c r="X63" s="146">
        <v>1.5</v>
      </c>
      <c r="Y63" s="146">
        <v>3.3</v>
      </c>
      <c r="Z63" s="162">
        <v>0</v>
      </c>
      <c r="AA63" s="190">
        <v>76.599999999999994</v>
      </c>
      <c r="AB63" s="146">
        <v>18.899999999999999</v>
      </c>
      <c r="AC63" s="146">
        <v>1</v>
      </c>
      <c r="AD63" s="146">
        <v>3.5</v>
      </c>
      <c r="AE63" s="162">
        <v>0</v>
      </c>
      <c r="AF63" s="190">
        <v>73.5</v>
      </c>
      <c r="AG63" s="264">
        <v>21.7</v>
      </c>
      <c r="AH63" s="264">
        <v>1.5</v>
      </c>
      <c r="AI63" s="264">
        <v>3.3</v>
      </c>
      <c r="AJ63" s="264">
        <v>0</v>
      </c>
      <c r="AK63" s="190">
        <v>72</v>
      </c>
      <c r="AL63" s="264">
        <v>23.7</v>
      </c>
      <c r="AM63" s="264">
        <v>1.4</v>
      </c>
      <c r="AN63" s="264">
        <v>2.9</v>
      </c>
      <c r="AO63" s="162">
        <v>0</v>
      </c>
      <c r="AP63" s="264">
        <v>73.5</v>
      </c>
      <c r="AQ63" s="264">
        <v>22.2</v>
      </c>
      <c r="AR63" s="264">
        <v>1.5</v>
      </c>
      <c r="AS63" s="264">
        <v>2.8</v>
      </c>
      <c r="AT63" s="264">
        <v>0</v>
      </c>
      <c r="AU63" s="190">
        <v>69.8</v>
      </c>
      <c r="AV63" s="264">
        <v>26.4</v>
      </c>
      <c r="AW63" s="264">
        <v>1.2</v>
      </c>
      <c r="AX63" s="264">
        <v>2.6</v>
      </c>
      <c r="AY63" s="162">
        <v>0</v>
      </c>
      <c r="AZ63" s="264">
        <v>73.599999999999994</v>
      </c>
      <c r="BA63" s="146">
        <v>23.4</v>
      </c>
      <c r="BB63" s="146">
        <v>0.9</v>
      </c>
      <c r="BC63" s="146">
        <v>2.1</v>
      </c>
      <c r="BD63" s="162">
        <v>0</v>
      </c>
      <c r="BE63" s="264">
        <v>70.8</v>
      </c>
      <c r="BF63" s="146">
        <v>26.4</v>
      </c>
      <c r="BG63" s="146">
        <v>0.9</v>
      </c>
      <c r="BH63" s="146">
        <v>1.9</v>
      </c>
      <c r="BI63" s="162">
        <v>0</v>
      </c>
      <c r="BJ63" s="264">
        <v>71.099999999999994</v>
      </c>
      <c r="BK63" s="146">
        <v>25.7</v>
      </c>
      <c r="BL63" s="146">
        <v>1</v>
      </c>
      <c r="BM63" s="146">
        <v>2.2000000000000002</v>
      </c>
      <c r="BN63" s="162">
        <v>0</v>
      </c>
      <c r="BO63" s="146">
        <v>73</v>
      </c>
      <c r="BP63" s="146">
        <v>23.8</v>
      </c>
      <c r="BQ63" s="146">
        <v>1.2</v>
      </c>
      <c r="BR63" s="146">
        <v>2</v>
      </c>
      <c r="BS63" s="190">
        <v>74.400000000000006</v>
      </c>
      <c r="BT63" s="264">
        <v>22.1</v>
      </c>
      <c r="BU63" s="264">
        <v>1.3</v>
      </c>
      <c r="BV63" s="162">
        <v>2.2000000000000002</v>
      </c>
      <c r="BW63" s="190">
        <v>76.3</v>
      </c>
      <c r="BX63" s="264">
        <v>20.5</v>
      </c>
      <c r="BY63" s="264">
        <v>1.1000000000000001</v>
      </c>
      <c r="BZ63" s="162">
        <v>2.1</v>
      </c>
      <c r="CA63" s="190">
        <v>76.400000000000006</v>
      </c>
      <c r="CB63" s="264">
        <v>20.6</v>
      </c>
      <c r="CC63" s="264">
        <v>1.1000000000000001</v>
      </c>
      <c r="CD63" s="162">
        <v>1.9</v>
      </c>
      <c r="CE63" s="190">
        <v>76.5</v>
      </c>
      <c r="CF63" s="264">
        <v>19.3</v>
      </c>
      <c r="CG63" s="264">
        <v>2.5</v>
      </c>
      <c r="CH63" s="162">
        <v>1.7</v>
      </c>
      <c r="CI63" s="190">
        <v>77.599999999999994</v>
      </c>
      <c r="CJ63" s="485">
        <v>19.8</v>
      </c>
      <c r="CK63" s="485">
        <v>1</v>
      </c>
      <c r="CL63" s="162">
        <v>1.6</v>
      </c>
      <c r="CM63" s="441">
        <v>78.2</v>
      </c>
      <c r="CN63" s="441">
        <v>19.100000000000001</v>
      </c>
      <c r="CO63" s="441">
        <v>1</v>
      </c>
      <c r="CP63" s="351">
        <v>1.7</v>
      </c>
      <c r="CQ63" s="441">
        <v>70.900000000000006</v>
      </c>
      <c r="CR63" s="441">
        <v>26.8</v>
      </c>
      <c r="CS63" s="441">
        <v>0.8</v>
      </c>
      <c r="CT63" s="351">
        <v>1.5</v>
      </c>
      <c r="CU63" s="146">
        <v>72.5</v>
      </c>
      <c r="CV63" s="146">
        <v>25.3</v>
      </c>
      <c r="CW63" s="146">
        <v>0.8</v>
      </c>
      <c r="CX63" s="162">
        <v>1.4</v>
      </c>
      <c r="CY63" s="630">
        <v>73.8</v>
      </c>
      <c r="CZ63" s="630">
        <v>23.9</v>
      </c>
      <c r="DA63" s="630">
        <v>0.8</v>
      </c>
      <c r="DB63" s="630">
        <v>1.5</v>
      </c>
    </row>
    <row r="64" spans="1:106" x14ac:dyDescent="0.25">
      <c r="A64" s="214" t="s">
        <v>49</v>
      </c>
      <c r="B64" s="264">
        <v>77.400000000000006</v>
      </c>
      <c r="C64" s="146">
        <v>14.1</v>
      </c>
      <c r="D64" s="146">
        <v>1.1000000000000001</v>
      </c>
      <c r="E64" s="146">
        <v>6.4</v>
      </c>
      <c r="F64" s="162">
        <v>1</v>
      </c>
      <c r="G64" s="190">
        <v>78.099999999999994</v>
      </c>
      <c r="H64" s="146">
        <v>11.6</v>
      </c>
      <c r="I64" s="146">
        <v>1</v>
      </c>
      <c r="J64" s="146">
        <v>8.3000000000000007</v>
      </c>
      <c r="K64" s="264">
        <v>1</v>
      </c>
      <c r="L64" s="190">
        <v>76.2</v>
      </c>
      <c r="M64" s="264">
        <v>13.1</v>
      </c>
      <c r="N64" s="264">
        <v>0.6</v>
      </c>
      <c r="O64" s="264">
        <v>10</v>
      </c>
      <c r="P64" s="162">
        <v>0.1</v>
      </c>
      <c r="Q64" s="264">
        <v>70.599999999999994</v>
      </c>
      <c r="R64" s="146">
        <v>10.7</v>
      </c>
      <c r="S64" s="146">
        <v>0.6</v>
      </c>
      <c r="T64" s="146">
        <v>18</v>
      </c>
      <c r="U64" s="162">
        <v>0.1</v>
      </c>
      <c r="V64" s="190">
        <v>73</v>
      </c>
      <c r="W64" s="146">
        <v>9.1999999999999993</v>
      </c>
      <c r="X64" s="146">
        <v>0.8</v>
      </c>
      <c r="Y64" s="146">
        <v>16.899999999999999</v>
      </c>
      <c r="Z64" s="162">
        <v>0.1</v>
      </c>
      <c r="AA64" s="190">
        <v>68.099999999999994</v>
      </c>
      <c r="AB64" s="146">
        <v>19.399999999999999</v>
      </c>
      <c r="AC64" s="146">
        <v>0.6</v>
      </c>
      <c r="AD64" s="146">
        <v>11.8</v>
      </c>
      <c r="AE64" s="162">
        <v>0.1</v>
      </c>
      <c r="AF64" s="190">
        <v>66.5</v>
      </c>
      <c r="AG64" s="264">
        <v>25.3</v>
      </c>
      <c r="AH64" s="264">
        <v>0.4</v>
      </c>
      <c r="AI64" s="264">
        <v>7.8</v>
      </c>
      <c r="AJ64" s="264">
        <v>0</v>
      </c>
      <c r="AK64" s="190">
        <v>63.3</v>
      </c>
      <c r="AL64" s="264">
        <v>29.9</v>
      </c>
      <c r="AM64" s="264">
        <v>0.8</v>
      </c>
      <c r="AN64" s="264">
        <v>6</v>
      </c>
      <c r="AO64" s="162">
        <v>0</v>
      </c>
      <c r="AP64" s="264">
        <v>66</v>
      </c>
      <c r="AQ64" s="264">
        <v>27.4</v>
      </c>
      <c r="AR64" s="264">
        <v>0.8</v>
      </c>
      <c r="AS64" s="264">
        <v>5.8</v>
      </c>
      <c r="AT64" s="264">
        <v>0</v>
      </c>
      <c r="AU64" s="190">
        <v>65.599999999999994</v>
      </c>
      <c r="AV64" s="264">
        <v>28.7</v>
      </c>
      <c r="AW64" s="264">
        <v>0.8</v>
      </c>
      <c r="AX64" s="264">
        <v>4.9000000000000004</v>
      </c>
      <c r="AY64" s="162">
        <v>0</v>
      </c>
      <c r="AZ64" s="264">
        <v>69.099999999999994</v>
      </c>
      <c r="BA64" s="146">
        <v>26.5</v>
      </c>
      <c r="BB64" s="146">
        <v>0.6</v>
      </c>
      <c r="BC64" s="146">
        <v>3.8</v>
      </c>
      <c r="BD64" s="162">
        <v>0</v>
      </c>
      <c r="BE64" s="264">
        <v>67.5</v>
      </c>
      <c r="BF64" s="146">
        <v>28.2</v>
      </c>
      <c r="BG64" s="146">
        <v>0.7</v>
      </c>
      <c r="BH64" s="146">
        <v>3.6</v>
      </c>
      <c r="BI64" s="162">
        <v>0</v>
      </c>
      <c r="BJ64" s="264">
        <v>69.5</v>
      </c>
      <c r="BK64" s="146">
        <v>26</v>
      </c>
      <c r="BL64" s="146">
        <v>0.7</v>
      </c>
      <c r="BM64" s="146">
        <v>3.8</v>
      </c>
      <c r="BN64" s="162">
        <v>0</v>
      </c>
      <c r="BO64" s="146">
        <v>69.599999999999994</v>
      </c>
      <c r="BP64" s="146">
        <v>25.5</v>
      </c>
      <c r="BQ64" s="146">
        <v>1</v>
      </c>
      <c r="BR64" s="146">
        <v>3.9</v>
      </c>
      <c r="BS64" s="190">
        <v>68.8</v>
      </c>
      <c r="BT64" s="264">
        <v>26.1</v>
      </c>
      <c r="BU64" s="264">
        <v>1</v>
      </c>
      <c r="BV64" s="162">
        <v>4.0999999999999996</v>
      </c>
      <c r="BW64" s="190">
        <v>71.5</v>
      </c>
      <c r="BX64" s="264">
        <v>23.8</v>
      </c>
      <c r="BY64" s="264">
        <v>0.9</v>
      </c>
      <c r="BZ64" s="162">
        <v>3.8</v>
      </c>
      <c r="CA64" s="190">
        <v>71.7</v>
      </c>
      <c r="CB64" s="264">
        <v>23.5</v>
      </c>
      <c r="CC64" s="264">
        <v>0.9</v>
      </c>
      <c r="CD64" s="162">
        <v>3.9</v>
      </c>
      <c r="CE64" s="190">
        <v>74.3</v>
      </c>
      <c r="CF64" s="264">
        <v>21.3</v>
      </c>
      <c r="CG64" s="264">
        <v>0.9</v>
      </c>
      <c r="CH64" s="162">
        <v>3.5</v>
      </c>
      <c r="CI64" s="190">
        <v>75.400000000000006</v>
      </c>
      <c r="CJ64" s="485">
        <v>21.1</v>
      </c>
      <c r="CK64" s="485">
        <v>0.9</v>
      </c>
      <c r="CL64" s="162">
        <v>2.6</v>
      </c>
      <c r="CM64" s="441">
        <v>75.7</v>
      </c>
      <c r="CN64" s="441">
        <v>20.7</v>
      </c>
      <c r="CO64" s="441">
        <v>0.9</v>
      </c>
      <c r="CP64" s="351">
        <v>2.7</v>
      </c>
      <c r="CQ64" s="441">
        <v>67.2</v>
      </c>
      <c r="CR64" s="441">
        <v>29.5</v>
      </c>
      <c r="CS64" s="441">
        <v>1</v>
      </c>
      <c r="CT64" s="351">
        <v>2.2999999999999998</v>
      </c>
      <c r="CU64" s="146">
        <v>69.599999999999994</v>
      </c>
      <c r="CV64" s="146">
        <v>27.1</v>
      </c>
      <c r="CW64" s="146">
        <v>0.8</v>
      </c>
      <c r="CX64" s="162">
        <v>2.5</v>
      </c>
      <c r="CY64" s="630">
        <v>70.8</v>
      </c>
      <c r="CZ64" s="630">
        <v>26.2</v>
      </c>
      <c r="DA64" s="630">
        <v>0.8</v>
      </c>
      <c r="DB64" s="630">
        <v>2.2000000000000002</v>
      </c>
    </row>
    <row r="65" spans="1:106" x14ac:dyDescent="0.25">
      <c r="A65" s="214" t="s">
        <v>50</v>
      </c>
      <c r="B65" s="264">
        <v>76.7</v>
      </c>
      <c r="C65" s="146">
        <v>19.100000000000001</v>
      </c>
      <c r="D65" s="146">
        <v>1.5</v>
      </c>
      <c r="E65" s="146">
        <v>2.4</v>
      </c>
      <c r="F65" s="162">
        <v>0.3</v>
      </c>
      <c r="G65" s="190">
        <v>74.3</v>
      </c>
      <c r="H65" s="146">
        <v>19.7</v>
      </c>
      <c r="I65" s="146">
        <v>1.2</v>
      </c>
      <c r="J65" s="146">
        <v>4.5</v>
      </c>
      <c r="K65" s="264">
        <v>0.3</v>
      </c>
      <c r="L65" s="190">
        <v>76.7</v>
      </c>
      <c r="M65" s="264">
        <v>16.899999999999999</v>
      </c>
      <c r="N65" s="264">
        <v>1</v>
      </c>
      <c r="O65" s="264">
        <v>5.3</v>
      </c>
      <c r="P65" s="162">
        <v>0.1</v>
      </c>
      <c r="Q65" s="264">
        <v>77.099999999999994</v>
      </c>
      <c r="R65" s="146">
        <v>15.9</v>
      </c>
      <c r="S65" s="146">
        <v>0.9</v>
      </c>
      <c r="T65" s="146">
        <v>5.9</v>
      </c>
      <c r="U65" s="162">
        <v>0.2</v>
      </c>
      <c r="V65" s="190">
        <v>79.099999999999994</v>
      </c>
      <c r="W65" s="146">
        <v>13.2</v>
      </c>
      <c r="X65" s="146">
        <v>1.1000000000000001</v>
      </c>
      <c r="Y65" s="146">
        <v>6.4</v>
      </c>
      <c r="Z65" s="162">
        <v>0.2</v>
      </c>
      <c r="AA65" s="190">
        <v>73</v>
      </c>
      <c r="AB65" s="146">
        <v>21</v>
      </c>
      <c r="AC65" s="146">
        <v>0.8</v>
      </c>
      <c r="AD65" s="146">
        <v>5.0999999999999996</v>
      </c>
      <c r="AE65" s="162">
        <v>0.1</v>
      </c>
      <c r="AF65" s="190">
        <v>70.900000000000006</v>
      </c>
      <c r="AG65" s="264">
        <v>24.1</v>
      </c>
      <c r="AH65" s="264">
        <v>0.6</v>
      </c>
      <c r="AI65" s="264">
        <v>4.3</v>
      </c>
      <c r="AJ65" s="264">
        <v>0.1</v>
      </c>
      <c r="AK65" s="190">
        <v>69</v>
      </c>
      <c r="AL65" s="264">
        <v>25.7</v>
      </c>
      <c r="AM65" s="264">
        <v>1.4</v>
      </c>
      <c r="AN65" s="264">
        <v>3.8</v>
      </c>
      <c r="AO65" s="162">
        <v>0.1</v>
      </c>
      <c r="AP65" s="264">
        <v>70.3</v>
      </c>
      <c r="AQ65" s="264">
        <v>24.1</v>
      </c>
      <c r="AR65" s="264">
        <v>1.5</v>
      </c>
      <c r="AS65" s="264">
        <v>4</v>
      </c>
      <c r="AT65" s="264">
        <v>0.1</v>
      </c>
      <c r="AU65" s="190">
        <v>68.5</v>
      </c>
      <c r="AV65" s="264">
        <v>26.6</v>
      </c>
      <c r="AW65" s="264">
        <v>1.3</v>
      </c>
      <c r="AX65" s="264">
        <v>3.5</v>
      </c>
      <c r="AY65" s="162">
        <v>0.1</v>
      </c>
      <c r="AZ65" s="264">
        <v>69</v>
      </c>
      <c r="BA65" s="146">
        <v>27.8</v>
      </c>
      <c r="BB65" s="146">
        <v>0.8</v>
      </c>
      <c r="BC65" s="146">
        <v>2.2999999999999998</v>
      </c>
      <c r="BD65" s="162">
        <v>0.1</v>
      </c>
      <c r="BE65" s="264">
        <v>67.900000000000006</v>
      </c>
      <c r="BF65" s="146">
        <v>29</v>
      </c>
      <c r="BG65" s="146">
        <v>0.8</v>
      </c>
      <c r="BH65" s="146">
        <v>2.2000000000000002</v>
      </c>
      <c r="BI65" s="162">
        <v>0.1</v>
      </c>
      <c r="BJ65" s="264">
        <v>69.900000000000006</v>
      </c>
      <c r="BK65" s="146">
        <v>26.9</v>
      </c>
      <c r="BL65" s="146">
        <v>0.9</v>
      </c>
      <c r="BM65" s="146">
        <v>2.2000000000000002</v>
      </c>
      <c r="BN65" s="162">
        <v>0.1</v>
      </c>
      <c r="BO65" s="146">
        <v>70.2</v>
      </c>
      <c r="BP65" s="146">
        <v>26.5</v>
      </c>
      <c r="BQ65" s="146">
        <v>1</v>
      </c>
      <c r="BR65" s="146">
        <v>2.2999999999999998</v>
      </c>
      <c r="BS65" s="190">
        <v>70.599999999999994</v>
      </c>
      <c r="BT65" s="264">
        <v>25.9</v>
      </c>
      <c r="BU65" s="264">
        <v>1</v>
      </c>
      <c r="BV65" s="162">
        <v>2.5</v>
      </c>
      <c r="BW65" s="190">
        <v>72.400000000000006</v>
      </c>
      <c r="BX65" s="264">
        <v>24.4</v>
      </c>
      <c r="BY65" s="264">
        <v>0.9</v>
      </c>
      <c r="BZ65" s="162">
        <v>2.2999999999999998</v>
      </c>
      <c r="CA65" s="190">
        <v>71.8</v>
      </c>
      <c r="CB65" s="264">
        <v>25.2</v>
      </c>
      <c r="CC65" s="264">
        <v>1</v>
      </c>
      <c r="CD65" s="162">
        <v>2</v>
      </c>
      <c r="CE65" s="190">
        <v>75.2</v>
      </c>
      <c r="CF65" s="264">
        <v>22.2</v>
      </c>
      <c r="CG65" s="264">
        <v>0.9</v>
      </c>
      <c r="CH65" s="162">
        <v>1.7</v>
      </c>
      <c r="CI65" s="190">
        <v>76.2</v>
      </c>
      <c r="CJ65" s="485">
        <v>21.3</v>
      </c>
      <c r="CK65" s="485">
        <v>0.9</v>
      </c>
      <c r="CL65" s="162">
        <v>1.6</v>
      </c>
      <c r="CM65" s="441">
        <v>75.7</v>
      </c>
      <c r="CN65" s="441">
        <v>21.8</v>
      </c>
      <c r="CO65" s="441">
        <v>0.9</v>
      </c>
      <c r="CP65" s="351">
        <v>1.6</v>
      </c>
      <c r="CQ65" s="441">
        <v>66.900000000000006</v>
      </c>
      <c r="CR65" s="441">
        <v>30.9</v>
      </c>
      <c r="CS65" s="441">
        <v>0.8</v>
      </c>
      <c r="CT65" s="351">
        <v>1.4</v>
      </c>
      <c r="CU65" s="146">
        <v>68.2</v>
      </c>
      <c r="CV65" s="146">
        <v>29.5</v>
      </c>
      <c r="CW65" s="146">
        <v>0.8</v>
      </c>
      <c r="CX65" s="162">
        <v>1.5</v>
      </c>
      <c r="CY65" s="630">
        <v>68.5</v>
      </c>
      <c r="CZ65" s="630">
        <v>29.3</v>
      </c>
      <c r="DA65" s="630">
        <v>0.7</v>
      </c>
      <c r="DB65" s="630">
        <v>1.5</v>
      </c>
    </row>
    <row r="66" spans="1:106" x14ac:dyDescent="0.25">
      <c r="A66" s="214" t="s">
        <v>51</v>
      </c>
      <c r="B66" s="264">
        <v>79.099999999999994</v>
      </c>
      <c r="C66" s="146">
        <v>18.600000000000001</v>
      </c>
      <c r="D66" s="146">
        <v>1.1000000000000001</v>
      </c>
      <c r="E66" s="146">
        <v>0.8</v>
      </c>
      <c r="F66" s="162">
        <v>0.4</v>
      </c>
      <c r="G66" s="190">
        <v>82.4</v>
      </c>
      <c r="H66" s="146">
        <v>14</v>
      </c>
      <c r="I66" s="146">
        <v>1.2</v>
      </c>
      <c r="J66" s="146">
        <v>1.9</v>
      </c>
      <c r="K66" s="264">
        <v>0.5</v>
      </c>
      <c r="L66" s="190">
        <v>83.8</v>
      </c>
      <c r="M66" s="264">
        <v>13</v>
      </c>
      <c r="N66" s="264">
        <v>0.7</v>
      </c>
      <c r="O66" s="264">
        <v>2.2999999999999998</v>
      </c>
      <c r="P66" s="162">
        <v>0.2</v>
      </c>
      <c r="Q66" s="264">
        <v>78.3</v>
      </c>
      <c r="R66" s="146">
        <v>11.5</v>
      </c>
      <c r="S66" s="146">
        <v>0.7</v>
      </c>
      <c r="T66" s="146">
        <v>9.3000000000000007</v>
      </c>
      <c r="U66" s="162">
        <v>0.2</v>
      </c>
      <c r="V66" s="190">
        <v>86</v>
      </c>
      <c r="W66" s="146">
        <v>10.1</v>
      </c>
      <c r="X66" s="146">
        <v>0.9</v>
      </c>
      <c r="Y66" s="146">
        <v>2.8</v>
      </c>
      <c r="Z66" s="162">
        <v>0.2</v>
      </c>
      <c r="AA66" s="190">
        <v>78.099999999999994</v>
      </c>
      <c r="AB66" s="146">
        <v>17.7</v>
      </c>
      <c r="AC66" s="146">
        <v>1.1000000000000001</v>
      </c>
      <c r="AD66" s="146">
        <v>2.9</v>
      </c>
      <c r="AE66" s="162">
        <v>0.2</v>
      </c>
      <c r="AF66" s="190">
        <v>71.599999999999994</v>
      </c>
      <c r="AG66" s="264">
        <v>24.6</v>
      </c>
      <c r="AH66" s="264">
        <v>0.9</v>
      </c>
      <c r="AI66" s="264">
        <v>2.8</v>
      </c>
      <c r="AJ66" s="264">
        <v>0.1</v>
      </c>
      <c r="AK66" s="190">
        <v>69</v>
      </c>
      <c r="AL66" s="264">
        <v>26.7</v>
      </c>
      <c r="AM66" s="264">
        <v>1.3</v>
      </c>
      <c r="AN66" s="264">
        <v>2.9</v>
      </c>
      <c r="AO66" s="162">
        <v>0.1</v>
      </c>
      <c r="AP66" s="264">
        <v>71.7</v>
      </c>
      <c r="AQ66" s="264">
        <v>23.7</v>
      </c>
      <c r="AR66" s="264">
        <v>1.4</v>
      </c>
      <c r="AS66" s="264">
        <v>3.1</v>
      </c>
      <c r="AT66" s="264">
        <v>0.1</v>
      </c>
      <c r="AU66" s="190">
        <v>66.099999999999994</v>
      </c>
      <c r="AV66" s="264">
        <v>30</v>
      </c>
      <c r="AW66" s="264">
        <v>1.1000000000000001</v>
      </c>
      <c r="AX66" s="264">
        <v>2.7</v>
      </c>
      <c r="AY66" s="162">
        <v>0.1</v>
      </c>
      <c r="AZ66" s="264">
        <v>70.3</v>
      </c>
      <c r="BA66" s="146">
        <v>26.6</v>
      </c>
      <c r="BB66" s="146">
        <v>0.8</v>
      </c>
      <c r="BC66" s="146">
        <v>2.2000000000000002</v>
      </c>
      <c r="BD66" s="162">
        <v>0.1</v>
      </c>
      <c r="BE66" s="264">
        <v>67.599999999999994</v>
      </c>
      <c r="BF66" s="146">
        <v>29.5</v>
      </c>
      <c r="BG66" s="146">
        <v>0.8</v>
      </c>
      <c r="BH66" s="146">
        <v>2</v>
      </c>
      <c r="BI66" s="162">
        <v>0.1</v>
      </c>
      <c r="BJ66" s="264">
        <v>69.7</v>
      </c>
      <c r="BK66" s="146">
        <v>27.2</v>
      </c>
      <c r="BL66" s="146">
        <v>0.8</v>
      </c>
      <c r="BM66" s="146">
        <v>2.2000000000000002</v>
      </c>
      <c r="BN66" s="162">
        <v>0.1</v>
      </c>
      <c r="BO66" s="146">
        <v>71</v>
      </c>
      <c r="BP66" s="146">
        <v>25.9</v>
      </c>
      <c r="BQ66" s="146">
        <v>0.8</v>
      </c>
      <c r="BR66" s="146">
        <v>2.2999999999999998</v>
      </c>
      <c r="BS66" s="190">
        <v>71.8</v>
      </c>
      <c r="BT66" s="264">
        <v>24.9</v>
      </c>
      <c r="BU66" s="264">
        <v>0.8</v>
      </c>
      <c r="BV66" s="162">
        <v>2.5</v>
      </c>
      <c r="BW66" s="190">
        <v>73.8</v>
      </c>
      <c r="BX66" s="264">
        <v>23.1</v>
      </c>
      <c r="BY66" s="264">
        <v>0.8</v>
      </c>
      <c r="BZ66" s="162">
        <v>2.2999999999999998</v>
      </c>
      <c r="CA66" s="190">
        <v>74.900000000000006</v>
      </c>
      <c r="CB66" s="264">
        <v>22.3</v>
      </c>
      <c r="CC66" s="264">
        <v>0.7</v>
      </c>
      <c r="CD66" s="162">
        <v>2.1</v>
      </c>
      <c r="CE66" s="190">
        <v>77.099999999999994</v>
      </c>
      <c r="CF66" s="264">
        <v>20.3</v>
      </c>
      <c r="CG66" s="264">
        <v>0.7</v>
      </c>
      <c r="CH66" s="162">
        <v>1.9</v>
      </c>
      <c r="CI66" s="190">
        <v>78.2</v>
      </c>
      <c r="CJ66" s="485">
        <v>19.5</v>
      </c>
      <c r="CK66" s="485">
        <v>0.7</v>
      </c>
      <c r="CL66" s="162">
        <v>1.6</v>
      </c>
      <c r="CM66" s="441">
        <v>77.7</v>
      </c>
      <c r="CN66" s="441">
        <v>20</v>
      </c>
      <c r="CO66" s="441">
        <v>0.6</v>
      </c>
      <c r="CP66" s="351">
        <v>1.7</v>
      </c>
      <c r="CQ66" s="441">
        <v>67.5</v>
      </c>
      <c r="CR66" s="441">
        <v>30.4</v>
      </c>
      <c r="CS66" s="441">
        <v>0.6</v>
      </c>
      <c r="CT66" s="351">
        <v>1.5</v>
      </c>
      <c r="CU66" s="146">
        <v>70.099999999999994</v>
      </c>
      <c r="CV66" s="146">
        <v>27.8</v>
      </c>
      <c r="CW66" s="146">
        <v>0.6</v>
      </c>
      <c r="CX66" s="162">
        <v>1.5</v>
      </c>
      <c r="CY66" s="630">
        <v>70.099999999999994</v>
      </c>
      <c r="CZ66" s="630">
        <v>27.9</v>
      </c>
      <c r="DA66" s="630">
        <v>0.5</v>
      </c>
      <c r="DB66" s="630">
        <v>1.5</v>
      </c>
    </row>
    <row r="67" spans="1:106" x14ac:dyDescent="0.25">
      <c r="A67" s="214" t="s">
        <v>52</v>
      </c>
      <c r="B67" s="264">
        <v>74</v>
      </c>
      <c r="C67" s="146">
        <v>17.899999999999999</v>
      </c>
      <c r="D67" s="146">
        <v>1.4</v>
      </c>
      <c r="E67" s="146">
        <v>6.3</v>
      </c>
      <c r="F67" s="162">
        <v>0.4</v>
      </c>
      <c r="G67" s="190">
        <v>76.900000000000006</v>
      </c>
      <c r="H67" s="146">
        <v>14.8</v>
      </c>
      <c r="I67" s="146">
        <v>1.3</v>
      </c>
      <c r="J67" s="146">
        <v>6.3</v>
      </c>
      <c r="K67" s="264">
        <v>0.7</v>
      </c>
      <c r="L67" s="190">
        <v>78.2</v>
      </c>
      <c r="M67" s="264">
        <v>14.5</v>
      </c>
      <c r="N67" s="264">
        <v>1</v>
      </c>
      <c r="O67" s="264">
        <v>6.2</v>
      </c>
      <c r="P67" s="162">
        <v>0.1</v>
      </c>
      <c r="Q67" s="264">
        <v>78</v>
      </c>
      <c r="R67" s="146">
        <v>12.9</v>
      </c>
      <c r="S67" s="146">
        <v>0.8</v>
      </c>
      <c r="T67" s="146">
        <v>8.1999999999999993</v>
      </c>
      <c r="U67" s="162">
        <v>0.1</v>
      </c>
      <c r="V67" s="190">
        <v>77.099999999999994</v>
      </c>
      <c r="W67" s="146">
        <v>11.2</v>
      </c>
      <c r="X67" s="146">
        <v>1</v>
      </c>
      <c r="Y67" s="146">
        <v>10.5</v>
      </c>
      <c r="Z67" s="162">
        <v>0.2</v>
      </c>
      <c r="AA67" s="190">
        <v>70.8</v>
      </c>
      <c r="AB67" s="146">
        <v>21.2</v>
      </c>
      <c r="AC67" s="146">
        <v>0.6</v>
      </c>
      <c r="AD67" s="146">
        <v>7.3</v>
      </c>
      <c r="AE67" s="162">
        <v>0.1</v>
      </c>
      <c r="AF67" s="190">
        <v>68.599999999999994</v>
      </c>
      <c r="AG67" s="264">
        <v>23.5</v>
      </c>
      <c r="AH67" s="264">
        <v>0.5</v>
      </c>
      <c r="AI67" s="264">
        <v>7.3</v>
      </c>
      <c r="AJ67" s="264">
        <v>0.1</v>
      </c>
      <c r="AK67" s="190">
        <v>65.3</v>
      </c>
      <c r="AL67" s="264">
        <v>27.2</v>
      </c>
      <c r="AM67" s="264">
        <v>0.8</v>
      </c>
      <c r="AN67" s="264">
        <v>6.6</v>
      </c>
      <c r="AO67" s="162">
        <v>0.1</v>
      </c>
      <c r="AP67" s="264">
        <v>69.599999999999994</v>
      </c>
      <c r="AQ67" s="264">
        <v>23.2</v>
      </c>
      <c r="AR67" s="264">
        <v>0.8</v>
      </c>
      <c r="AS67" s="264">
        <v>6.3</v>
      </c>
      <c r="AT67" s="264">
        <v>0.1</v>
      </c>
      <c r="AU67" s="190">
        <v>68.3</v>
      </c>
      <c r="AV67" s="264">
        <v>25.8</v>
      </c>
      <c r="AW67" s="264">
        <v>0.7</v>
      </c>
      <c r="AX67" s="264">
        <v>5.0999999999999996</v>
      </c>
      <c r="AY67" s="162">
        <v>0.1</v>
      </c>
      <c r="AZ67" s="264">
        <v>69</v>
      </c>
      <c r="BA67" s="146">
        <v>26.9</v>
      </c>
      <c r="BB67" s="146">
        <v>0.7</v>
      </c>
      <c r="BC67" s="146">
        <v>3.3</v>
      </c>
      <c r="BD67" s="162">
        <v>0.1</v>
      </c>
      <c r="BE67" s="264">
        <v>70.099999999999994</v>
      </c>
      <c r="BF67" s="146">
        <v>26.4</v>
      </c>
      <c r="BG67" s="146">
        <v>0.8</v>
      </c>
      <c r="BH67" s="146">
        <v>2.7</v>
      </c>
      <c r="BI67" s="162">
        <v>0</v>
      </c>
      <c r="BJ67" s="264">
        <v>70.5</v>
      </c>
      <c r="BK67" s="146">
        <v>26.2</v>
      </c>
      <c r="BL67" s="146">
        <v>0.7</v>
      </c>
      <c r="BM67" s="146">
        <v>2.6</v>
      </c>
      <c r="BN67" s="162">
        <v>0</v>
      </c>
      <c r="BO67" s="146">
        <v>70.900000000000006</v>
      </c>
      <c r="BP67" s="146">
        <v>25.6</v>
      </c>
      <c r="BQ67" s="146">
        <v>0.8</v>
      </c>
      <c r="BR67" s="146">
        <v>2.7</v>
      </c>
      <c r="BS67" s="190">
        <v>70.8</v>
      </c>
      <c r="BT67" s="264">
        <v>25.6</v>
      </c>
      <c r="BU67" s="264">
        <v>0.8</v>
      </c>
      <c r="BV67" s="162">
        <v>2.8</v>
      </c>
      <c r="BW67" s="190">
        <v>71.7</v>
      </c>
      <c r="BX67" s="264">
        <v>25.1</v>
      </c>
      <c r="BY67" s="264">
        <v>0.7</v>
      </c>
      <c r="BZ67" s="162">
        <v>2.5</v>
      </c>
      <c r="CA67" s="190">
        <v>72.5</v>
      </c>
      <c r="CB67" s="264">
        <v>24.5</v>
      </c>
      <c r="CC67" s="264">
        <v>0.8</v>
      </c>
      <c r="CD67" s="162">
        <v>2.2000000000000002</v>
      </c>
      <c r="CE67" s="190">
        <v>75</v>
      </c>
      <c r="CF67" s="264">
        <v>22.2</v>
      </c>
      <c r="CG67" s="264">
        <v>0.8</v>
      </c>
      <c r="CH67" s="162">
        <v>2</v>
      </c>
      <c r="CI67" s="190">
        <v>75.400000000000006</v>
      </c>
      <c r="CJ67" s="485">
        <v>22.2</v>
      </c>
      <c r="CK67" s="485">
        <v>0.8</v>
      </c>
      <c r="CL67" s="162">
        <v>1.6</v>
      </c>
      <c r="CM67" s="441">
        <v>75.599999999999994</v>
      </c>
      <c r="CN67" s="441">
        <v>21.9</v>
      </c>
      <c r="CO67" s="441">
        <v>0.8</v>
      </c>
      <c r="CP67" s="351">
        <v>1.7</v>
      </c>
      <c r="CQ67" s="441">
        <v>66.400000000000006</v>
      </c>
      <c r="CR67" s="441">
        <v>31.4</v>
      </c>
      <c r="CS67" s="441">
        <v>0.7</v>
      </c>
      <c r="CT67" s="351">
        <v>1.5</v>
      </c>
      <c r="CU67" s="146">
        <v>68.400000000000006</v>
      </c>
      <c r="CV67" s="146">
        <v>29.4</v>
      </c>
      <c r="CW67" s="146">
        <v>0.7</v>
      </c>
      <c r="CX67" s="162">
        <v>1.5</v>
      </c>
      <c r="CY67" s="630">
        <v>66.8</v>
      </c>
      <c r="CZ67" s="630">
        <v>31.1</v>
      </c>
      <c r="DA67" s="630">
        <v>0.8</v>
      </c>
      <c r="DB67" s="630">
        <v>1.3</v>
      </c>
    </row>
    <row r="68" spans="1:106" x14ac:dyDescent="0.25">
      <c r="A68" s="214" t="s">
        <v>53</v>
      </c>
      <c r="B68" s="264">
        <v>83.6</v>
      </c>
      <c r="C68" s="146">
        <v>14.3</v>
      </c>
      <c r="D68" s="146">
        <v>1</v>
      </c>
      <c r="E68" s="146">
        <v>0.8</v>
      </c>
      <c r="F68" s="162">
        <v>0.3</v>
      </c>
      <c r="G68" s="190">
        <v>83</v>
      </c>
      <c r="H68" s="146">
        <v>14.3</v>
      </c>
      <c r="I68" s="146">
        <v>0.9</v>
      </c>
      <c r="J68" s="146">
        <v>1.7</v>
      </c>
      <c r="K68" s="264">
        <v>0.1</v>
      </c>
      <c r="L68" s="190">
        <v>83.8</v>
      </c>
      <c r="M68" s="264">
        <v>13.3</v>
      </c>
      <c r="N68" s="264">
        <v>0.8</v>
      </c>
      <c r="O68" s="264">
        <v>2.1</v>
      </c>
      <c r="P68" s="162">
        <v>0</v>
      </c>
      <c r="Q68" s="264">
        <v>85.3</v>
      </c>
      <c r="R68" s="146">
        <v>11.9</v>
      </c>
      <c r="S68" s="146">
        <v>0.9</v>
      </c>
      <c r="T68" s="146">
        <v>1.9</v>
      </c>
      <c r="U68" s="162">
        <v>0</v>
      </c>
      <c r="V68" s="190">
        <v>85.3</v>
      </c>
      <c r="W68" s="146">
        <v>10.4</v>
      </c>
      <c r="X68" s="146">
        <v>1.1000000000000001</v>
      </c>
      <c r="Y68" s="146">
        <v>3.2</v>
      </c>
      <c r="Z68" s="162">
        <v>0</v>
      </c>
      <c r="AA68" s="190">
        <v>78</v>
      </c>
      <c r="AB68" s="146">
        <v>18</v>
      </c>
      <c r="AC68" s="146">
        <v>0.9</v>
      </c>
      <c r="AD68" s="146">
        <v>3.1</v>
      </c>
      <c r="AE68" s="162">
        <v>0</v>
      </c>
      <c r="AF68" s="190">
        <v>74.5</v>
      </c>
      <c r="AG68" s="264">
        <v>21.9</v>
      </c>
      <c r="AH68" s="264">
        <v>0.7</v>
      </c>
      <c r="AI68" s="264">
        <v>2.9</v>
      </c>
      <c r="AJ68" s="264">
        <v>0</v>
      </c>
      <c r="AK68" s="190">
        <v>71.900000000000006</v>
      </c>
      <c r="AL68" s="264">
        <v>24.3</v>
      </c>
      <c r="AM68" s="264">
        <v>1.1000000000000001</v>
      </c>
      <c r="AN68" s="264">
        <v>2.7</v>
      </c>
      <c r="AO68" s="162">
        <v>0</v>
      </c>
      <c r="AP68" s="264">
        <v>74</v>
      </c>
      <c r="AQ68" s="264">
        <v>22.3</v>
      </c>
      <c r="AR68" s="264">
        <v>1.1000000000000001</v>
      </c>
      <c r="AS68" s="264">
        <v>2.6</v>
      </c>
      <c r="AT68" s="264">
        <v>0</v>
      </c>
      <c r="AU68" s="190">
        <v>70.8</v>
      </c>
      <c r="AV68" s="264">
        <v>25.7</v>
      </c>
      <c r="AW68" s="264">
        <v>1</v>
      </c>
      <c r="AX68" s="264">
        <v>2.5</v>
      </c>
      <c r="AY68" s="162">
        <v>0</v>
      </c>
      <c r="AZ68" s="264">
        <v>73.7</v>
      </c>
      <c r="BA68" s="146">
        <v>23.6</v>
      </c>
      <c r="BB68" s="146">
        <v>0.7</v>
      </c>
      <c r="BC68" s="146">
        <v>2</v>
      </c>
      <c r="BD68" s="162">
        <v>0</v>
      </c>
      <c r="BE68" s="264">
        <v>71.400000000000006</v>
      </c>
      <c r="BF68" s="146">
        <v>26</v>
      </c>
      <c r="BG68" s="146">
        <v>0.7</v>
      </c>
      <c r="BH68" s="146">
        <v>1.9</v>
      </c>
      <c r="BI68" s="162">
        <v>0</v>
      </c>
      <c r="BJ68" s="264">
        <v>73.599999999999994</v>
      </c>
      <c r="BK68" s="146">
        <v>23.6</v>
      </c>
      <c r="BL68" s="146">
        <v>0.7</v>
      </c>
      <c r="BM68" s="146">
        <v>2.1</v>
      </c>
      <c r="BN68" s="162">
        <v>0</v>
      </c>
      <c r="BO68" s="146">
        <v>73.900000000000006</v>
      </c>
      <c r="BP68" s="146">
        <v>23.3</v>
      </c>
      <c r="BQ68" s="146">
        <v>0.8</v>
      </c>
      <c r="BR68" s="146">
        <v>2</v>
      </c>
      <c r="BS68" s="190">
        <v>74.8</v>
      </c>
      <c r="BT68" s="264">
        <v>22.2</v>
      </c>
      <c r="BU68" s="264">
        <v>0.8</v>
      </c>
      <c r="BV68" s="162">
        <v>2.2000000000000002</v>
      </c>
      <c r="BW68" s="190">
        <v>76.2</v>
      </c>
      <c r="BX68" s="264">
        <v>20.9</v>
      </c>
      <c r="BY68" s="264">
        <v>0.7</v>
      </c>
      <c r="BZ68" s="162">
        <v>2.2000000000000002</v>
      </c>
      <c r="CA68" s="190">
        <v>76.5</v>
      </c>
      <c r="CB68" s="264">
        <v>20.6</v>
      </c>
      <c r="CC68" s="264">
        <v>0.7</v>
      </c>
      <c r="CD68" s="162">
        <v>2.2000000000000002</v>
      </c>
      <c r="CE68" s="190">
        <v>77.8</v>
      </c>
      <c r="CF68" s="264">
        <v>19.3</v>
      </c>
      <c r="CG68" s="264">
        <v>0.7</v>
      </c>
      <c r="CH68" s="162">
        <v>2.2000000000000002</v>
      </c>
      <c r="CI68" s="190">
        <v>78.5</v>
      </c>
      <c r="CJ68" s="485">
        <v>19.2</v>
      </c>
      <c r="CK68" s="485">
        <v>0.7</v>
      </c>
      <c r="CL68" s="162">
        <v>1.6</v>
      </c>
      <c r="CM68" s="441">
        <v>78.3</v>
      </c>
      <c r="CN68" s="441">
        <v>19.399999999999999</v>
      </c>
      <c r="CO68" s="441">
        <v>0.7</v>
      </c>
      <c r="CP68" s="351">
        <v>1.6</v>
      </c>
      <c r="CQ68" s="441">
        <v>70.400000000000006</v>
      </c>
      <c r="CR68" s="441">
        <v>27.6</v>
      </c>
      <c r="CS68" s="441">
        <v>0.6</v>
      </c>
      <c r="CT68" s="351">
        <v>1.4</v>
      </c>
      <c r="CU68" s="146">
        <v>71.099999999999994</v>
      </c>
      <c r="CV68" s="146">
        <v>26.9</v>
      </c>
      <c r="CW68" s="146">
        <v>0.6</v>
      </c>
      <c r="CX68" s="162">
        <v>1.4</v>
      </c>
      <c r="CY68" s="630">
        <v>72</v>
      </c>
      <c r="CZ68" s="630">
        <v>26.1</v>
      </c>
      <c r="DA68" s="630">
        <v>0.6</v>
      </c>
      <c r="DB68" s="630">
        <v>1.3</v>
      </c>
    </row>
    <row r="69" spans="1:106" x14ac:dyDescent="0.25">
      <c r="A69" s="214" t="s">
        <v>54</v>
      </c>
      <c r="B69" s="264">
        <v>83.8</v>
      </c>
      <c r="C69" s="146">
        <v>13.9</v>
      </c>
      <c r="D69" s="146">
        <v>0.8</v>
      </c>
      <c r="E69" s="146">
        <v>1.2</v>
      </c>
      <c r="F69" s="162">
        <v>0.3</v>
      </c>
      <c r="G69" s="190">
        <v>85.4</v>
      </c>
      <c r="H69" s="146">
        <v>11.1</v>
      </c>
      <c r="I69" s="146">
        <v>0.5</v>
      </c>
      <c r="J69" s="146">
        <v>2.4</v>
      </c>
      <c r="K69" s="264">
        <v>0.6</v>
      </c>
      <c r="L69" s="190">
        <v>85.6</v>
      </c>
      <c r="M69" s="264">
        <v>10.8</v>
      </c>
      <c r="N69" s="264">
        <v>0.4</v>
      </c>
      <c r="O69" s="264">
        <v>3.1</v>
      </c>
      <c r="P69" s="162">
        <v>0.1</v>
      </c>
      <c r="Q69" s="264">
        <v>84.3</v>
      </c>
      <c r="R69" s="146">
        <v>9.8000000000000007</v>
      </c>
      <c r="S69" s="146">
        <v>0.4</v>
      </c>
      <c r="T69" s="146">
        <v>5.4</v>
      </c>
      <c r="U69" s="162">
        <v>0.1</v>
      </c>
      <c r="V69" s="190">
        <v>85.1</v>
      </c>
      <c r="W69" s="146">
        <v>8.4</v>
      </c>
      <c r="X69" s="146">
        <v>0.5</v>
      </c>
      <c r="Y69" s="146">
        <v>5.9</v>
      </c>
      <c r="Z69" s="162">
        <v>0.1</v>
      </c>
      <c r="AA69" s="190">
        <v>75.3</v>
      </c>
      <c r="AB69" s="146">
        <v>18.7</v>
      </c>
      <c r="AC69" s="146">
        <v>0.4</v>
      </c>
      <c r="AD69" s="146">
        <v>5.5</v>
      </c>
      <c r="AE69" s="162">
        <v>0.1</v>
      </c>
      <c r="AF69" s="190">
        <v>71.3</v>
      </c>
      <c r="AG69" s="264">
        <v>22.5</v>
      </c>
      <c r="AH69" s="264">
        <v>0.3</v>
      </c>
      <c r="AI69" s="264">
        <v>5.8</v>
      </c>
      <c r="AJ69" s="264">
        <v>0.1</v>
      </c>
      <c r="AK69" s="190">
        <v>70.5</v>
      </c>
      <c r="AL69" s="264">
        <v>23.8</v>
      </c>
      <c r="AM69" s="264">
        <v>0.9</v>
      </c>
      <c r="AN69" s="264">
        <v>4.7</v>
      </c>
      <c r="AO69" s="162">
        <v>0.1</v>
      </c>
      <c r="AP69" s="264">
        <v>72.099999999999994</v>
      </c>
      <c r="AQ69" s="264">
        <v>22.1</v>
      </c>
      <c r="AR69" s="264">
        <v>0.9</v>
      </c>
      <c r="AS69" s="264">
        <v>4.8</v>
      </c>
      <c r="AT69" s="264">
        <v>0.1</v>
      </c>
      <c r="AU69" s="190">
        <v>67</v>
      </c>
      <c r="AV69" s="264">
        <v>27.2</v>
      </c>
      <c r="AW69" s="264">
        <v>0.8</v>
      </c>
      <c r="AX69" s="264">
        <v>5</v>
      </c>
      <c r="AY69" s="162">
        <v>0</v>
      </c>
      <c r="AZ69" s="264">
        <v>71.900000000000006</v>
      </c>
      <c r="BA69" s="146">
        <v>24.2</v>
      </c>
      <c r="BB69" s="146">
        <v>0.6</v>
      </c>
      <c r="BC69" s="146">
        <v>3.3</v>
      </c>
      <c r="BD69" s="162">
        <v>0</v>
      </c>
      <c r="BE69" s="264">
        <v>70.599999999999994</v>
      </c>
      <c r="BF69" s="146">
        <v>25.7</v>
      </c>
      <c r="BG69" s="146">
        <v>0.6</v>
      </c>
      <c r="BH69" s="146">
        <v>3</v>
      </c>
      <c r="BI69" s="162">
        <v>0.1</v>
      </c>
      <c r="BJ69" s="264">
        <v>71.599999999999994</v>
      </c>
      <c r="BK69" s="146">
        <v>24.8</v>
      </c>
      <c r="BL69" s="146">
        <v>0.6</v>
      </c>
      <c r="BM69" s="146">
        <v>3</v>
      </c>
      <c r="BN69" s="162">
        <v>0</v>
      </c>
      <c r="BO69" s="146">
        <v>72.3</v>
      </c>
      <c r="BP69" s="146">
        <v>23.9</v>
      </c>
      <c r="BQ69" s="146">
        <v>0.7</v>
      </c>
      <c r="BR69" s="146">
        <v>3.1</v>
      </c>
      <c r="BS69" s="190">
        <v>72.099999999999994</v>
      </c>
      <c r="BT69" s="264">
        <v>23.8</v>
      </c>
      <c r="BU69" s="264">
        <v>0.7</v>
      </c>
      <c r="BV69" s="162">
        <v>3.4</v>
      </c>
      <c r="BW69" s="190">
        <v>73.3</v>
      </c>
      <c r="BX69" s="264">
        <v>22.9</v>
      </c>
      <c r="BY69" s="264">
        <v>0.6</v>
      </c>
      <c r="BZ69" s="162">
        <v>3.2</v>
      </c>
      <c r="CA69" s="190">
        <v>73</v>
      </c>
      <c r="CB69" s="264">
        <v>22.9</v>
      </c>
      <c r="CC69" s="264">
        <v>0.7</v>
      </c>
      <c r="CD69" s="162">
        <v>3.4</v>
      </c>
      <c r="CE69" s="190">
        <v>75.099999999999994</v>
      </c>
      <c r="CF69" s="264">
        <v>20.8</v>
      </c>
      <c r="CG69" s="264">
        <v>0.6</v>
      </c>
      <c r="CH69" s="162">
        <v>3.5</v>
      </c>
      <c r="CI69" s="190">
        <v>75.8</v>
      </c>
      <c r="CJ69" s="485">
        <v>21.2</v>
      </c>
      <c r="CK69" s="485">
        <v>0.7</v>
      </c>
      <c r="CL69" s="162">
        <v>2.2999999999999998</v>
      </c>
      <c r="CM69" s="441">
        <v>75.7</v>
      </c>
      <c r="CN69" s="441">
        <v>21.2</v>
      </c>
      <c r="CO69" s="441">
        <v>0.7</v>
      </c>
      <c r="CP69" s="351">
        <v>2.4</v>
      </c>
      <c r="CQ69" s="441">
        <v>67.7</v>
      </c>
      <c r="CR69" s="441">
        <v>29.7</v>
      </c>
      <c r="CS69" s="441">
        <v>0.6</v>
      </c>
      <c r="CT69" s="351">
        <v>2</v>
      </c>
      <c r="CU69" s="146">
        <v>69</v>
      </c>
      <c r="CV69" s="146">
        <v>28.3</v>
      </c>
      <c r="CW69" s="146">
        <v>0.6</v>
      </c>
      <c r="CX69" s="162">
        <v>2.1</v>
      </c>
      <c r="CY69" s="630">
        <v>70.2</v>
      </c>
      <c r="CZ69" s="630">
        <v>27.6</v>
      </c>
      <c r="DA69" s="630">
        <v>0.6</v>
      </c>
      <c r="DB69" s="630">
        <v>1.6</v>
      </c>
    </row>
    <row r="70" spans="1:106" x14ac:dyDescent="0.25">
      <c r="A70" s="214" t="s">
        <v>55</v>
      </c>
      <c r="B70" s="264">
        <v>77.599999999999994</v>
      </c>
      <c r="C70" s="146">
        <v>19.2</v>
      </c>
      <c r="D70" s="146">
        <v>1.2</v>
      </c>
      <c r="E70" s="146">
        <v>1.4</v>
      </c>
      <c r="F70" s="162">
        <v>0.6</v>
      </c>
      <c r="G70" s="190">
        <v>81</v>
      </c>
      <c r="H70" s="146">
        <v>15</v>
      </c>
      <c r="I70" s="146">
        <v>1</v>
      </c>
      <c r="J70" s="146">
        <v>2.2999999999999998</v>
      </c>
      <c r="K70" s="264">
        <v>0.7</v>
      </c>
      <c r="L70" s="190">
        <v>82.1</v>
      </c>
      <c r="M70" s="264">
        <v>14.6</v>
      </c>
      <c r="N70" s="264">
        <v>0.7</v>
      </c>
      <c r="O70" s="264">
        <v>2.5</v>
      </c>
      <c r="P70" s="162">
        <v>0.1</v>
      </c>
      <c r="Q70" s="264">
        <v>83.4</v>
      </c>
      <c r="R70" s="146">
        <v>12.3</v>
      </c>
      <c r="S70" s="146">
        <v>0.8</v>
      </c>
      <c r="T70" s="146">
        <v>3.5</v>
      </c>
      <c r="U70" s="162">
        <v>0</v>
      </c>
      <c r="V70" s="190">
        <v>83.8</v>
      </c>
      <c r="W70" s="146">
        <v>9.6999999999999993</v>
      </c>
      <c r="X70" s="146">
        <v>0.8</v>
      </c>
      <c r="Y70" s="146">
        <v>5.7</v>
      </c>
      <c r="Z70" s="162">
        <v>0</v>
      </c>
      <c r="AA70" s="190">
        <v>74.900000000000006</v>
      </c>
      <c r="AB70" s="146">
        <v>19</v>
      </c>
      <c r="AC70" s="146">
        <v>0.7</v>
      </c>
      <c r="AD70" s="146">
        <v>5.4</v>
      </c>
      <c r="AE70" s="162">
        <v>0</v>
      </c>
      <c r="AF70" s="190">
        <v>72.3</v>
      </c>
      <c r="AG70" s="264">
        <v>21.9</v>
      </c>
      <c r="AH70" s="264">
        <v>0.6</v>
      </c>
      <c r="AI70" s="264">
        <v>5.2</v>
      </c>
      <c r="AJ70" s="264">
        <v>0</v>
      </c>
      <c r="AK70" s="190">
        <v>69</v>
      </c>
      <c r="AL70" s="264">
        <v>25.8</v>
      </c>
      <c r="AM70" s="264">
        <v>1.1000000000000001</v>
      </c>
      <c r="AN70" s="264">
        <v>4</v>
      </c>
      <c r="AO70" s="162">
        <v>0.1</v>
      </c>
      <c r="AP70" s="264">
        <v>72</v>
      </c>
      <c r="AQ70" s="264">
        <v>23</v>
      </c>
      <c r="AR70" s="264">
        <v>1.2</v>
      </c>
      <c r="AS70" s="264">
        <v>3.8</v>
      </c>
      <c r="AT70" s="264">
        <v>0</v>
      </c>
      <c r="AU70" s="190">
        <v>70.099999999999994</v>
      </c>
      <c r="AV70" s="264">
        <v>25.3</v>
      </c>
      <c r="AW70" s="264">
        <v>1.1000000000000001</v>
      </c>
      <c r="AX70" s="264">
        <v>3.4</v>
      </c>
      <c r="AY70" s="162">
        <v>0.1</v>
      </c>
      <c r="AZ70" s="264">
        <v>69.900000000000006</v>
      </c>
      <c r="BA70" s="146">
        <v>26.7</v>
      </c>
      <c r="BB70" s="146">
        <v>0.8</v>
      </c>
      <c r="BC70" s="146">
        <v>2.6</v>
      </c>
      <c r="BD70" s="162">
        <v>0</v>
      </c>
      <c r="BE70" s="264">
        <v>68.400000000000006</v>
      </c>
      <c r="BF70" s="146">
        <v>28.2</v>
      </c>
      <c r="BG70" s="146">
        <v>0.9</v>
      </c>
      <c r="BH70" s="146">
        <v>2.5</v>
      </c>
      <c r="BI70" s="162">
        <v>0</v>
      </c>
      <c r="BJ70" s="264">
        <v>69.2</v>
      </c>
      <c r="BK70" s="146">
        <v>27.2</v>
      </c>
      <c r="BL70" s="146">
        <v>0.8</v>
      </c>
      <c r="BM70" s="146">
        <v>2.8</v>
      </c>
      <c r="BN70" s="162">
        <v>0</v>
      </c>
      <c r="BO70" s="146">
        <v>69.3</v>
      </c>
      <c r="BP70" s="146">
        <v>26.9</v>
      </c>
      <c r="BQ70" s="146">
        <v>0.9</v>
      </c>
      <c r="BR70" s="146">
        <v>2.9</v>
      </c>
      <c r="BS70" s="190">
        <v>68.7</v>
      </c>
      <c r="BT70" s="264">
        <v>27.5</v>
      </c>
      <c r="BU70" s="264">
        <v>0.9</v>
      </c>
      <c r="BV70" s="162">
        <v>2.9</v>
      </c>
      <c r="BW70" s="190">
        <v>70.8</v>
      </c>
      <c r="BX70" s="264">
        <v>25.8</v>
      </c>
      <c r="BY70" s="264">
        <v>0.9</v>
      </c>
      <c r="BZ70" s="162">
        <v>2.5</v>
      </c>
      <c r="CA70" s="190">
        <v>73.3</v>
      </c>
      <c r="CB70" s="264">
        <v>23.4</v>
      </c>
      <c r="CC70" s="264">
        <v>0.8</v>
      </c>
      <c r="CD70" s="162">
        <v>2.5</v>
      </c>
      <c r="CE70" s="190">
        <v>75.400000000000006</v>
      </c>
      <c r="CF70" s="264">
        <v>21.3</v>
      </c>
      <c r="CG70" s="264">
        <v>0.8</v>
      </c>
      <c r="CH70" s="162">
        <v>2.5</v>
      </c>
      <c r="CI70" s="190">
        <v>75.8</v>
      </c>
      <c r="CJ70" s="485">
        <v>21.7</v>
      </c>
      <c r="CK70" s="485">
        <v>0.7</v>
      </c>
      <c r="CL70" s="162">
        <v>1.8</v>
      </c>
      <c r="CM70" s="441">
        <v>75.400000000000006</v>
      </c>
      <c r="CN70" s="441">
        <v>22</v>
      </c>
      <c r="CO70" s="441">
        <v>0.7</v>
      </c>
      <c r="CP70" s="351">
        <v>1.9</v>
      </c>
      <c r="CQ70" s="441">
        <v>66.2</v>
      </c>
      <c r="CR70" s="441">
        <v>31.4</v>
      </c>
      <c r="CS70" s="441">
        <v>0.6</v>
      </c>
      <c r="CT70" s="351">
        <v>1.8</v>
      </c>
      <c r="CU70" s="146">
        <v>68.599999999999994</v>
      </c>
      <c r="CV70" s="146">
        <v>29.1</v>
      </c>
      <c r="CW70" s="146">
        <v>0.6</v>
      </c>
      <c r="CX70" s="162">
        <v>1.7</v>
      </c>
      <c r="CY70" s="630">
        <v>68.2</v>
      </c>
      <c r="CZ70" s="630">
        <v>29.6</v>
      </c>
      <c r="DA70" s="630">
        <v>0.6</v>
      </c>
      <c r="DB70" s="630">
        <v>1.6</v>
      </c>
    </row>
    <row r="71" spans="1:106" x14ac:dyDescent="0.25">
      <c r="A71" s="214" t="s">
        <v>56</v>
      </c>
      <c r="B71" s="264">
        <v>84.8</v>
      </c>
      <c r="C71" s="146">
        <v>13.1</v>
      </c>
      <c r="D71" s="146">
        <v>1.2</v>
      </c>
      <c r="E71" s="146">
        <v>0.4</v>
      </c>
      <c r="F71" s="162">
        <v>0.5</v>
      </c>
      <c r="G71" s="190">
        <v>84.9</v>
      </c>
      <c r="H71" s="146">
        <v>12.7</v>
      </c>
      <c r="I71" s="146">
        <v>1</v>
      </c>
      <c r="J71" s="146">
        <v>0.9</v>
      </c>
      <c r="K71" s="264">
        <v>0.5</v>
      </c>
      <c r="L71" s="190">
        <v>86.3</v>
      </c>
      <c r="M71" s="264">
        <v>10.199999999999999</v>
      </c>
      <c r="N71" s="264">
        <v>0.8</v>
      </c>
      <c r="O71" s="264">
        <v>2.6</v>
      </c>
      <c r="P71" s="162">
        <v>0.1</v>
      </c>
      <c r="Q71" s="264">
        <v>84.1</v>
      </c>
      <c r="R71" s="146">
        <v>9.1999999999999993</v>
      </c>
      <c r="S71" s="146">
        <v>0.7</v>
      </c>
      <c r="T71" s="146">
        <v>5.9</v>
      </c>
      <c r="U71" s="162">
        <v>0.1</v>
      </c>
      <c r="V71" s="190">
        <v>86.6</v>
      </c>
      <c r="W71" s="146">
        <v>7.8</v>
      </c>
      <c r="X71" s="146">
        <v>0.9</v>
      </c>
      <c r="Y71" s="146">
        <v>4.5</v>
      </c>
      <c r="Z71" s="162">
        <v>0.2</v>
      </c>
      <c r="AA71" s="190">
        <v>79.8</v>
      </c>
      <c r="AB71" s="146">
        <v>16.8</v>
      </c>
      <c r="AC71" s="146">
        <v>0.6</v>
      </c>
      <c r="AD71" s="146">
        <v>2.7</v>
      </c>
      <c r="AE71" s="162">
        <v>0.1</v>
      </c>
      <c r="AF71" s="190">
        <v>77.8</v>
      </c>
      <c r="AG71" s="264">
        <v>19.399999999999999</v>
      </c>
      <c r="AH71" s="264">
        <v>0.5</v>
      </c>
      <c r="AI71" s="264">
        <v>2.2000000000000002</v>
      </c>
      <c r="AJ71" s="264">
        <v>0.1</v>
      </c>
      <c r="AK71" s="190">
        <v>72.099999999999994</v>
      </c>
      <c r="AL71" s="264">
        <v>24.6</v>
      </c>
      <c r="AM71" s="264">
        <v>1.4</v>
      </c>
      <c r="AN71" s="264">
        <v>1.9</v>
      </c>
      <c r="AO71" s="162">
        <v>0</v>
      </c>
      <c r="AP71" s="264">
        <v>73.3</v>
      </c>
      <c r="AQ71" s="264">
        <v>23.2</v>
      </c>
      <c r="AR71" s="264">
        <v>1.5</v>
      </c>
      <c r="AS71" s="264">
        <v>2</v>
      </c>
      <c r="AT71" s="264">
        <v>0</v>
      </c>
      <c r="AU71" s="190">
        <v>72.2</v>
      </c>
      <c r="AV71" s="264">
        <v>24.7</v>
      </c>
      <c r="AW71" s="264">
        <v>1.1000000000000001</v>
      </c>
      <c r="AX71" s="264">
        <v>2</v>
      </c>
      <c r="AY71" s="162">
        <v>0</v>
      </c>
      <c r="AZ71" s="264">
        <v>75.5</v>
      </c>
      <c r="BA71" s="146">
        <v>22</v>
      </c>
      <c r="BB71" s="146">
        <v>0.8</v>
      </c>
      <c r="BC71" s="146">
        <v>1.7</v>
      </c>
      <c r="BD71" s="162">
        <v>0</v>
      </c>
      <c r="BE71" s="264">
        <v>71.2</v>
      </c>
      <c r="BF71" s="146">
        <v>26.8</v>
      </c>
      <c r="BG71" s="146">
        <v>0.5</v>
      </c>
      <c r="BH71" s="146">
        <v>1.4</v>
      </c>
      <c r="BI71" s="162">
        <v>0.1</v>
      </c>
      <c r="BJ71" s="264">
        <v>75.5</v>
      </c>
      <c r="BK71" s="146">
        <v>21.8</v>
      </c>
      <c r="BL71" s="146">
        <v>1.1000000000000001</v>
      </c>
      <c r="BM71" s="146">
        <v>1.6</v>
      </c>
      <c r="BN71" s="162">
        <v>0</v>
      </c>
      <c r="BO71" s="146">
        <v>74.5</v>
      </c>
      <c r="BP71" s="146">
        <v>23</v>
      </c>
      <c r="BQ71" s="146">
        <v>0.9</v>
      </c>
      <c r="BR71" s="146">
        <v>1.6</v>
      </c>
      <c r="BS71" s="190">
        <v>75.5</v>
      </c>
      <c r="BT71" s="264">
        <v>21.7</v>
      </c>
      <c r="BU71" s="264">
        <v>0.9</v>
      </c>
      <c r="BV71" s="162">
        <v>1.9</v>
      </c>
      <c r="BW71" s="190">
        <v>78.400000000000006</v>
      </c>
      <c r="BX71" s="264">
        <v>18.899999999999999</v>
      </c>
      <c r="BY71" s="264">
        <v>0.8</v>
      </c>
      <c r="BZ71" s="162">
        <v>1.9</v>
      </c>
      <c r="CA71" s="190">
        <v>77.900000000000006</v>
      </c>
      <c r="CB71" s="264">
        <v>19.399999999999999</v>
      </c>
      <c r="CC71" s="264">
        <v>0.8</v>
      </c>
      <c r="CD71" s="162">
        <v>1.9</v>
      </c>
      <c r="CE71" s="190">
        <v>79.5</v>
      </c>
      <c r="CF71" s="264">
        <v>18</v>
      </c>
      <c r="CG71" s="264">
        <v>0.8</v>
      </c>
      <c r="CH71" s="162">
        <v>1.7</v>
      </c>
      <c r="CI71" s="190">
        <v>79.2</v>
      </c>
      <c r="CJ71" s="485">
        <v>18.600000000000001</v>
      </c>
      <c r="CK71" s="485">
        <v>0.8</v>
      </c>
      <c r="CL71" s="162">
        <v>1.4</v>
      </c>
      <c r="CM71" s="441">
        <v>79.3</v>
      </c>
      <c r="CN71" s="441">
        <v>18.600000000000001</v>
      </c>
      <c r="CO71" s="441">
        <v>0.7</v>
      </c>
      <c r="CP71" s="351">
        <v>1.4</v>
      </c>
      <c r="CQ71" s="441">
        <v>71.3</v>
      </c>
      <c r="CR71" s="441">
        <v>26.8</v>
      </c>
      <c r="CS71" s="441">
        <v>0.7</v>
      </c>
      <c r="CT71" s="351">
        <v>1.2</v>
      </c>
      <c r="CU71" s="146">
        <v>73</v>
      </c>
      <c r="CV71" s="146">
        <v>25</v>
      </c>
      <c r="CW71" s="146">
        <v>0.7</v>
      </c>
      <c r="CX71" s="162">
        <v>1.3</v>
      </c>
      <c r="CY71" s="630">
        <v>72.900000000000006</v>
      </c>
      <c r="CZ71" s="630">
        <v>25.1</v>
      </c>
      <c r="DA71" s="630">
        <v>0.7</v>
      </c>
      <c r="DB71" s="630">
        <v>1.3</v>
      </c>
    </row>
    <row r="72" spans="1:106" x14ac:dyDescent="0.25">
      <c r="A72" s="214" t="s">
        <v>57</v>
      </c>
      <c r="B72" s="264">
        <v>79.900000000000006</v>
      </c>
      <c r="C72" s="146">
        <v>16.7</v>
      </c>
      <c r="D72" s="146">
        <v>1.2</v>
      </c>
      <c r="E72" s="146">
        <v>1.3</v>
      </c>
      <c r="F72" s="162">
        <v>0.9</v>
      </c>
      <c r="G72" s="190">
        <v>80.099999999999994</v>
      </c>
      <c r="H72" s="146">
        <v>14.6</v>
      </c>
      <c r="I72" s="146">
        <v>1.1000000000000001</v>
      </c>
      <c r="J72" s="146">
        <v>3.3</v>
      </c>
      <c r="K72" s="264">
        <v>0.9</v>
      </c>
      <c r="L72" s="190">
        <v>81.099999999999994</v>
      </c>
      <c r="M72" s="264">
        <v>14.6</v>
      </c>
      <c r="N72" s="264">
        <v>0.9</v>
      </c>
      <c r="O72" s="264">
        <v>3.3</v>
      </c>
      <c r="P72" s="162">
        <v>0.1</v>
      </c>
      <c r="Q72" s="264">
        <v>72.5</v>
      </c>
      <c r="R72" s="146">
        <v>11.5</v>
      </c>
      <c r="S72" s="146">
        <v>0.7</v>
      </c>
      <c r="T72" s="146">
        <v>15.2</v>
      </c>
      <c r="U72" s="162">
        <v>0.1</v>
      </c>
      <c r="V72" s="190">
        <v>79.2</v>
      </c>
      <c r="W72" s="146">
        <v>10.5</v>
      </c>
      <c r="X72" s="146">
        <v>0.9</v>
      </c>
      <c r="Y72" s="146">
        <v>9.3000000000000007</v>
      </c>
      <c r="Z72" s="162">
        <v>0.1</v>
      </c>
      <c r="AA72" s="190">
        <v>71.8</v>
      </c>
      <c r="AB72" s="146">
        <v>19.899999999999999</v>
      </c>
      <c r="AC72" s="146">
        <v>0.6</v>
      </c>
      <c r="AD72" s="146">
        <v>7.6</v>
      </c>
      <c r="AE72" s="162">
        <v>0.1</v>
      </c>
      <c r="AF72" s="190">
        <v>67.599999999999994</v>
      </c>
      <c r="AG72" s="264">
        <v>24.9</v>
      </c>
      <c r="AH72" s="264">
        <v>0.6</v>
      </c>
      <c r="AI72" s="264">
        <v>6.9</v>
      </c>
      <c r="AJ72" s="264">
        <v>0</v>
      </c>
      <c r="AK72" s="190">
        <v>65.400000000000006</v>
      </c>
      <c r="AL72" s="264">
        <v>28</v>
      </c>
      <c r="AM72" s="264">
        <v>1.1000000000000001</v>
      </c>
      <c r="AN72" s="264">
        <v>5.4</v>
      </c>
      <c r="AO72" s="162">
        <v>0.1</v>
      </c>
      <c r="AP72" s="264">
        <v>65.900000000000006</v>
      </c>
      <c r="AQ72" s="264">
        <v>27.5</v>
      </c>
      <c r="AR72" s="264">
        <v>1.2</v>
      </c>
      <c r="AS72" s="264">
        <v>5.3</v>
      </c>
      <c r="AT72" s="264">
        <v>0.1</v>
      </c>
      <c r="AU72" s="190">
        <v>63.7</v>
      </c>
      <c r="AV72" s="264">
        <v>30.5</v>
      </c>
      <c r="AW72" s="264">
        <v>1</v>
      </c>
      <c r="AX72" s="264">
        <v>4.8</v>
      </c>
      <c r="AY72" s="162">
        <v>0</v>
      </c>
      <c r="AZ72" s="264">
        <v>69.099999999999994</v>
      </c>
      <c r="BA72" s="146">
        <v>26.6</v>
      </c>
      <c r="BB72" s="146">
        <v>0.7</v>
      </c>
      <c r="BC72" s="146">
        <v>3.6</v>
      </c>
      <c r="BD72" s="162">
        <v>0</v>
      </c>
      <c r="BE72" s="264">
        <v>70.7</v>
      </c>
      <c r="BF72" s="146">
        <v>25.2</v>
      </c>
      <c r="BG72" s="146">
        <v>0.7</v>
      </c>
      <c r="BH72" s="146">
        <v>3.3</v>
      </c>
      <c r="BI72" s="162">
        <v>0.1</v>
      </c>
      <c r="BJ72" s="264">
        <v>72</v>
      </c>
      <c r="BK72" s="146">
        <v>23.9</v>
      </c>
      <c r="BL72" s="146">
        <v>0.8</v>
      </c>
      <c r="BM72" s="146">
        <v>3.3</v>
      </c>
      <c r="BN72" s="162">
        <v>0</v>
      </c>
      <c r="BO72" s="146">
        <v>72.8</v>
      </c>
      <c r="BP72" s="146">
        <v>22.5</v>
      </c>
      <c r="BQ72" s="146">
        <v>1.1000000000000001</v>
      </c>
      <c r="BR72" s="146">
        <v>3.6</v>
      </c>
      <c r="BS72" s="190">
        <v>69.599999999999994</v>
      </c>
      <c r="BT72" s="264">
        <v>25.4</v>
      </c>
      <c r="BU72" s="264">
        <v>1</v>
      </c>
      <c r="BV72" s="162">
        <v>4</v>
      </c>
      <c r="BW72" s="190">
        <v>72.3</v>
      </c>
      <c r="BX72" s="264">
        <v>23.3</v>
      </c>
      <c r="BY72" s="264">
        <v>1</v>
      </c>
      <c r="BZ72" s="162">
        <v>3.4</v>
      </c>
      <c r="CA72" s="190">
        <v>72.8</v>
      </c>
      <c r="CB72" s="264">
        <v>23</v>
      </c>
      <c r="CC72" s="264">
        <v>0.9</v>
      </c>
      <c r="CD72" s="162">
        <v>3.3</v>
      </c>
      <c r="CE72" s="190">
        <v>74.099999999999994</v>
      </c>
      <c r="CF72" s="264">
        <v>21.9</v>
      </c>
      <c r="CG72" s="264">
        <v>0.9</v>
      </c>
      <c r="CH72" s="162">
        <v>3.1</v>
      </c>
      <c r="CI72" s="190">
        <v>74.3</v>
      </c>
      <c r="CJ72" s="485">
        <v>21.9</v>
      </c>
      <c r="CK72" s="485">
        <v>1.1000000000000001</v>
      </c>
      <c r="CL72" s="162">
        <v>2.7</v>
      </c>
      <c r="CM72" s="441">
        <v>74.599999999999994</v>
      </c>
      <c r="CN72" s="441">
        <v>22.1</v>
      </c>
      <c r="CO72" s="441">
        <v>1</v>
      </c>
      <c r="CP72" s="351">
        <v>2.2999999999999998</v>
      </c>
      <c r="CQ72" s="441">
        <v>65.900000000000006</v>
      </c>
      <c r="CR72" s="441">
        <v>31.2</v>
      </c>
      <c r="CS72" s="441">
        <v>0.9</v>
      </c>
      <c r="CT72" s="351">
        <v>2</v>
      </c>
      <c r="CU72" s="146">
        <v>67.099999999999994</v>
      </c>
      <c r="CV72" s="146">
        <v>29.9</v>
      </c>
      <c r="CW72" s="146">
        <v>0.9</v>
      </c>
      <c r="CX72" s="162">
        <v>2.1</v>
      </c>
      <c r="CY72" s="630">
        <v>67.7</v>
      </c>
      <c r="CZ72" s="630">
        <v>29.7</v>
      </c>
      <c r="DA72" s="630">
        <v>0.8</v>
      </c>
      <c r="DB72" s="630">
        <v>1.8</v>
      </c>
    </row>
    <row r="73" spans="1:106" x14ac:dyDescent="0.25">
      <c r="A73" s="214" t="s">
        <v>58</v>
      </c>
      <c r="B73" s="264">
        <v>83.5</v>
      </c>
      <c r="C73" s="146">
        <v>12.5</v>
      </c>
      <c r="D73" s="146">
        <v>1.2</v>
      </c>
      <c r="E73" s="146">
        <v>1.9</v>
      </c>
      <c r="F73" s="162">
        <v>0.9</v>
      </c>
      <c r="G73" s="190">
        <v>83.7</v>
      </c>
      <c r="H73" s="146">
        <v>10.7</v>
      </c>
      <c r="I73" s="146">
        <v>1</v>
      </c>
      <c r="J73" s="146">
        <v>3.8</v>
      </c>
      <c r="K73" s="264">
        <v>0.8</v>
      </c>
      <c r="L73" s="190">
        <v>84.3</v>
      </c>
      <c r="M73" s="264">
        <v>11.3</v>
      </c>
      <c r="N73" s="264">
        <v>0.8</v>
      </c>
      <c r="O73" s="264">
        <v>3.3</v>
      </c>
      <c r="P73" s="162">
        <v>0.3</v>
      </c>
      <c r="Q73" s="264">
        <v>84.3</v>
      </c>
      <c r="R73" s="146">
        <v>11</v>
      </c>
      <c r="S73" s="146">
        <v>0.7</v>
      </c>
      <c r="T73" s="146">
        <v>3.7</v>
      </c>
      <c r="U73" s="162">
        <v>0.3</v>
      </c>
      <c r="V73" s="190">
        <v>85.3</v>
      </c>
      <c r="W73" s="146">
        <v>8.4</v>
      </c>
      <c r="X73" s="146">
        <v>0.7</v>
      </c>
      <c r="Y73" s="146">
        <v>5.4</v>
      </c>
      <c r="Z73" s="162">
        <v>0.2</v>
      </c>
      <c r="AA73" s="190">
        <v>78.400000000000006</v>
      </c>
      <c r="AB73" s="146">
        <v>16.100000000000001</v>
      </c>
      <c r="AC73" s="146">
        <v>0.6</v>
      </c>
      <c r="AD73" s="146">
        <v>4.7</v>
      </c>
      <c r="AE73" s="162">
        <v>0.2</v>
      </c>
      <c r="AF73" s="190">
        <v>74.7</v>
      </c>
      <c r="AG73" s="264">
        <v>19.7</v>
      </c>
      <c r="AH73" s="264">
        <v>0.7</v>
      </c>
      <c r="AI73" s="264">
        <v>4.8</v>
      </c>
      <c r="AJ73" s="264">
        <v>0.1</v>
      </c>
      <c r="AK73" s="190">
        <v>72.2</v>
      </c>
      <c r="AL73" s="264">
        <v>21.7</v>
      </c>
      <c r="AM73" s="264">
        <v>1.4</v>
      </c>
      <c r="AN73" s="264">
        <v>4.5999999999999996</v>
      </c>
      <c r="AO73" s="162">
        <v>0.1</v>
      </c>
      <c r="AP73" s="264">
        <v>74.400000000000006</v>
      </c>
      <c r="AQ73" s="264">
        <v>20</v>
      </c>
      <c r="AR73" s="264">
        <v>1.3</v>
      </c>
      <c r="AS73" s="264">
        <v>4.2</v>
      </c>
      <c r="AT73" s="264">
        <v>0.1</v>
      </c>
      <c r="AU73" s="190">
        <v>74.599999999999994</v>
      </c>
      <c r="AV73" s="264">
        <v>20.6</v>
      </c>
      <c r="AW73" s="264">
        <v>1.3</v>
      </c>
      <c r="AX73" s="264">
        <v>3.4</v>
      </c>
      <c r="AY73" s="162">
        <v>0.1</v>
      </c>
      <c r="AZ73" s="264">
        <v>70.8</v>
      </c>
      <c r="BA73" s="146">
        <v>25.7</v>
      </c>
      <c r="BB73" s="146">
        <v>0.9</v>
      </c>
      <c r="BC73" s="146">
        <v>2.6</v>
      </c>
      <c r="BD73" s="162">
        <v>0</v>
      </c>
      <c r="BE73" s="264">
        <v>71.7</v>
      </c>
      <c r="BF73" s="146">
        <v>24.4</v>
      </c>
      <c r="BG73" s="146">
        <v>0.9</v>
      </c>
      <c r="BH73" s="146">
        <v>2.9</v>
      </c>
      <c r="BI73" s="162">
        <v>0.1</v>
      </c>
      <c r="BJ73" s="264">
        <v>74</v>
      </c>
      <c r="BK73" s="146">
        <v>22.5</v>
      </c>
      <c r="BL73" s="146">
        <v>1</v>
      </c>
      <c r="BM73" s="146">
        <v>2.4</v>
      </c>
      <c r="BN73" s="162">
        <v>0.1</v>
      </c>
      <c r="BO73" s="146">
        <v>73.7</v>
      </c>
      <c r="BP73" s="146">
        <v>23.3</v>
      </c>
      <c r="BQ73" s="146">
        <v>1</v>
      </c>
      <c r="BR73" s="146">
        <v>2</v>
      </c>
      <c r="BS73" s="190">
        <v>74.3</v>
      </c>
      <c r="BT73" s="264">
        <v>22.6</v>
      </c>
      <c r="BU73" s="264">
        <v>1</v>
      </c>
      <c r="BV73" s="162">
        <v>2.1</v>
      </c>
      <c r="BW73" s="190">
        <v>76.7</v>
      </c>
      <c r="BX73" s="264">
        <v>20.399999999999999</v>
      </c>
      <c r="BY73" s="264">
        <v>0.9</v>
      </c>
      <c r="BZ73" s="162">
        <v>2</v>
      </c>
      <c r="CA73" s="190">
        <v>77.599999999999994</v>
      </c>
      <c r="CB73" s="264">
        <v>19.5</v>
      </c>
      <c r="CC73" s="264">
        <v>0.9</v>
      </c>
      <c r="CD73" s="162">
        <v>2</v>
      </c>
      <c r="CE73" s="190">
        <v>79.3</v>
      </c>
      <c r="CF73" s="264">
        <v>18.100000000000001</v>
      </c>
      <c r="CG73" s="264">
        <v>0.9</v>
      </c>
      <c r="CH73" s="162">
        <v>1.7</v>
      </c>
      <c r="CI73" s="190">
        <v>79.5</v>
      </c>
      <c r="CJ73" s="485">
        <v>18.100000000000001</v>
      </c>
      <c r="CK73" s="485">
        <v>1</v>
      </c>
      <c r="CL73" s="162">
        <v>1.4</v>
      </c>
      <c r="CM73" s="441">
        <v>79.400000000000006</v>
      </c>
      <c r="CN73" s="441">
        <v>18.100000000000001</v>
      </c>
      <c r="CO73" s="441">
        <v>1</v>
      </c>
      <c r="CP73" s="351">
        <v>1.5</v>
      </c>
      <c r="CQ73" s="441">
        <v>70.8</v>
      </c>
      <c r="CR73" s="441">
        <v>27.1</v>
      </c>
      <c r="CS73" s="441">
        <v>0.9</v>
      </c>
      <c r="CT73" s="351">
        <v>1.2</v>
      </c>
      <c r="CU73" s="146">
        <v>71.599999999999994</v>
      </c>
      <c r="CV73" s="146">
        <v>26.2</v>
      </c>
      <c r="CW73" s="146">
        <v>0.9</v>
      </c>
      <c r="CX73" s="162">
        <v>1.3</v>
      </c>
      <c r="CY73" s="630">
        <v>71.099999999999994</v>
      </c>
      <c r="CZ73" s="630">
        <v>26.8</v>
      </c>
      <c r="DA73" s="630">
        <v>0.9</v>
      </c>
      <c r="DB73" s="630">
        <v>1.2</v>
      </c>
    </row>
    <row r="74" spans="1:106" x14ac:dyDescent="0.25">
      <c r="A74" s="214" t="s">
        <v>59</v>
      </c>
      <c r="B74" s="264">
        <v>85.1</v>
      </c>
      <c r="C74" s="146">
        <v>11.5</v>
      </c>
      <c r="D74" s="146">
        <v>1.2</v>
      </c>
      <c r="E74" s="146">
        <v>1.8</v>
      </c>
      <c r="F74" s="162">
        <v>0.4</v>
      </c>
      <c r="G74" s="190">
        <v>84.7</v>
      </c>
      <c r="H74" s="146">
        <v>11.1</v>
      </c>
      <c r="I74" s="146">
        <v>1</v>
      </c>
      <c r="J74" s="146">
        <v>2.7</v>
      </c>
      <c r="K74" s="264">
        <v>0.5</v>
      </c>
      <c r="L74" s="190">
        <v>85.3</v>
      </c>
      <c r="M74" s="264">
        <v>11.4</v>
      </c>
      <c r="N74" s="264">
        <v>0.7</v>
      </c>
      <c r="O74" s="264">
        <v>2.5</v>
      </c>
      <c r="P74" s="162">
        <v>0.1</v>
      </c>
      <c r="Q74" s="264">
        <v>82.9</v>
      </c>
      <c r="R74" s="146">
        <v>11</v>
      </c>
      <c r="S74" s="146">
        <v>0.6</v>
      </c>
      <c r="T74" s="146">
        <v>5.4</v>
      </c>
      <c r="U74" s="162">
        <v>0.1</v>
      </c>
      <c r="V74" s="190">
        <v>86</v>
      </c>
      <c r="W74" s="146">
        <v>9.1999999999999993</v>
      </c>
      <c r="X74" s="146">
        <v>1</v>
      </c>
      <c r="Y74" s="146">
        <v>3.7</v>
      </c>
      <c r="Z74" s="162">
        <v>0.1</v>
      </c>
      <c r="AA74" s="190">
        <v>79.099999999999994</v>
      </c>
      <c r="AB74" s="146">
        <v>16.2</v>
      </c>
      <c r="AC74" s="146">
        <v>0.8</v>
      </c>
      <c r="AD74" s="146">
        <v>3.8</v>
      </c>
      <c r="AE74" s="162">
        <v>0.1</v>
      </c>
      <c r="AF74" s="190">
        <v>73.599999999999994</v>
      </c>
      <c r="AG74" s="264">
        <v>21.5</v>
      </c>
      <c r="AH74" s="264">
        <v>0.7</v>
      </c>
      <c r="AI74" s="264">
        <v>4.0999999999999996</v>
      </c>
      <c r="AJ74" s="264">
        <v>0.1</v>
      </c>
      <c r="AK74" s="190">
        <v>71.900000000000006</v>
      </c>
      <c r="AL74" s="264">
        <v>22.8</v>
      </c>
      <c r="AM74" s="264">
        <v>1.8</v>
      </c>
      <c r="AN74" s="264">
        <v>3.4</v>
      </c>
      <c r="AO74" s="162">
        <v>0.1</v>
      </c>
      <c r="AP74" s="264">
        <v>73.599999999999994</v>
      </c>
      <c r="AQ74" s="264">
        <v>21.7</v>
      </c>
      <c r="AR74" s="264">
        <v>1.4</v>
      </c>
      <c r="AS74" s="264">
        <v>3.2</v>
      </c>
      <c r="AT74" s="264">
        <v>0.1</v>
      </c>
      <c r="AU74" s="190">
        <v>71.099999999999994</v>
      </c>
      <c r="AV74" s="264">
        <v>24.7</v>
      </c>
      <c r="AW74" s="264">
        <v>1</v>
      </c>
      <c r="AX74" s="264">
        <v>3.1</v>
      </c>
      <c r="AY74" s="162">
        <v>0.1</v>
      </c>
      <c r="AZ74" s="264">
        <v>72.2</v>
      </c>
      <c r="BA74" s="146">
        <v>24.4</v>
      </c>
      <c r="BB74" s="146">
        <v>0.7</v>
      </c>
      <c r="BC74" s="146">
        <v>2.7</v>
      </c>
      <c r="BD74" s="162">
        <v>0</v>
      </c>
      <c r="BE74" s="264">
        <v>67.7</v>
      </c>
      <c r="BF74" s="146">
        <v>28.8</v>
      </c>
      <c r="BG74" s="146">
        <v>0.7</v>
      </c>
      <c r="BH74" s="146">
        <v>2.7</v>
      </c>
      <c r="BI74" s="162">
        <v>0.1</v>
      </c>
      <c r="BJ74" s="264">
        <v>69.599999999999994</v>
      </c>
      <c r="BK74" s="146">
        <v>26.7</v>
      </c>
      <c r="BL74" s="146">
        <v>0.8</v>
      </c>
      <c r="BM74" s="146">
        <v>2.9</v>
      </c>
      <c r="BN74" s="162">
        <v>0</v>
      </c>
      <c r="BO74" s="146">
        <v>70.5</v>
      </c>
      <c r="BP74" s="146">
        <v>25.9</v>
      </c>
      <c r="BQ74" s="146">
        <v>0.8</v>
      </c>
      <c r="BR74" s="146">
        <v>2.8</v>
      </c>
      <c r="BS74" s="190">
        <v>70.599999999999994</v>
      </c>
      <c r="BT74" s="264">
        <v>25.8</v>
      </c>
      <c r="BU74" s="264">
        <v>0.8</v>
      </c>
      <c r="BV74" s="162">
        <v>2.8</v>
      </c>
      <c r="BW74" s="190">
        <v>74.2</v>
      </c>
      <c r="BX74" s="264">
        <v>22.9</v>
      </c>
      <c r="BY74" s="264">
        <v>0.8</v>
      </c>
      <c r="BZ74" s="162">
        <v>2.1</v>
      </c>
      <c r="CA74" s="190">
        <v>73.7</v>
      </c>
      <c r="CB74" s="264">
        <v>22.7</v>
      </c>
      <c r="CC74" s="264">
        <v>0.7</v>
      </c>
      <c r="CD74" s="162">
        <v>2.9</v>
      </c>
      <c r="CE74" s="190">
        <v>74.8</v>
      </c>
      <c r="CF74" s="264">
        <v>21.5</v>
      </c>
      <c r="CG74" s="264">
        <v>0.7</v>
      </c>
      <c r="CH74" s="162">
        <v>3</v>
      </c>
      <c r="CI74" s="190">
        <v>75</v>
      </c>
      <c r="CJ74" s="485">
        <v>22.1</v>
      </c>
      <c r="CK74" s="485">
        <v>0.7</v>
      </c>
      <c r="CL74" s="162">
        <v>2.2000000000000002</v>
      </c>
      <c r="CM74" s="441">
        <v>75.099999999999994</v>
      </c>
      <c r="CN74" s="441">
        <v>22.1</v>
      </c>
      <c r="CO74" s="441">
        <v>0.6</v>
      </c>
      <c r="CP74" s="351">
        <v>2.2000000000000002</v>
      </c>
      <c r="CQ74" s="441">
        <v>67.599999999999994</v>
      </c>
      <c r="CR74" s="441">
        <v>30.1</v>
      </c>
      <c r="CS74" s="441">
        <v>0.6</v>
      </c>
      <c r="CT74" s="351">
        <v>1.7</v>
      </c>
      <c r="CU74" s="146">
        <v>69.2</v>
      </c>
      <c r="CV74" s="146">
        <v>28.4</v>
      </c>
      <c r="CW74" s="146">
        <v>0.6</v>
      </c>
      <c r="CX74" s="162">
        <v>1.8</v>
      </c>
      <c r="CY74" s="630">
        <v>68.8</v>
      </c>
      <c r="CZ74" s="630">
        <v>28.8</v>
      </c>
      <c r="DA74" s="630">
        <v>0.6</v>
      </c>
      <c r="DB74" s="630">
        <v>1.8</v>
      </c>
    </row>
    <row r="75" spans="1:106" ht="18" x14ac:dyDescent="0.25">
      <c r="A75" s="213" t="s">
        <v>119</v>
      </c>
      <c r="B75" s="163">
        <v>67.3</v>
      </c>
      <c r="C75" s="167">
        <v>23.1</v>
      </c>
      <c r="D75" s="167">
        <v>1</v>
      </c>
      <c r="E75" s="167">
        <v>8</v>
      </c>
      <c r="F75" s="161">
        <v>0.6</v>
      </c>
      <c r="G75" s="289">
        <v>71</v>
      </c>
      <c r="H75" s="167">
        <v>20</v>
      </c>
      <c r="I75" s="167">
        <v>0.9</v>
      </c>
      <c r="J75" s="167">
        <v>7.6</v>
      </c>
      <c r="K75" s="163">
        <v>0.5</v>
      </c>
      <c r="L75" s="289">
        <v>72.8</v>
      </c>
      <c r="M75" s="163">
        <v>19.399999999999999</v>
      </c>
      <c r="N75" s="163">
        <v>0.7</v>
      </c>
      <c r="O75" s="163">
        <v>7</v>
      </c>
      <c r="P75" s="161">
        <v>0.1</v>
      </c>
      <c r="Q75" s="163">
        <v>73.599999999999994</v>
      </c>
      <c r="R75" s="167">
        <v>17.3</v>
      </c>
      <c r="S75" s="167">
        <v>0.6</v>
      </c>
      <c r="T75" s="167">
        <v>8.3000000000000007</v>
      </c>
      <c r="U75" s="161">
        <v>0.2</v>
      </c>
      <c r="V75" s="289">
        <v>73.8</v>
      </c>
      <c r="W75" s="167">
        <v>14.4</v>
      </c>
      <c r="X75" s="167">
        <v>0.6</v>
      </c>
      <c r="Y75" s="167">
        <v>11.1</v>
      </c>
      <c r="Z75" s="161">
        <v>0.1</v>
      </c>
      <c r="AA75" s="289">
        <v>70.400000000000006</v>
      </c>
      <c r="AB75" s="167">
        <v>19.3</v>
      </c>
      <c r="AC75" s="167">
        <v>0.5</v>
      </c>
      <c r="AD75" s="167">
        <v>9.6999999999999993</v>
      </c>
      <c r="AE75" s="161">
        <v>0.1</v>
      </c>
      <c r="AF75" s="289">
        <v>67.8</v>
      </c>
      <c r="AG75" s="163">
        <v>22.5</v>
      </c>
      <c r="AH75" s="163">
        <v>0.4</v>
      </c>
      <c r="AI75" s="163">
        <v>9.1999999999999993</v>
      </c>
      <c r="AJ75" s="163">
        <v>0.1</v>
      </c>
      <c r="AK75" s="289">
        <v>65.400000000000006</v>
      </c>
      <c r="AL75" s="163">
        <v>27.3</v>
      </c>
      <c r="AM75" s="163">
        <v>1.1000000000000001</v>
      </c>
      <c r="AN75" s="163">
        <v>6.1</v>
      </c>
      <c r="AO75" s="161">
        <v>0.1</v>
      </c>
      <c r="AP75" s="163">
        <v>66.7</v>
      </c>
      <c r="AQ75" s="163">
        <v>26.2</v>
      </c>
      <c r="AR75" s="163">
        <v>1</v>
      </c>
      <c r="AS75" s="163">
        <v>6</v>
      </c>
      <c r="AT75" s="163">
        <v>0.1</v>
      </c>
      <c r="AU75" s="289">
        <v>65.900000000000006</v>
      </c>
      <c r="AV75" s="163">
        <v>27.9</v>
      </c>
      <c r="AW75" s="163">
        <v>1</v>
      </c>
      <c r="AX75" s="163">
        <v>5.0999999999999996</v>
      </c>
      <c r="AY75" s="161">
        <v>0.1</v>
      </c>
      <c r="AZ75" s="163">
        <v>68.2</v>
      </c>
      <c r="BA75" s="167">
        <v>27.5</v>
      </c>
      <c r="BB75" s="167">
        <v>0.7</v>
      </c>
      <c r="BC75" s="167">
        <v>3.5</v>
      </c>
      <c r="BD75" s="161">
        <v>0.1</v>
      </c>
      <c r="BE75" s="163">
        <v>67.7</v>
      </c>
      <c r="BF75" s="167">
        <v>28.3</v>
      </c>
      <c r="BG75" s="167">
        <v>0.7</v>
      </c>
      <c r="BH75" s="167">
        <v>3.2</v>
      </c>
      <c r="BI75" s="161">
        <v>0.1</v>
      </c>
      <c r="BJ75" s="163">
        <v>69.2</v>
      </c>
      <c r="BK75" s="167">
        <v>26.7</v>
      </c>
      <c r="BL75" s="167">
        <v>0.7</v>
      </c>
      <c r="BM75" s="167">
        <v>3.3</v>
      </c>
      <c r="BN75" s="161">
        <v>0.1</v>
      </c>
      <c r="BO75" s="167">
        <v>69.5</v>
      </c>
      <c r="BP75" s="167">
        <v>26.2</v>
      </c>
      <c r="BQ75" s="167">
        <v>0.8</v>
      </c>
      <c r="BR75" s="167">
        <v>3.5</v>
      </c>
      <c r="BS75" s="289">
        <v>68.7</v>
      </c>
      <c r="BT75" s="163">
        <v>26.8</v>
      </c>
      <c r="BU75" s="163">
        <v>0.8</v>
      </c>
      <c r="BV75" s="161">
        <v>3.7</v>
      </c>
      <c r="BW75" s="289">
        <v>70.900000000000006</v>
      </c>
      <c r="BX75" s="163">
        <v>25.2</v>
      </c>
      <c r="BY75" s="163">
        <v>0.7</v>
      </c>
      <c r="BZ75" s="161">
        <v>3.2</v>
      </c>
      <c r="CA75" s="289">
        <v>71</v>
      </c>
      <c r="CB75" s="163">
        <v>25.3</v>
      </c>
      <c r="CC75" s="163">
        <v>0.7</v>
      </c>
      <c r="CD75" s="161">
        <v>3</v>
      </c>
      <c r="CE75" s="289">
        <v>73</v>
      </c>
      <c r="CF75" s="163">
        <v>23.5</v>
      </c>
      <c r="CG75" s="163">
        <v>0.7</v>
      </c>
      <c r="CH75" s="161">
        <v>2.8</v>
      </c>
      <c r="CI75" s="289">
        <v>73.5</v>
      </c>
      <c r="CJ75" s="483">
        <v>23.5</v>
      </c>
      <c r="CK75" s="483">
        <v>0.7</v>
      </c>
      <c r="CL75" s="161">
        <v>2.2999999999999998</v>
      </c>
      <c r="CM75" s="440">
        <v>72.099999999999994</v>
      </c>
      <c r="CN75" s="440">
        <v>24.8</v>
      </c>
      <c r="CO75" s="440">
        <v>0.7</v>
      </c>
      <c r="CP75" s="350">
        <v>2.4</v>
      </c>
      <c r="CQ75" s="440">
        <v>63.8</v>
      </c>
      <c r="CR75" s="440">
        <v>33.5</v>
      </c>
      <c r="CS75" s="440">
        <v>0.6</v>
      </c>
      <c r="CT75" s="350">
        <v>2.1</v>
      </c>
      <c r="CU75" s="167">
        <v>65.599999999999994</v>
      </c>
      <c r="CV75" s="167">
        <v>31.7</v>
      </c>
      <c r="CW75" s="167">
        <v>0.6</v>
      </c>
      <c r="CX75" s="161">
        <v>2.1</v>
      </c>
      <c r="CY75" s="629">
        <v>65.8</v>
      </c>
      <c r="CZ75" s="629">
        <v>31.9</v>
      </c>
      <c r="DA75" s="629">
        <v>0.6</v>
      </c>
      <c r="DB75" s="629">
        <v>1.7</v>
      </c>
    </row>
    <row r="76" spans="1:106" x14ac:dyDescent="0.25">
      <c r="A76" s="214" t="s">
        <v>60</v>
      </c>
      <c r="B76" s="264">
        <v>84.9</v>
      </c>
      <c r="C76" s="146">
        <v>13</v>
      </c>
      <c r="D76" s="146">
        <v>1.1000000000000001</v>
      </c>
      <c r="E76" s="146">
        <v>0.6</v>
      </c>
      <c r="F76" s="162">
        <v>0.4</v>
      </c>
      <c r="G76" s="190">
        <v>83.9</v>
      </c>
      <c r="H76" s="146">
        <v>13.7</v>
      </c>
      <c r="I76" s="146">
        <v>1.1000000000000001</v>
      </c>
      <c r="J76" s="146">
        <v>1</v>
      </c>
      <c r="K76" s="264">
        <v>0.3</v>
      </c>
      <c r="L76" s="190">
        <v>82.6</v>
      </c>
      <c r="M76" s="264">
        <v>15.2</v>
      </c>
      <c r="N76" s="264">
        <v>1</v>
      </c>
      <c r="O76" s="264">
        <v>1.2</v>
      </c>
      <c r="P76" s="162">
        <v>0</v>
      </c>
      <c r="Q76" s="264">
        <v>84.3</v>
      </c>
      <c r="R76" s="146">
        <v>13.2</v>
      </c>
      <c r="S76" s="146">
        <v>1.1000000000000001</v>
      </c>
      <c r="T76" s="146">
        <v>1.3</v>
      </c>
      <c r="U76" s="162">
        <v>0.1</v>
      </c>
      <c r="V76" s="190">
        <v>84.6</v>
      </c>
      <c r="W76" s="146">
        <v>11.4</v>
      </c>
      <c r="X76" s="146">
        <v>1.4</v>
      </c>
      <c r="Y76" s="146">
        <v>2.5</v>
      </c>
      <c r="Z76" s="162">
        <v>0.1</v>
      </c>
      <c r="AA76" s="190">
        <v>76.599999999999994</v>
      </c>
      <c r="AB76" s="146">
        <v>19.600000000000001</v>
      </c>
      <c r="AC76" s="146">
        <v>1.4</v>
      </c>
      <c r="AD76" s="146">
        <v>2.4</v>
      </c>
      <c r="AE76" s="162">
        <v>0</v>
      </c>
      <c r="AF76" s="190">
        <v>73.7</v>
      </c>
      <c r="AG76" s="264">
        <v>22.4</v>
      </c>
      <c r="AH76" s="264">
        <v>1.3</v>
      </c>
      <c r="AI76" s="264">
        <v>2.6</v>
      </c>
      <c r="AJ76" s="264">
        <v>0</v>
      </c>
      <c r="AK76" s="190">
        <v>71</v>
      </c>
      <c r="AL76" s="264">
        <v>25.3</v>
      </c>
      <c r="AM76" s="264">
        <v>1.4</v>
      </c>
      <c r="AN76" s="264">
        <v>2.2999999999999998</v>
      </c>
      <c r="AO76" s="162">
        <v>0</v>
      </c>
      <c r="AP76" s="264">
        <v>68.099999999999994</v>
      </c>
      <c r="AQ76" s="264">
        <v>28.5</v>
      </c>
      <c r="AR76" s="264">
        <v>1.2</v>
      </c>
      <c r="AS76" s="264">
        <v>2.2000000000000002</v>
      </c>
      <c r="AT76" s="264">
        <v>0</v>
      </c>
      <c r="AU76" s="190">
        <v>66.400000000000006</v>
      </c>
      <c r="AV76" s="264">
        <v>30.5</v>
      </c>
      <c r="AW76" s="264">
        <v>1.1000000000000001</v>
      </c>
      <c r="AX76" s="264">
        <v>2</v>
      </c>
      <c r="AY76" s="162">
        <v>0</v>
      </c>
      <c r="AZ76" s="264">
        <v>70.2</v>
      </c>
      <c r="BA76" s="146">
        <v>27.6</v>
      </c>
      <c r="BB76" s="146">
        <v>0.7</v>
      </c>
      <c r="BC76" s="146">
        <v>1.5</v>
      </c>
      <c r="BD76" s="162">
        <v>0</v>
      </c>
      <c r="BE76" s="264">
        <v>66.5</v>
      </c>
      <c r="BF76" s="146">
        <v>31.5</v>
      </c>
      <c r="BG76" s="146">
        <v>0.7</v>
      </c>
      <c r="BH76" s="146">
        <v>1.3</v>
      </c>
      <c r="BI76" s="162">
        <v>0</v>
      </c>
      <c r="BJ76" s="264">
        <v>67.599999999999994</v>
      </c>
      <c r="BK76" s="146">
        <v>30.2</v>
      </c>
      <c r="BL76" s="146">
        <v>0.8</v>
      </c>
      <c r="BM76" s="146">
        <v>1.4</v>
      </c>
      <c r="BN76" s="162">
        <v>0</v>
      </c>
      <c r="BO76" s="146">
        <v>70.3</v>
      </c>
      <c r="BP76" s="146">
        <v>27.6</v>
      </c>
      <c r="BQ76" s="146">
        <v>0.7</v>
      </c>
      <c r="BR76" s="146">
        <v>1.4</v>
      </c>
      <c r="BS76" s="190">
        <v>70.900000000000006</v>
      </c>
      <c r="BT76" s="264">
        <v>27</v>
      </c>
      <c r="BU76" s="264">
        <v>0.6</v>
      </c>
      <c r="BV76" s="162">
        <v>1.5</v>
      </c>
      <c r="BW76" s="190">
        <v>71.599999999999994</v>
      </c>
      <c r="BX76" s="264">
        <v>26.3</v>
      </c>
      <c r="BY76" s="264">
        <v>0.6</v>
      </c>
      <c r="BZ76" s="162">
        <v>1.5</v>
      </c>
      <c r="CA76" s="190">
        <v>72.5</v>
      </c>
      <c r="CB76" s="264">
        <v>25.5</v>
      </c>
      <c r="CC76" s="264">
        <v>0.5</v>
      </c>
      <c r="CD76" s="162">
        <v>1.5</v>
      </c>
      <c r="CE76" s="190">
        <v>73.900000000000006</v>
      </c>
      <c r="CF76" s="264">
        <v>24.2</v>
      </c>
      <c r="CG76" s="264">
        <v>0.5</v>
      </c>
      <c r="CH76" s="162">
        <v>1.4</v>
      </c>
      <c r="CI76" s="190">
        <v>76.8</v>
      </c>
      <c r="CJ76" s="485">
        <v>21.4</v>
      </c>
      <c r="CK76" s="485">
        <v>0.5</v>
      </c>
      <c r="CL76" s="162">
        <v>1.3</v>
      </c>
      <c r="CM76" s="441">
        <v>76.7</v>
      </c>
      <c r="CN76" s="441">
        <v>21.3</v>
      </c>
      <c r="CO76" s="441">
        <v>0.5</v>
      </c>
      <c r="CP76" s="351">
        <v>1.5</v>
      </c>
      <c r="CQ76" s="441">
        <v>68.8</v>
      </c>
      <c r="CR76" s="441">
        <v>29.4</v>
      </c>
      <c r="CS76" s="441">
        <v>0.5</v>
      </c>
      <c r="CT76" s="351">
        <v>1.3</v>
      </c>
      <c r="CU76" s="146">
        <v>69.5</v>
      </c>
      <c r="CV76" s="146">
        <v>28.9</v>
      </c>
      <c r="CW76" s="146">
        <v>0.5</v>
      </c>
      <c r="CX76" s="162">
        <v>1.1000000000000001</v>
      </c>
      <c r="CY76" s="630">
        <v>69.8</v>
      </c>
      <c r="CZ76" s="630">
        <v>28.8</v>
      </c>
      <c r="DA76" s="630">
        <v>0.4</v>
      </c>
      <c r="DB76" s="630">
        <v>1</v>
      </c>
    </row>
    <row r="77" spans="1:106" x14ac:dyDescent="0.25">
      <c r="A77" s="214" t="s">
        <v>61</v>
      </c>
      <c r="B77" s="264">
        <v>78.5</v>
      </c>
      <c r="C77" s="146">
        <v>17</v>
      </c>
      <c r="D77" s="146">
        <v>1</v>
      </c>
      <c r="E77" s="146">
        <v>2.9</v>
      </c>
      <c r="F77" s="162">
        <v>0.6</v>
      </c>
      <c r="G77" s="190">
        <v>78</v>
      </c>
      <c r="H77" s="146">
        <v>15.8</v>
      </c>
      <c r="I77" s="146">
        <v>0.8</v>
      </c>
      <c r="J77" s="146">
        <v>4.5999999999999996</v>
      </c>
      <c r="K77" s="264">
        <v>0.8</v>
      </c>
      <c r="L77" s="190">
        <v>78.5</v>
      </c>
      <c r="M77" s="264">
        <v>16</v>
      </c>
      <c r="N77" s="264">
        <v>0.7</v>
      </c>
      <c r="O77" s="264">
        <v>4.5</v>
      </c>
      <c r="P77" s="162">
        <v>0.3</v>
      </c>
      <c r="Q77" s="264">
        <v>78.5</v>
      </c>
      <c r="R77" s="146">
        <v>14.4</v>
      </c>
      <c r="S77" s="146">
        <v>0.5</v>
      </c>
      <c r="T77" s="146">
        <v>6.3</v>
      </c>
      <c r="U77" s="162">
        <v>0.3</v>
      </c>
      <c r="V77" s="190">
        <v>78.8</v>
      </c>
      <c r="W77" s="146">
        <v>12.3</v>
      </c>
      <c r="X77" s="146">
        <v>0.6</v>
      </c>
      <c r="Y77" s="146">
        <v>8.1</v>
      </c>
      <c r="Z77" s="162">
        <v>0.2</v>
      </c>
      <c r="AA77" s="190">
        <v>74.3</v>
      </c>
      <c r="AB77" s="146">
        <v>16.7</v>
      </c>
      <c r="AC77" s="146">
        <v>0.4</v>
      </c>
      <c r="AD77" s="146">
        <v>8.5</v>
      </c>
      <c r="AE77" s="162">
        <v>0.1</v>
      </c>
      <c r="AF77" s="190">
        <v>71.5</v>
      </c>
      <c r="AG77" s="264">
        <v>19.7</v>
      </c>
      <c r="AH77" s="264">
        <v>0.4</v>
      </c>
      <c r="AI77" s="264">
        <v>8.3000000000000007</v>
      </c>
      <c r="AJ77" s="264">
        <v>0.1</v>
      </c>
      <c r="AK77" s="190">
        <v>67.3</v>
      </c>
      <c r="AL77" s="264">
        <v>25</v>
      </c>
      <c r="AM77" s="264">
        <v>1</v>
      </c>
      <c r="AN77" s="264">
        <v>6.6</v>
      </c>
      <c r="AO77" s="162">
        <v>0.1</v>
      </c>
      <c r="AP77" s="264">
        <v>69.3</v>
      </c>
      <c r="AQ77" s="264">
        <v>23.1</v>
      </c>
      <c r="AR77" s="264">
        <v>1</v>
      </c>
      <c r="AS77" s="264">
        <v>6.5</v>
      </c>
      <c r="AT77" s="264">
        <v>0.1</v>
      </c>
      <c r="AU77" s="190">
        <v>67.400000000000006</v>
      </c>
      <c r="AV77" s="264">
        <v>26</v>
      </c>
      <c r="AW77" s="264">
        <v>1</v>
      </c>
      <c r="AX77" s="264">
        <v>5.6</v>
      </c>
      <c r="AY77" s="162">
        <v>0</v>
      </c>
      <c r="AZ77" s="264">
        <v>69</v>
      </c>
      <c r="BA77" s="146">
        <v>26.5</v>
      </c>
      <c r="BB77" s="146">
        <v>0.7</v>
      </c>
      <c r="BC77" s="146">
        <v>3.8</v>
      </c>
      <c r="BD77" s="162">
        <v>0</v>
      </c>
      <c r="BE77" s="264">
        <v>69.3</v>
      </c>
      <c r="BF77" s="146">
        <v>26.5</v>
      </c>
      <c r="BG77" s="146">
        <v>0.7</v>
      </c>
      <c r="BH77" s="146">
        <v>3.4</v>
      </c>
      <c r="BI77" s="162">
        <v>0.1</v>
      </c>
      <c r="BJ77" s="264">
        <v>70.900000000000006</v>
      </c>
      <c r="BK77" s="146">
        <v>24.9</v>
      </c>
      <c r="BL77" s="146">
        <v>0.7</v>
      </c>
      <c r="BM77" s="146">
        <v>3.4</v>
      </c>
      <c r="BN77" s="162">
        <v>0.1</v>
      </c>
      <c r="BO77" s="146">
        <v>70.400000000000006</v>
      </c>
      <c r="BP77" s="146">
        <v>25.3</v>
      </c>
      <c r="BQ77" s="146">
        <v>0.7</v>
      </c>
      <c r="BR77" s="146">
        <v>3.6</v>
      </c>
      <c r="BS77" s="190">
        <v>69.099999999999994</v>
      </c>
      <c r="BT77" s="264">
        <v>26.1</v>
      </c>
      <c r="BU77" s="264">
        <v>0.8</v>
      </c>
      <c r="BV77" s="162">
        <v>4</v>
      </c>
      <c r="BW77" s="190">
        <v>71.900000000000006</v>
      </c>
      <c r="BX77" s="264">
        <v>24.4</v>
      </c>
      <c r="BY77" s="264">
        <v>0.7</v>
      </c>
      <c r="BZ77" s="162">
        <v>3</v>
      </c>
      <c r="CA77" s="190">
        <v>72</v>
      </c>
      <c r="CB77" s="264">
        <v>24.4</v>
      </c>
      <c r="CC77" s="264">
        <v>0.7</v>
      </c>
      <c r="CD77" s="162">
        <v>2.9</v>
      </c>
      <c r="CE77" s="190">
        <v>74.5</v>
      </c>
      <c r="CF77" s="264">
        <v>22</v>
      </c>
      <c r="CG77" s="264">
        <v>0.7</v>
      </c>
      <c r="CH77" s="162">
        <v>2.8</v>
      </c>
      <c r="CI77" s="190">
        <v>74.7</v>
      </c>
      <c r="CJ77" s="485">
        <v>22.5</v>
      </c>
      <c r="CK77" s="485">
        <v>0.7</v>
      </c>
      <c r="CL77" s="162">
        <v>2.1</v>
      </c>
      <c r="CM77" s="441">
        <v>73.8</v>
      </c>
      <c r="CN77" s="441">
        <v>23.4</v>
      </c>
      <c r="CO77" s="441">
        <v>0.7</v>
      </c>
      <c r="CP77" s="351">
        <v>2.1</v>
      </c>
      <c r="CQ77" s="441">
        <v>64.7</v>
      </c>
      <c r="CR77" s="441">
        <v>32.799999999999997</v>
      </c>
      <c r="CS77" s="441">
        <v>0.7</v>
      </c>
      <c r="CT77" s="351">
        <v>1.8</v>
      </c>
      <c r="CU77" s="146">
        <v>67.3</v>
      </c>
      <c r="CV77" s="146">
        <v>30.1</v>
      </c>
      <c r="CW77" s="146">
        <v>0.7</v>
      </c>
      <c r="CX77" s="162">
        <v>1.9</v>
      </c>
      <c r="CY77" s="630">
        <v>67.900000000000006</v>
      </c>
      <c r="CZ77" s="630">
        <v>29.8</v>
      </c>
      <c r="DA77" s="630">
        <v>0.6</v>
      </c>
      <c r="DB77" s="630">
        <v>1.7</v>
      </c>
    </row>
    <row r="78" spans="1:106" x14ac:dyDescent="0.25">
      <c r="A78" s="214" t="s">
        <v>62</v>
      </c>
      <c r="B78" s="264">
        <v>45.4</v>
      </c>
      <c r="C78" s="146">
        <v>39.4</v>
      </c>
      <c r="D78" s="146">
        <v>1.3</v>
      </c>
      <c r="E78" s="146">
        <v>13.3</v>
      </c>
      <c r="F78" s="162">
        <v>0.6</v>
      </c>
      <c r="G78" s="190">
        <v>53.8</v>
      </c>
      <c r="H78" s="146">
        <v>32.1</v>
      </c>
      <c r="I78" s="146">
        <v>1.1000000000000001</v>
      </c>
      <c r="J78" s="146">
        <v>12.6</v>
      </c>
      <c r="K78" s="264">
        <v>0.4</v>
      </c>
      <c r="L78" s="190">
        <v>57.5</v>
      </c>
      <c r="M78" s="264">
        <v>29.2</v>
      </c>
      <c r="N78" s="264">
        <v>0.6</v>
      </c>
      <c r="O78" s="264">
        <v>12.6</v>
      </c>
      <c r="P78" s="162">
        <v>0.1</v>
      </c>
      <c r="Q78" s="264">
        <v>62.6</v>
      </c>
      <c r="R78" s="146">
        <v>25.9</v>
      </c>
      <c r="S78" s="146">
        <v>0.5</v>
      </c>
      <c r="T78" s="146">
        <v>10.9</v>
      </c>
      <c r="U78" s="162">
        <v>0.1</v>
      </c>
      <c r="V78" s="190">
        <v>61.1</v>
      </c>
      <c r="W78" s="146">
        <v>21.5</v>
      </c>
      <c r="X78" s="146">
        <v>0.4</v>
      </c>
      <c r="Y78" s="146">
        <v>16.899999999999999</v>
      </c>
      <c r="Z78" s="162">
        <v>0.1</v>
      </c>
      <c r="AA78" s="190">
        <v>60</v>
      </c>
      <c r="AB78" s="146">
        <v>26.6</v>
      </c>
      <c r="AC78" s="146">
        <v>0.3</v>
      </c>
      <c r="AD78" s="146">
        <v>13</v>
      </c>
      <c r="AE78" s="162">
        <v>0.1</v>
      </c>
      <c r="AF78" s="190">
        <v>57.5</v>
      </c>
      <c r="AG78" s="264">
        <v>29.1</v>
      </c>
      <c r="AH78" s="264">
        <v>0.2</v>
      </c>
      <c r="AI78" s="264">
        <v>13.1</v>
      </c>
      <c r="AJ78" s="264">
        <v>0.1</v>
      </c>
      <c r="AK78" s="190">
        <v>56.5</v>
      </c>
      <c r="AL78" s="264">
        <v>35.9</v>
      </c>
      <c r="AM78" s="264">
        <v>0.8</v>
      </c>
      <c r="AN78" s="264">
        <v>6.8</v>
      </c>
      <c r="AO78" s="162">
        <v>0</v>
      </c>
      <c r="AP78" s="264">
        <v>59.7</v>
      </c>
      <c r="AQ78" s="264">
        <v>33</v>
      </c>
      <c r="AR78" s="264">
        <v>0.8</v>
      </c>
      <c r="AS78" s="264">
        <v>6.4</v>
      </c>
      <c r="AT78" s="264">
        <v>0.1</v>
      </c>
      <c r="AU78" s="190">
        <v>59.8</v>
      </c>
      <c r="AV78" s="264">
        <v>33.9</v>
      </c>
      <c r="AW78" s="264">
        <v>0.8</v>
      </c>
      <c r="AX78" s="264">
        <v>5.5</v>
      </c>
      <c r="AY78" s="162">
        <v>0</v>
      </c>
      <c r="AZ78" s="264">
        <v>64.8</v>
      </c>
      <c r="BA78" s="146">
        <v>30.4</v>
      </c>
      <c r="BB78" s="146">
        <v>0.7</v>
      </c>
      <c r="BC78" s="146">
        <v>4</v>
      </c>
      <c r="BD78" s="162">
        <v>0.1</v>
      </c>
      <c r="BE78" s="264">
        <v>64.099999999999994</v>
      </c>
      <c r="BF78" s="146">
        <v>31.7</v>
      </c>
      <c r="BG78" s="146">
        <v>0.7</v>
      </c>
      <c r="BH78" s="146">
        <v>3.5</v>
      </c>
      <c r="BI78" s="162">
        <v>0</v>
      </c>
      <c r="BJ78" s="264">
        <v>65.400000000000006</v>
      </c>
      <c r="BK78" s="146">
        <v>30.4</v>
      </c>
      <c r="BL78" s="146">
        <v>0.7</v>
      </c>
      <c r="BM78" s="146">
        <v>3.5</v>
      </c>
      <c r="BN78" s="162">
        <v>0</v>
      </c>
      <c r="BO78" s="146">
        <v>66.400000000000006</v>
      </c>
      <c r="BP78" s="146">
        <v>29.2</v>
      </c>
      <c r="BQ78" s="146">
        <v>0.8</v>
      </c>
      <c r="BR78" s="146">
        <v>3.6</v>
      </c>
      <c r="BS78" s="190">
        <v>65.8</v>
      </c>
      <c r="BT78" s="264">
        <v>29.6</v>
      </c>
      <c r="BU78" s="264">
        <v>0.8</v>
      </c>
      <c r="BV78" s="162">
        <v>3.8</v>
      </c>
      <c r="BW78" s="190">
        <v>68.2</v>
      </c>
      <c r="BX78" s="264">
        <v>27.6</v>
      </c>
      <c r="BY78" s="264">
        <v>0.7</v>
      </c>
      <c r="BZ78" s="162">
        <v>3.5</v>
      </c>
      <c r="CA78" s="190">
        <v>68.3</v>
      </c>
      <c r="CB78" s="264">
        <v>28</v>
      </c>
      <c r="CC78" s="264">
        <v>0.6</v>
      </c>
      <c r="CD78" s="162">
        <v>3.1</v>
      </c>
      <c r="CE78" s="190">
        <v>70.2</v>
      </c>
      <c r="CF78" s="264">
        <v>26.3</v>
      </c>
      <c r="CG78" s="264">
        <v>0.7</v>
      </c>
      <c r="CH78" s="162">
        <v>2.8</v>
      </c>
      <c r="CI78" s="190">
        <v>70.400000000000006</v>
      </c>
      <c r="CJ78" s="485">
        <v>26.5</v>
      </c>
      <c r="CK78" s="485">
        <v>0.7</v>
      </c>
      <c r="CL78" s="162">
        <v>2.4</v>
      </c>
      <c r="CM78" s="441">
        <v>67.7</v>
      </c>
      <c r="CN78" s="441">
        <v>29</v>
      </c>
      <c r="CO78" s="441">
        <v>0.7</v>
      </c>
      <c r="CP78" s="351">
        <v>2.6</v>
      </c>
      <c r="CQ78" s="441">
        <v>60.6</v>
      </c>
      <c r="CR78" s="441">
        <v>36.6</v>
      </c>
      <c r="CS78" s="441">
        <v>0.7</v>
      </c>
      <c r="CT78" s="351">
        <v>2.1</v>
      </c>
      <c r="CU78" s="146">
        <v>62.4</v>
      </c>
      <c r="CV78" s="146">
        <v>34.700000000000003</v>
      </c>
      <c r="CW78" s="146">
        <v>0.7</v>
      </c>
      <c r="CX78" s="162">
        <v>2.2000000000000002</v>
      </c>
      <c r="CY78" s="630">
        <v>62.1</v>
      </c>
      <c r="CZ78" s="630">
        <v>35.4</v>
      </c>
      <c r="DA78" s="630">
        <v>0.7</v>
      </c>
      <c r="DB78" s="630">
        <v>1.8</v>
      </c>
    </row>
    <row r="79" spans="1:106" x14ac:dyDescent="0.25">
      <c r="A79" s="310" t="s">
        <v>63</v>
      </c>
      <c r="B79" s="264"/>
      <c r="C79" s="146"/>
      <c r="D79" s="146"/>
      <c r="E79" s="146"/>
      <c r="F79" s="162"/>
      <c r="G79" s="190"/>
      <c r="H79" s="146"/>
      <c r="I79" s="146"/>
      <c r="J79" s="146"/>
      <c r="K79" s="264"/>
      <c r="L79" s="190"/>
      <c r="M79" s="264"/>
      <c r="N79" s="264"/>
      <c r="O79" s="264"/>
      <c r="P79" s="162"/>
      <c r="Q79" s="264"/>
      <c r="R79" s="146"/>
      <c r="S79" s="146"/>
      <c r="T79" s="146"/>
      <c r="U79" s="162"/>
      <c r="V79" s="190"/>
      <c r="W79" s="146"/>
      <c r="X79" s="146"/>
      <c r="Y79" s="146"/>
      <c r="Z79" s="162"/>
      <c r="AA79" s="190"/>
      <c r="AB79" s="146"/>
      <c r="AC79" s="146"/>
      <c r="AD79" s="146"/>
      <c r="AE79" s="162"/>
      <c r="AF79" s="190"/>
      <c r="AG79" s="264"/>
      <c r="AH79" s="264"/>
      <c r="AI79" s="264"/>
      <c r="AJ79" s="264"/>
      <c r="AK79" s="190"/>
      <c r="AL79" s="264"/>
      <c r="AM79" s="264"/>
      <c r="AN79" s="264"/>
      <c r="AO79" s="162"/>
      <c r="AP79" s="264"/>
      <c r="AQ79" s="264"/>
      <c r="AR79" s="264"/>
      <c r="AS79" s="264"/>
      <c r="AT79" s="264"/>
      <c r="AU79" s="190"/>
      <c r="AV79" s="264"/>
      <c r="AW79" s="264"/>
      <c r="AX79" s="264"/>
      <c r="AY79" s="162"/>
      <c r="AZ79" s="264"/>
      <c r="BA79" s="146"/>
      <c r="BB79" s="146"/>
      <c r="BC79" s="146"/>
      <c r="BD79" s="162"/>
      <c r="BE79" s="264"/>
      <c r="BF79" s="146"/>
      <c r="BG79" s="146"/>
      <c r="BH79" s="146"/>
      <c r="BI79" s="162"/>
      <c r="BJ79" s="264"/>
      <c r="BK79" s="146"/>
      <c r="BL79" s="146"/>
      <c r="BM79" s="146"/>
      <c r="BN79" s="162"/>
      <c r="BO79" s="146"/>
      <c r="BP79" s="146"/>
      <c r="BQ79" s="146"/>
      <c r="BR79" s="146"/>
      <c r="BS79" s="190"/>
      <c r="BT79" s="264"/>
      <c r="BU79" s="264"/>
      <c r="BV79" s="162"/>
      <c r="BW79" s="190"/>
      <c r="BX79" s="264"/>
      <c r="BY79" s="264"/>
      <c r="BZ79" s="162"/>
      <c r="CA79" s="190"/>
      <c r="CB79" s="264"/>
      <c r="CC79" s="264"/>
      <c r="CD79" s="162"/>
      <c r="CE79" s="190"/>
      <c r="CF79" s="264"/>
      <c r="CG79" s="264"/>
      <c r="CH79" s="162"/>
      <c r="CI79" s="190"/>
      <c r="CJ79" s="485"/>
      <c r="CK79" s="485"/>
      <c r="CL79" s="162"/>
      <c r="CM79" s="441"/>
      <c r="CN79" s="441"/>
      <c r="CO79" s="441"/>
      <c r="CP79" s="351"/>
      <c r="CQ79" s="441"/>
      <c r="CR79" s="441"/>
      <c r="CS79" s="441"/>
      <c r="CT79" s="351"/>
      <c r="CU79" s="146"/>
      <c r="CV79" s="146"/>
      <c r="CW79" s="146"/>
      <c r="CX79" s="162"/>
      <c r="CY79" s="638"/>
      <c r="CZ79" s="638"/>
      <c r="DA79" s="638"/>
      <c r="DB79" s="638"/>
    </row>
    <row r="80" spans="1:106" ht="21" customHeight="1" x14ac:dyDescent="0.25">
      <c r="A80" s="216" t="s">
        <v>88</v>
      </c>
      <c r="B80" s="264">
        <v>35.700000000000003</v>
      </c>
      <c r="C80" s="146">
        <v>46.5</v>
      </c>
      <c r="D80" s="146">
        <v>1.5</v>
      </c>
      <c r="E80" s="146">
        <v>15.7</v>
      </c>
      <c r="F80" s="162">
        <v>0.6</v>
      </c>
      <c r="G80" s="190">
        <v>43.4</v>
      </c>
      <c r="H80" s="146">
        <v>35.299999999999997</v>
      </c>
      <c r="I80" s="146">
        <v>0.8</v>
      </c>
      <c r="J80" s="146">
        <v>20.100000000000001</v>
      </c>
      <c r="K80" s="264">
        <v>0.4</v>
      </c>
      <c r="L80" s="190">
        <v>49.5</v>
      </c>
      <c r="M80" s="264">
        <v>30.3</v>
      </c>
      <c r="N80" s="264">
        <v>0.4</v>
      </c>
      <c r="O80" s="264">
        <v>19.7</v>
      </c>
      <c r="P80" s="162">
        <v>0.1</v>
      </c>
      <c r="Q80" s="264">
        <v>55</v>
      </c>
      <c r="R80" s="146">
        <v>28.2</v>
      </c>
      <c r="S80" s="146">
        <v>0.3</v>
      </c>
      <c r="T80" s="146">
        <v>16.399999999999999</v>
      </c>
      <c r="U80" s="162">
        <v>0.1</v>
      </c>
      <c r="V80" s="190">
        <v>51.4</v>
      </c>
      <c r="W80" s="146">
        <v>22.6</v>
      </c>
      <c r="X80" s="146">
        <v>0.2</v>
      </c>
      <c r="Y80" s="146">
        <v>25.7</v>
      </c>
      <c r="Z80" s="162">
        <v>0.1</v>
      </c>
      <c r="AA80" s="190">
        <v>60.8</v>
      </c>
      <c r="AB80" s="146">
        <v>28</v>
      </c>
      <c r="AC80" s="146">
        <v>0.2</v>
      </c>
      <c r="AD80" s="146">
        <v>10.9</v>
      </c>
      <c r="AE80" s="162">
        <v>0.1</v>
      </c>
      <c r="AF80" s="190">
        <v>57</v>
      </c>
      <c r="AG80" s="264">
        <v>33</v>
      </c>
      <c r="AH80" s="264">
        <v>0</v>
      </c>
      <c r="AI80" s="264">
        <v>9.9</v>
      </c>
      <c r="AJ80" s="264">
        <v>0.1</v>
      </c>
      <c r="AK80" s="190">
        <v>56.7</v>
      </c>
      <c r="AL80" s="264">
        <v>37.9</v>
      </c>
      <c r="AM80" s="264">
        <v>0.7</v>
      </c>
      <c r="AN80" s="264">
        <v>4.7</v>
      </c>
      <c r="AO80" s="162">
        <v>0</v>
      </c>
      <c r="AP80" s="264">
        <v>59.6</v>
      </c>
      <c r="AQ80" s="264">
        <v>35.5</v>
      </c>
      <c r="AR80" s="264">
        <v>0.7</v>
      </c>
      <c r="AS80" s="264">
        <v>4.0999999999999996</v>
      </c>
      <c r="AT80" s="264">
        <v>0.1</v>
      </c>
      <c r="AU80" s="190">
        <v>60.7</v>
      </c>
      <c r="AV80" s="264">
        <v>35.5</v>
      </c>
      <c r="AW80" s="264">
        <v>0.6</v>
      </c>
      <c r="AX80" s="264">
        <v>3.2</v>
      </c>
      <c r="AY80" s="162">
        <v>0</v>
      </c>
      <c r="AZ80" s="264">
        <v>66.8</v>
      </c>
      <c r="BA80" s="146">
        <v>30.7</v>
      </c>
      <c r="BB80" s="146">
        <v>0.5</v>
      </c>
      <c r="BC80" s="146">
        <v>2</v>
      </c>
      <c r="BD80" s="162">
        <v>0</v>
      </c>
      <c r="BE80" s="264">
        <v>67.5</v>
      </c>
      <c r="BF80" s="146">
        <v>30.1</v>
      </c>
      <c r="BG80" s="146">
        <v>0.5</v>
      </c>
      <c r="BH80" s="146">
        <v>1.9</v>
      </c>
      <c r="BI80" s="162">
        <v>0</v>
      </c>
      <c r="BJ80" s="264">
        <v>69</v>
      </c>
      <c r="BK80" s="146">
        <v>28.7</v>
      </c>
      <c r="BL80" s="146">
        <v>0.5</v>
      </c>
      <c r="BM80" s="146">
        <v>1.8</v>
      </c>
      <c r="BN80" s="162">
        <v>0</v>
      </c>
      <c r="BO80" s="146">
        <v>70</v>
      </c>
      <c r="BP80" s="146">
        <v>27.6</v>
      </c>
      <c r="BQ80" s="146">
        <v>0.7</v>
      </c>
      <c r="BR80" s="146">
        <v>1.7</v>
      </c>
      <c r="BS80" s="190">
        <v>69.900000000000006</v>
      </c>
      <c r="BT80" s="264">
        <v>27.5</v>
      </c>
      <c r="BU80" s="264">
        <v>0.6</v>
      </c>
      <c r="BV80" s="162">
        <v>2</v>
      </c>
      <c r="BW80" s="190">
        <v>69.400000000000006</v>
      </c>
      <c r="BX80" s="264">
        <v>26.9</v>
      </c>
      <c r="BY80" s="264">
        <v>0.6</v>
      </c>
      <c r="BZ80" s="162">
        <v>3.1</v>
      </c>
      <c r="CA80" s="190">
        <v>69.599999999999994</v>
      </c>
      <c r="CB80" s="264">
        <v>27.3</v>
      </c>
      <c r="CC80" s="264">
        <v>0.5</v>
      </c>
      <c r="CD80" s="162">
        <v>2.6</v>
      </c>
      <c r="CE80" s="190">
        <v>70.8</v>
      </c>
      <c r="CF80" s="264">
        <v>26.4</v>
      </c>
      <c r="CG80" s="264">
        <v>0.5</v>
      </c>
      <c r="CH80" s="162">
        <v>2.2999999999999998</v>
      </c>
      <c r="CI80" s="190">
        <v>70.099999999999994</v>
      </c>
      <c r="CJ80" s="485">
        <v>27.1</v>
      </c>
      <c r="CK80" s="485">
        <v>0.7</v>
      </c>
      <c r="CL80" s="162">
        <v>2.1</v>
      </c>
      <c r="CM80" s="441">
        <v>67.7</v>
      </c>
      <c r="CN80" s="441">
        <v>29.5</v>
      </c>
      <c r="CO80" s="441">
        <v>0.7</v>
      </c>
      <c r="CP80" s="351">
        <v>2.1</v>
      </c>
      <c r="CQ80" s="441">
        <v>62.4</v>
      </c>
      <c r="CR80" s="441">
        <v>35.1</v>
      </c>
      <c r="CS80" s="441">
        <v>0.7</v>
      </c>
      <c r="CT80" s="351">
        <v>1.8</v>
      </c>
      <c r="CU80" s="146">
        <v>64.599999999999994</v>
      </c>
      <c r="CV80" s="146">
        <v>32.799999999999997</v>
      </c>
      <c r="CW80" s="146">
        <v>0.7</v>
      </c>
      <c r="CX80" s="162">
        <v>1.9</v>
      </c>
      <c r="CY80" s="630">
        <v>64.900000000000006</v>
      </c>
      <c r="CZ80" s="630">
        <v>32.799999999999997</v>
      </c>
      <c r="DA80" s="630">
        <v>0.7</v>
      </c>
      <c r="DB80" s="630">
        <v>1.6</v>
      </c>
    </row>
    <row r="81" spans="1:106" ht="23.25" customHeight="1" x14ac:dyDescent="0.25">
      <c r="A81" s="216" t="s">
        <v>64</v>
      </c>
      <c r="B81" s="264">
        <v>30.7</v>
      </c>
      <c r="C81" s="146">
        <v>45.1</v>
      </c>
      <c r="D81" s="146">
        <v>0.4</v>
      </c>
      <c r="E81" s="146">
        <v>23.8</v>
      </c>
      <c r="F81" s="162">
        <v>0</v>
      </c>
      <c r="G81" s="190">
        <v>45.9</v>
      </c>
      <c r="H81" s="146">
        <v>48</v>
      </c>
      <c r="I81" s="146">
        <v>1.1000000000000001</v>
      </c>
      <c r="J81" s="146">
        <v>5</v>
      </c>
      <c r="K81" s="264">
        <v>0</v>
      </c>
      <c r="L81" s="190">
        <v>47.6</v>
      </c>
      <c r="M81" s="264">
        <v>46.6</v>
      </c>
      <c r="N81" s="264">
        <v>0.3</v>
      </c>
      <c r="O81" s="264">
        <v>5.5</v>
      </c>
      <c r="P81" s="162">
        <v>0</v>
      </c>
      <c r="Q81" s="264">
        <v>55.8</v>
      </c>
      <c r="R81" s="146">
        <v>38.6</v>
      </c>
      <c r="S81" s="146">
        <v>0.3</v>
      </c>
      <c r="T81" s="146">
        <v>5.3</v>
      </c>
      <c r="U81" s="162">
        <v>0</v>
      </c>
      <c r="V81" s="190">
        <v>61.6</v>
      </c>
      <c r="W81" s="146">
        <v>34.5</v>
      </c>
      <c r="X81" s="146">
        <v>0.4</v>
      </c>
      <c r="Y81" s="146">
        <v>3.5</v>
      </c>
      <c r="Z81" s="162">
        <v>0</v>
      </c>
      <c r="AA81" s="190">
        <v>62.2</v>
      </c>
      <c r="AB81" s="146">
        <v>32.9</v>
      </c>
      <c r="AC81" s="146">
        <v>0.2</v>
      </c>
      <c r="AD81" s="146">
        <v>4.7</v>
      </c>
      <c r="AE81" s="162">
        <v>0</v>
      </c>
      <c r="AF81" s="190">
        <v>62</v>
      </c>
      <c r="AG81" s="264">
        <v>34.799999999999997</v>
      </c>
      <c r="AH81" s="264">
        <v>0.2</v>
      </c>
      <c r="AI81" s="264">
        <v>3</v>
      </c>
      <c r="AJ81" s="264">
        <v>0</v>
      </c>
      <c r="AK81" s="190">
        <v>58.5</v>
      </c>
      <c r="AL81" s="264">
        <v>37.700000000000003</v>
      </c>
      <c r="AM81" s="264">
        <v>0.3</v>
      </c>
      <c r="AN81" s="264">
        <v>3.5</v>
      </c>
      <c r="AO81" s="162">
        <v>0</v>
      </c>
      <c r="AP81" s="264">
        <v>61.7</v>
      </c>
      <c r="AQ81" s="264">
        <v>34.9</v>
      </c>
      <c r="AR81" s="264">
        <v>0.4</v>
      </c>
      <c r="AS81" s="264">
        <v>3</v>
      </c>
      <c r="AT81" s="264">
        <v>0</v>
      </c>
      <c r="AU81" s="190">
        <v>60.2</v>
      </c>
      <c r="AV81" s="264">
        <v>37.299999999999997</v>
      </c>
      <c r="AW81" s="264">
        <v>0.3</v>
      </c>
      <c r="AX81" s="264">
        <v>2.2000000000000002</v>
      </c>
      <c r="AY81" s="162">
        <v>0</v>
      </c>
      <c r="AZ81" s="264">
        <v>62.6</v>
      </c>
      <c r="BA81" s="146">
        <v>35.799999999999997</v>
      </c>
      <c r="BB81" s="146">
        <v>0.3</v>
      </c>
      <c r="BC81" s="146">
        <v>1.2</v>
      </c>
      <c r="BD81" s="162">
        <v>0.1</v>
      </c>
      <c r="BE81" s="264">
        <v>57.9</v>
      </c>
      <c r="BF81" s="146">
        <v>40.799999999999997</v>
      </c>
      <c r="BG81" s="146">
        <v>0.2</v>
      </c>
      <c r="BH81" s="146">
        <v>1.1000000000000001</v>
      </c>
      <c r="BI81" s="162">
        <v>0</v>
      </c>
      <c r="BJ81" s="264">
        <v>60.1</v>
      </c>
      <c r="BK81" s="146">
        <v>38.700000000000003</v>
      </c>
      <c r="BL81" s="146">
        <v>0.2</v>
      </c>
      <c r="BM81" s="146">
        <v>1</v>
      </c>
      <c r="BN81" s="162">
        <v>0</v>
      </c>
      <c r="BO81" s="146">
        <v>63.2</v>
      </c>
      <c r="BP81" s="146">
        <v>35.5</v>
      </c>
      <c r="BQ81" s="146">
        <v>0.3</v>
      </c>
      <c r="BR81" s="146">
        <v>1</v>
      </c>
      <c r="BS81" s="190">
        <v>59.8</v>
      </c>
      <c r="BT81" s="264">
        <v>37.4</v>
      </c>
      <c r="BU81" s="264">
        <v>0.2</v>
      </c>
      <c r="BV81" s="162">
        <v>2.6</v>
      </c>
      <c r="BW81" s="190">
        <v>63.4</v>
      </c>
      <c r="BX81" s="264">
        <v>33</v>
      </c>
      <c r="BY81" s="264">
        <v>0.2</v>
      </c>
      <c r="BZ81" s="162">
        <v>3.4</v>
      </c>
      <c r="CA81" s="190">
        <v>64.400000000000006</v>
      </c>
      <c r="CB81" s="264">
        <v>32.1</v>
      </c>
      <c r="CC81" s="264">
        <v>0.2</v>
      </c>
      <c r="CD81" s="162">
        <v>3.3</v>
      </c>
      <c r="CE81" s="190">
        <v>65.2</v>
      </c>
      <c r="CF81" s="264">
        <v>30.9</v>
      </c>
      <c r="CG81" s="264">
        <v>0.2</v>
      </c>
      <c r="CH81" s="162">
        <v>3.7</v>
      </c>
      <c r="CI81" s="190">
        <v>66.400000000000006</v>
      </c>
      <c r="CJ81" s="485">
        <v>30.2</v>
      </c>
      <c r="CK81" s="485">
        <v>0.2</v>
      </c>
      <c r="CL81" s="162">
        <v>3.2</v>
      </c>
      <c r="CM81" s="441">
        <v>59.8</v>
      </c>
      <c r="CN81" s="441">
        <v>36.700000000000003</v>
      </c>
      <c r="CO81" s="441">
        <v>0.2</v>
      </c>
      <c r="CP81" s="351">
        <v>3.3</v>
      </c>
      <c r="CQ81" s="441">
        <v>55.6</v>
      </c>
      <c r="CR81" s="441">
        <v>41.6</v>
      </c>
      <c r="CS81" s="441">
        <v>0.2</v>
      </c>
      <c r="CT81" s="351">
        <v>2.6</v>
      </c>
      <c r="CU81" s="146">
        <v>56.6</v>
      </c>
      <c r="CV81" s="146">
        <v>40.5</v>
      </c>
      <c r="CW81" s="146">
        <v>0.2</v>
      </c>
      <c r="CX81" s="162">
        <v>2.7</v>
      </c>
      <c r="CY81" s="630">
        <v>55.8</v>
      </c>
      <c r="CZ81" s="630">
        <v>42.3</v>
      </c>
      <c r="DA81" s="630">
        <v>0.2</v>
      </c>
      <c r="DB81" s="630">
        <v>1.7</v>
      </c>
    </row>
    <row r="82" spans="1:106" ht="22.5" customHeight="1" x14ac:dyDescent="0.25">
      <c r="A82" s="216" t="s">
        <v>265</v>
      </c>
      <c r="B82" s="119"/>
      <c r="C82" s="119"/>
      <c r="D82" s="119"/>
      <c r="E82" s="119"/>
      <c r="F82" s="119"/>
      <c r="G82" s="190"/>
      <c r="H82" s="146"/>
      <c r="I82" s="146"/>
      <c r="J82" s="146"/>
      <c r="K82" s="264"/>
      <c r="L82" s="190"/>
      <c r="M82" s="264"/>
      <c r="N82" s="264"/>
      <c r="O82" s="264"/>
      <c r="P82" s="162"/>
      <c r="Q82" s="264"/>
      <c r="R82" s="146"/>
      <c r="S82" s="146"/>
      <c r="T82" s="146"/>
      <c r="U82" s="162"/>
      <c r="V82" s="190"/>
      <c r="W82" s="146"/>
      <c r="X82" s="146"/>
      <c r="Y82" s="146"/>
      <c r="Z82" s="162"/>
      <c r="AA82" s="190"/>
      <c r="AB82" s="146"/>
      <c r="AC82" s="146"/>
      <c r="AD82" s="146"/>
      <c r="AE82" s="162"/>
      <c r="AF82" s="190"/>
      <c r="AG82" s="264"/>
      <c r="AH82" s="264"/>
      <c r="AI82" s="264"/>
      <c r="AJ82" s="264"/>
      <c r="AK82" s="190"/>
      <c r="AL82" s="264"/>
      <c r="AM82" s="264"/>
      <c r="AN82" s="264"/>
      <c r="AO82" s="162"/>
      <c r="AP82" s="264"/>
      <c r="AQ82" s="264"/>
      <c r="AR82" s="264"/>
      <c r="AS82" s="264"/>
      <c r="AT82" s="264"/>
      <c r="AU82" s="190">
        <v>58.2</v>
      </c>
      <c r="AV82" s="264">
        <v>29.7</v>
      </c>
      <c r="AW82" s="264">
        <v>1.5</v>
      </c>
      <c r="AX82" s="264">
        <v>10.6</v>
      </c>
      <c r="AY82" s="162">
        <v>0</v>
      </c>
      <c r="AZ82" s="264">
        <v>63</v>
      </c>
      <c r="BA82" s="146">
        <v>27.4</v>
      </c>
      <c r="BB82" s="146">
        <v>1.2</v>
      </c>
      <c r="BC82" s="146">
        <v>8.3000000000000007</v>
      </c>
      <c r="BD82" s="162">
        <v>0.1</v>
      </c>
      <c r="BE82" s="264">
        <v>62.6</v>
      </c>
      <c r="BF82" s="146">
        <v>28.9</v>
      </c>
      <c r="BG82" s="146">
        <v>1.2</v>
      </c>
      <c r="BH82" s="146">
        <v>7.3</v>
      </c>
      <c r="BI82" s="162">
        <v>0</v>
      </c>
      <c r="BJ82" s="264">
        <v>63</v>
      </c>
      <c r="BK82" s="146">
        <v>28.2</v>
      </c>
      <c r="BL82" s="146">
        <v>1.3</v>
      </c>
      <c r="BM82" s="146">
        <v>7.4</v>
      </c>
      <c r="BN82" s="162">
        <v>0.1</v>
      </c>
      <c r="BO82" s="146">
        <v>63</v>
      </c>
      <c r="BP82" s="146">
        <v>28</v>
      </c>
      <c r="BQ82" s="146">
        <v>1.3</v>
      </c>
      <c r="BR82" s="146">
        <v>7.7</v>
      </c>
      <c r="BS82" s="190">
        <v>63.4</v>
      </c>
      <c r="BT82" s="264">
        <v>28.4</v>
      </c>
      <c r="BU82" s="264">
        <v>1.2</v>
      </c>
      <c r="BV82" s="162">
        <v>7</v>
      </c>
      <c r="BW82" s="190">
        <v>68.900000000000006</v>
      </c>
      <c r="BX82" s="264">
        <v>25.7</v>
      </c>
      <c r="BY82" s="264">
        <v>1.2</v>
      </c>
      <c r="BZ82" s="162">
        <v>4.2</v>
      </c>
      <c r="CA82" s="190">
        <v>68.3</v>
      </c>
      <c r="CB82" s="264">
        <v>26.8</v>
      </c>
      <c r="CC82" s="264">
        <v>1.1000000000000001</v>
      </c>
      <c r="CD82" s="162">
        <v>3.8</v>
      </c>
      <c r="CE82" s="190">
        <v>72.099999999999994</v>
      </c>
      <c r="CF82" s="264">
        <v>23.7</v>
      </c>
      <c r="CG82" s="264">
        <v>1.1000000000000001</v>
      </c>
      <c r="CH82" s="162">
        <v>3.1</v>
      </c>
      <c r="CI82" s="190">
        <v>73.2</v>
      </c>
      <c r="CJ82" s="485">
        <v>23.2</v>
      </c>
      <c r="CK82" s="485">
        <v>1.1000000000000001</v>
      </c>
      <c r="CL82" s="162">
        <v>2.5</v>
      </c>
      <c r="CM82" s="441">
        <v>72.599999999999994</v>
      </c>
      <c r="CN82" s="441">
        <v>23.5</v>
      </c>
      <c r="CO82" s="441">
        <v>1</v>
      </c>
      <c r="CP82" s="351">
        <v>2.9</v>
      </c>
      <c r="CQ82" s="441">
        <v>60.5</v>
      </c>
      <c r="CR82" s="441">
        <v>36.200000000000003</v>
      </c>
      <c r="CS82" s="441">
        <v>0.9</v>
      </c>
      <c r="CT82" s="351">
        <v>2.4</v>
      </c>
      <c r="CU82" s="146">
        <v>62.2</v>
      </c>
      <c r="CV82" s="146">
        <v>34.4</v>
      </c>
      <c r="CW82" s="146">
        <v>0.9</v>
      </c>
      <c r="CX82" s="162">
        <v>2.5</v>
      </c>
      <c r="CY82" s="630">
        <v>61.2</v>
      </c>
      <c r="CZ82" s="630">
        <v>35.700000000000003</v>
      </c>
      <c r="DA82" s="630">
        <v>0.9</v>
      </c>
      <c r="DB82" s="630">
        <v>2.2000000000000002</v>
      </c>
    </row>
    <row r="83" spans="1:106" ht="22.5" customHeight="1" x14ac:dyDescent="0.25">
      <c r="A83" s="214" t="s">
        <v>65</v>
      </c>
      <c r="B83" s="264">
        <v>71</v>
      </c>
      <c r="C83" s="146">
        <v>16.8</v>
      </c>
      <c r="D83" s="146">
        <v>0.7</v>
      </c>
      <c r="E83" s="146">
        <v>11.1</v>
      </c>
      <c r="F83" s="162">
        <v>0.4</v>
      </c>
      <c r="G83" s="190">
        <v>77</v>
      </c>
      <c r="H83" s="146">
        <v>14.1</v>
      </c>
      <c r="I83" s="146">
        <v>0.7</v>
      </c>
      <c r="J83" s="146">
        <v>7.7</v>
      </c>
      <c r="K83" s="264">
        <v>0.5</v>
      </c>
      <c r="L83" s="190">
        <v>78.8</v>
      </c>
      <c r="M83" s="264">
        <v>14.5</v>
      </c>
      <c r="N83" s="264">
        <v>0.7</v>
      </c>
      <c r="O83" s="264">
        <v>6</v>
      </c>
      <c r="P83" s="162">
        <v>0</v>
      </c>
      <c r="Q83" s="264">
        <v>75.900000000000006</v>
      </c>
      <c r="R83" s="146">
        <v>13.3</v>
      </c>
      <c r="S83" s="146">
        <v>0.6</v>
      </c>
      <c r="T83" s="146">
        <v>10</v>
      </c>
      <c r="U83" s="162">
        <v>0.2</v>
      </c>
      <c r="V83" s="190">
        <v>77.400000000000006</v>
      </c>
      <c r="W83" s="146">
        <v>10.7</v>
      </c>
      <c r="X83" s="146">
        <v>0.7</v>
      </c>
      <c r="Y83" s="146">
        <v>11.1</v>
      </c>
      <c r="Z83" s="162">
        <v>0.1</v>
      </c>
      <c r="AA83" s="190">
        <v>75.2</v>
      </c>
      <c r="AB83" s="146">
        <v>14.6</v>
      </c>
      <c r="AC83" s="146">
        <v>0.6</v>
      </c>
      <c r="AD83" s="146">
        <v>9.5</v>
      </c>
      <c r="AE83" s="162">
        <v>0.1</v>
      </c>
      <c r="AF83" s="190">
        <v>73.3</v>
      </c>
      <c r="AG83" s="264">
        <v>18.5</v>
      </c>
      <c r="AH83" s="264">
        <v>0.6</v>
      </c>
      <c r="AI83" s="264">
        <v>7.5</v>
      </c>
      <c r="AJ83" s="264">
        <v>0.1</v>
      </c>
      <c r="AK83" s="190">
        <v>71.8</v>
      </c>
      <c r="AL83" s="264">
        <v>20.8</v>
      </c>
      <c r="AM83" s="264">
        <v>1.5</v>
      </c>
      <c r="AN83" s="264">
        <v>5.8</v>
      </c>
      <c r="AO83" s="162">
        <v>0.1</v>
      </c>
      <c r="AP83" s="264">
        <v>71.3</v>
      </c>
      <c r="AQ83" s="264">
        <v>21.5</v>
      </c>
      <c r="AR83" s="264">
        <v>1.3</v>
      </c>
      <c r="AS83" s="264">
        <v>5.9</v>
      </c>
      <c r="AT83" s="264">
        <v>0</v>
      </c>
      <c r="AU83" s="190">
        <v>71.2</v>
      </c>
      <c r="AV83" s="264">
        <v>22.6</v>
      </c>
      <c r="AW83" s="264">
        <v>1.1000000000000001</v>
      </c>
      <c r="AX83" s="264">
        <v>5</v>
      </c>
      <c r="AY83" s="162">
        <v>0.1</v>
      </c>
      <c r="AZ83" s="264">
        <v>70.2</v>
      </c>
      <c r="BA83" s="146">
        <v>25.7</v>
      </c>
      <c r="BB83" s="146">
        <v>0.8</v>
      </c>
      <c r="BC83" s="146">
        <v>3.3</v>
      </c>
      <c r="BD83" s="162">
        <v>0</v>
      </c>
      <c r="BE83" s="264">
        <v>69.900000000000006</v>
      </c>
      <c r="BF83" s="146">
        <v>26</v>
      </c>
      <c r="BG83" s="146">
        <v>0.8</v>
      </c>
      <c r="BH83" s="146">
        <v>3.3</v>
      </c>
      <c r="BI83" s="162">
        <v>0</v>
      </c>
      <c r="BJ83" s="264">
        <v>72</v>
      </c>
      <c r="BK83" s="146">
        <v>23.8</v>
      </c>
      <c r="BL83" s="146">
        <v>0.7</v>
      </c>
      <c r="BM83" s="146">
        <v>3.5</v>
      </c>
      <c r="BN83" s="162">
        <v>0</v>
      </c>
      <c r="BO83" s="146">
        <v>72</v>
      </c>
      <c r="BP83" s="146">
        <v>23.5</v>
      </c>
      <c r="BQ83" s="146">
        <v>0.8</v>
      </c>
      <c r="BR83" s="146">
        <v>3.7</v>
      </c>
      <c r="BS83" s="190">
        <v>71.099999999999994</v>
      </c>
      <c r="BT83" s="264">
        <v>24.2</v>
      </c>
      <c r="BU83" s="264">
        <v>0.8</v>
      </c>
      <c r="BV83" s="162">
        <v>3.9</v>
      </c>
      <c r="BW83" s="190">
        <v>72.8</v>
      </c>
      <c r="BX83" s="264">
        <v>23.1</v>
      </c>
      <c r="BY83" s="264">
        <v>0.7</v>
      </c>
      <c r="BZ83" s="162">
        <v>3.4</v>
      </c>
      <c r="CA83" s="190">
        <v>72.8</v>
      </c>
      <c r="CB83" s="264">
        <v>22.9</v>
      </c>
      <c r="CC83" s="264">
        <v>0.7</v>
      </c>
      <c r="CD83" s="162">
        <v>3.6</v>
      </c>
      <c r="CE83" s="190">
        <v>74.099999999999994</v>
      </c>
      <c r="CF83" s="264">
        <v>21.9</v>
      </c>
      <c r="CG83" s="264">
        <v>0.7</v>
      </c>
      <c r="CH83" s="162">
        <v>3.3</v>
      </c>
      <c r="CI83" s="190">
        <v>75.2</v>
      </c>
      <c r="CJ83" s="485">
        <v>21.5</v>
      </c>
      <c r="CK83" s="485">
        <v>0.7</v>
      </c>
      <c r="CL83" s="162">
        <v>2.6</v>
      </c>
      <c r="CM83" s="441">
        <v>74.400000000000006</v>
      </c>
      <c r="CN83" s="441">
        <v>22.1</v>
      </c>
      <c r="CO83" s="441">
        <v>0.7</v>
      </c>
      <c r="CP83" s="351">
        <v>2.8</v>
      </c>
      <c r="CQ83" s="441">
        <v>65.599999999999994</v>
      </c>
      <c r="CR83" s="441">
        <v>31.4</v>
      </c>
      <c r="CS83" s="441">
        <v>0.6</v>
      </c>
      <c r="CT83" s="351">
        <v>2.4</v>
      </c>
      <c r="CU83" s="146">
        <v>66.599999999999994</v>
      </c>
      <c r="CV83" s="146">
        <v>30.5</v>
      </c>
      <c r="CW83" s="146">
        <v>0.6</v>
      </c>
      <c r="CX83" s="162">
        <v>2.2999999999999998</v>
      </c>
      <c r="CY83" s="630">
        <v>67.2</v>
      </c>
      <c r="CZ83" s="630">
        <v>30.6</v>
      </c>
      <c r="DA83" s="630">
        <v>0.6</v>
      </c>
      <c r="DB83" s="630">
        <v>1.6</v>
      </c>
    </row>
    <row r="84" spans="1:106" ht="18" x14ac:dyDescent="0.25">
      <c r="A84" s="213" t="s">
        <v>417</v>
      </c>
      <c r="B84" s="163">
        <v>77.400000000000006</v>
      </c>
      <c r="C84" s="167">
        <v>18.100000000000001</v>
      </c>
      <c r="D84" s="167">
        <v>1.5</v>
      </c>
      <c r="E84" s="167">
        <v>2.4</v>
      </c>
      <c r="F84" s="161">
        <v>0.6</v>
      </c>
      <c r="G84" s="289">
        <v>77.900000000000006</v>
      </c>
      <c r="H84" s="167">
        <v>16.3</v>
      </c>
      <c r="I84" s="167">
        <v>1.3</v>
      </c>
      <c r="J84" s="167">
        <v>4</v>
      </c>
      <c r="K84" s="163">
        <v>0.5</v>
      </c>
      <c r="L84" s="289">
        <v>78.7</v>
      </c>
      <c r="M84" s="163">
        <v>16</v>
      </c>
      <c r="N84" s="163">
        <v>0.9</v>
      </c>
      <c r="O84" s="163">
        <v>4.3</v>
      </c>
      <c r="P84" s="161">
        <v>0.1</v>
      </c>
      <c r="Q84" s="163">
        <v>74.400000000000006</v>
      </c>
      <c r="R84" s="167">
        <v>13.3</v>
      </c>
      <c r="S84" s="167">
        <v>0.8</v>
      </c>
      <c r="T84" s="167">
        <v>11.3</v>
      </c>
      <c r="U84" s="161">
        <v>0.2</v>
      </c>
      <c r="V84" s="289">
        <v>79.7</v>
      </c>
      <c r="W84" s="167">
        <v>12.8</v>
      </c>
      <c r="X84" s="167">
        <v>0.8</v>
      </c>
      <c r="Y84" s="167">
        <v>6.6</v>
      </c>
      <c r="Z84" s="161">
        <v>0.1</v>
      </c>
      <c r="AA84" s="289">
        <v>74.599999999999994</v>
      </c>
      <c r="AB84" s="167">
        <v>18.8</v>
      </c>
      <c r="AC84" s="167">
        <v>0.6</v>
      </c>
      <c r="AD84" s="167">
        <v>5.9</v>
      </c>
      <c r="AE84" s="161">
        <v>0.1</v>
      </c>
      <c r="AF84" s="289">
        <v>71.3</v>
      </c>
      <c r="AG84" s="163">
        <v>22.5</v>
      </c>
      <c r="AH84" s="163">
        <v>0.5</v>
      </c>
      <c r="AI84" s="163">
        <v>5.6</v>
      </c>
      <c r="AJ84" s="163">
        <v>0.1</v>
      </c>
      <c r="AK84" s="289">
        <v>67.599999999999994</v>
      </c>
      <c r="AL84" s="163">
        <v>26.5</v>
      </c>
      <c r="AM84" s="163">
        <v>1.3</v>
      </c>
      <c r="AN84" s="163">
        <v>4.5</v>
      </c>
      <c r="AO84" s="161">
        <v>0.1</v>
      </c>
      <c r="AP84" s="163">
        <v>68.5</v>
      </c>
      <c r="AQ84" s="163">
        <v>26.3</v>
      </c>
      <c r="AR84" s="163">
        <v>1.2</v>
      </c>
      <c r="AS84" s="163">
        <v>4</v>
      </c>
      <c r="AT84" s="163">
        <v>0</v>
      </c>
      <c r="AU84" s="289">
        <v>67</v>
      </c>
      <c r="AV84" s="163">
        <v>28.4</v>
      </c>
      <c r="AW84" s="163">
        <v>1.1000000000000001</v>
      </c>
      <c r="AX84" s="163">
        <v>3.5</v>
      </c>
      <c r="AY84" s="161">
        <v>0</v>
      </c>
      <c r="AZ84" s="163">
        <v>69.900000000000006</v>
      </c>
      <c r="BA84" s="167">
        <v>26.7</v>
      </c>
      <c r="BB84" s="167">
        <v>0.8</v>
      </c>
      <c r="BC84" s="167">
        <v>2.6</v>
      </c>
      <c r="BD84" s="161">
        <v>0</v>
      </c>
      <c r="BE84" s="163">
        <v>69.5</v>
      </c>
      <c r="BF84" s="167">
        <v>26.9</v>
      </c>
      <c r="BG84" s="167">
        <v>1.1000000000000001</v>
      </c>
      <c r="BH84" s="167">
        <v>2.5</v>
      </c>
      <c r="BI84" s="161">
        <v>0</v>
      </c>
      <c r="BJ84" s="163">
        <v>70.7</v>
      </c>
      <c r="BK84" s="167">
        <v>25.6</v>
      </c>
      <c r="BL84" s="167">
        <v>1.2</v>
      </c>
      <c r="BM84" s="167">
        <v>2.5</v>
      </c>
      <c r="BN84" s="161">
        <v>0</v>
      </c>
      <c r="BO84" s="167">
        <v>71</v>
      </c>
      <c r="BP84" s="167">
        <v>25.4</v>
      </c>
      <c r="BQ84" s="167">
        <v>1.1000000000000001</v>
      </c>
      <c r="BR84" s="167">
        <v>2.5</v>
      </c>
      <c r="BS84" s="289">
        <v>70.3</v>
      </c>
      <c r="BT84" s="163">
        <v>25.8</v>
      </c>
      <c r="BU84" s="163">
        <v>1.2</v>
      </c>
      <c r="BV84" s="161">
        <v>2.7</v>
      </c>
      <c r="BW84" s="289">
        <v>72.7</v>
      </c>
      <c r="BX84" s="163">
        <v>23.6</v>
      </c>
      <c r="BY84" s="163">
        <v>1.1000000000000001</v>
      </c>
      <c r="BZ84" s="161">
        <v>2.6</v>
      </c>
      <c r="CA84" s="289">
        <v>73</v>
      </c>
      <c r="CB84" s="163">
        <v>23.3</v>
      </c>
      <c r="CC84" s="163">
        <v>1.1000000000000001</v>
      </c>
      <c r="CD84" s="161">
        <v>2.6</v>
      </c>
      <c r="CE84" s="289">
        <v>74.400000000000006</v>
      </c>
      <c r="CF84" s="163">
        <v>22.1</v>
      </c>
      <c r="CG84" s="163">
        <v>1</v>
      </c>
      <c r="CH84" s="161">
        <v>2.5</v>
      </c>
      <c r="CI84" s="289">
        <v>74.900000000000006</v>
      </c>
      <c r="CJ84" s="483">
        <v>21.7</v>
      </c>
      <c r="CK84" s="483">
        <v>1</v>
      </c>
      <c r="CL84" s="161">
        <v>2.4</v>
      </c>
      <c r="CM84" s="440">
        <v>74.099999999999994</v>
      </c>
      <c r="CN84" s="440">
        <v>22.4</v>
      </c>
      <c r="CO84" s="440">
        <v>1.1000000000000001</v>
      </c>
      <c r="CP84" s="350">
        <v>2.4</v>
      </c>
      <c r="CQ84" s="440">
        <v>65.2</v>
      </c>
      <c r="CR84" s="440">
        <v>31.7</v>
      </c>
      <c r="CS84" s="440">
        <v>0.9</v>
      </c>
      <c r="CT84" s="350">
        <v>2.2000000000000002</v>
      </c>
      <c r="CU84" s="167">
        <v>65.900000000000006</v>
      </c>
      <c r="CV84" s="167">
        <v>31</v>
      </c>
      <c r="CW84" s="167">
        <v>0.9</v>
      </c>
      <c r="CX84" s="161">
        <v>2.2000000000000002</v>
      </c>
      <c r="CY84" s="629">
        <v>65.400000000000006</v>
      </c>
      <c r="CZ84" s="629">
        <v>31.7</v>
      </c>
      <c r="DA84" s="629">
        <v>0.9</v>
      </c>
      <c r="DB84" s="629">
        <v>2</v>
      </c>
    </row>
    <row r="85" spans="1:106" x14ac:dyDescent="0.25">
      <c r="A85" s="214" t="s">
        <v>66</v>
      </c>
      <c r="B85" s="264">
        <v>78.8</v>
      </c>
      <c r="C85" s="146">
        <v>12.9</v>
      </c>
      <c r="D85" s="146">
        <v>1.9</v>
      </c>
      <c r="E85" s="146">
        <v>5.7</v>
      </c>
      <c r="F85" s="162">
        <v>0.7</v>
      </c>
      <c r="G85" s="190">
        <v>74.5</v>
      </c>
      <c r="H85" s="146">
        <v>22.3</v>
      </c>
      <c r="I85" s="146">
        <v>1.6</v>
      </c>
      <c r="J85" s="146">
        <v>0.8</v>
      </c>
      <c r="K85" s="264">
        <v>0.8</v>
      </c>
      <c r="L85" s="190">
        <v>71.400000000000006</v>
      </c>
      <c r="M85" s="264">
        <v>26.4</v>
      </c>
      <c r="N85" s="264">
        <v>1.2</v>
      </c>
      <c r="O85" s="264">
        <v>1</v>
      </c>
      <c r="P85" s="162">
        <v>0</v>
      </c>
      <c r="Q85" s="264">
        <v>77.5</v>
      </c>
      <c r="R85" s="146">
        <v>17.5</v>
      </c>
      <c r="S85" s="146">
        <v>1.3</v>
      </c>
      <c r="T85" s="146">
        <v>3.7</v>
      </c>
      <c r="U85" s="162">
        <v>0</v>
      </c>
      <c r="V85" s="190">
        <v>79.599999999999994</v>
      </c>
      <c r="W85" s="146">
        <v>15.2</v>
      </c>
      <c r="X85" s="146">
        <v>1.5</v>
      </c>
      <c r="Y85" s="146">
        <v>3.7</v>
      </c>
      <c r="Z85" s="162">
        <v>0</v>
      </c>
      <c r="AA85" s="190">
        <v>71</v>
      </c>
      <c r="AB85" s="146">
        <v>25</v>
      </c>
      <c r="AC85" s="146">
        <v>1.1000000000000001</v>
      </c>
      <c r="AD85" s="146">
        <v>2.9</v>
      </c>
      <c r="AE85" s="162">
        <v>0</v>
      </c>
      <c r="AF85" s="190">
        <v>65.400000000000006</v>
      </c>
      <c r="AG85" s="264">
        <v>29.8</v>
      </c>
      <c r="AH85" s="264">
        <v>1</v>
      </c>
      <c r="AI85" s="264">
        <v>3.8</v>
      </c>
      <c r="AJ85" s="264">
        <v>0</v>
      </c>
      <c r="AK85" s="190">
        <v>60.6</v>
      </c>
      <c r="AL85" s="264">
        <v>36.5</v>
      </c>
      <c r="AM85" s="264">
        <v>1.1000000000000001</v>
      </c>
      <c r="AN85" s="264">
        <v>1.8</v>
      </c>
      <c r="AO85" s="162">
        <v>0</v>
      </c>
      <c r="AP85" s="264">
        <v>64.3</v>
      </c>
      <c r="AQ85" s="264">
        <v>33</v>
      </c>
      <c r="AR85" s="264">
        <v>1.1000000000000001</v>
      </c>
      <c r="AS85" s="264">
        <v>1.6</v>
      </c>
      <c r="AT85" s="264">
        <v>0</v>
      </c>
      <c r="AU85" s="190">
        <v>60.5</v>
      </c>
      <c r="AV85" s="264">
        <v>37.200000000000003</v>
      </c>
      <c r="AW85" s="264">
        <v>0.9</v>
      </c>
      <c r="AX85" s="264">
        <v>1.4</v>
      </c>
      <c r="AY85" s="162">
        <v>0</v>
      </c>
      <c r="AZ85" s="264">
        <v>53.9</v>
      </c>
      <c r="BA85" s="146">
        <v>44.7</v>
      </c>
      <c r="BB85" s="146">
        <v>0.4</v>
      </c>
      <c r="BC85" s="146">
        <v>0.9</v>
      </c>
      <c r="BD85" s="162">
        <v>0.1</v>
      </c>
      <c r="BE85" s="264">
        <v>56.6</v>
      </c>
      <c r="BF85" s="146">
        <v>41.7</v>
      </c>
      <c r="BG85" s="146">
        <v>0.9</v>
      </c>
      <c r="BH85" s="146">
        <v>0.8</v>
      </c>
      <c r="BI85" s="162">
        <v>0</v>
      </c>
      <c r="BJ85" s="264">
        <v>59.2</v>
      </c>
      <c r="BK85" s="146">
        <v>39</v>
      </c>
      <c r="BL85" s="146">
        <v>1</v>
      </c>
      <c r="BM85" s="146">
        <v>0.8</v>
      </c>
      <c r="BN85" s="162">
        <v>0</v>
      </c>
      <c r="BO85" s="146">
        <v>61.2</v>
      </c>
      <c r="BP85" s="146">
        <v>36.5</v>
      </c>
      <c r="BQ85" s="146">
        <v>1.5</v>
      </c>
      <c r="BR85" s="146">
        <v>0.8</v>
      </c>
      <c r="BS85" s="190">
        <v>63.1</v>
      </c>
      <c r="BT85" s="264">
        <v>34.6</v>
      </c>
      <c r="BU85" s="264">
        <v>1.5</v>
      </c>
      <c r="BV85" s="162">
        <v>0.8</v>
      </c>
      <c r="BW85" s="190">
        <v>64.5</v>
      </c>
      <c r="BX85" s="264">
        <v>33.299999999999997</v>
      </c>
      <c r="BY85" s="264">
        <v>1.3</v>
      </c>
      <c r="BZ85" s="162">
        <v>0.9</v>
      </c>
      <c r="CA85" s="190">
        <v>65.599999999999994</v>
      </c>
      <c r="CB85" s="264">
        <v>32.1</v>
      </c>
      <c r="CC85" s="264">
        <v>1.2</v>
      </c>
      <c r="CD85" s="162">
        <v>1.1000000000000001</v>
      </c>
      <c r="CE85" s="190">
        <v>67.400000000000006</v>
      </c>
      <c r="CF85" s="264">
        <v>29.9</v>
      </c>
      <c r="CG85" s="264">
        <v>1.4</v>
      </c>
      <c r="CH85" s="162">
        <v>1.3</v>
      </c>
      <c r="CI85" s="190">
        <v>68.3</v>
      </c>
      <c r="CJ85" s="485">
        <v>29.2</v>
      </c>
      <c r="CK85" s="485">
        <v>1.1000000000000001</v>
      </c>
      <c r="CL85" s="162">
        <v>1.4</v>
      </c>
      <c r="CM85" s="441">
        <v>68.7</v>
      </c>
      <c r="CN85" s="441">
        <v>28.5</v>
      </c>
      <c r="CO85" s="441">
        <v>1.2</v>
      </c>
      <c r="CP85" s="351">
        <v>1.6</v>
      </c>
      <c r="CQ85" s="441">
        <v>57.4</v>
      </c>
      <c r="CR85" s="441">
        <v>40.6</v>
      </c>
      <c r="CS85" s="441">
        <v>1</v>
      </c>
      <c r="CT85" s="351">
        <v>1</v>
      </c>
      <c r="CU85" s="146">
        <v>58.5</v>
      </c>
      <c r="CV85" s="146">
        <v>39.6</v>
      </c>
      <c r="CW85" s="146">
        <v>1</v>
      </c>
      <c r="CX85" s="162">
        <v>0.9</v>
      </c>
      <c r="CY85" s="630">
        <v>55.2</v>
      </c>
      <c r="CZ85" s="630">
        <v>42.9</v>
      </c>
      <c r="DA85" s="630">
        <v>0.9</v>
      </c>
      <c r="DB85" s="630">
        <v>1</v>
      </c>
    </row>
    <row r="86" spans="1:106" x14ac:dyDescent="0.25">
      <c r="A86" s="214" t="s">
        <v>68</v>
      </c>
      <c r="B86" s="264">
        <v>78.599999999999994</v>
      </c>
      <c r="C86" s="146">
        <v>19.600000000000001</v>
      </c>
      <c r="D86" s="146">
        <v>1.5</v>
      </c>
      <c r="E86" s="146">
        <v>0</v>
      </c>
      <c r="F86" s="162">
        <v>0.3</v>
      </c>
      <c r="G86" s="190">
        <v>72.900000000000006</v>
      </c>
      <c r="H86" s="146">
        <v>24.2</v>
      </c>
      <c r="I86" s="146">
        <v>1.9</v>
      </c>
      <c r="J86" s="146">
        <v>0.8</v>
      </c>
      <c r="K86" s="264">
        <v>0.2</v>
      </c>
      <c r="L86" s="190">
        <v>70.099999999999994</v>
      </c>
      <c r="M86" s="264">
        <v>27.4</v>
      </c>
      <c r="N86" s="264">
        <v>1.5</v>
      </c>
      <c r="O86" s="264">
        <v>1</v>
      </c>
      <c r="P86" s="162">
        <v>0</v>
      </c>
      <c r="Q86" s="264">
        <v>73.3</v>
      </c>
      <c r="R86" s="146">
        <v>23.8</v>
      </c>
      <c r="S86" s="146">
        <v>1.9</v>
      </c>
      <c r="T86" s="146">
        <v>1</v>
      </c>
      <c r="U86" s="162">
        <v>0</v>
      </c>
      <c r="V86" s="190">
        <v>76.400000000000006</v>
      </c>
      <c r="W86" s="146">
        <v>18.2</v>
      </c>
      <c r="X86" s="146">
        <v>2.2000000000000002</v>
      </c>
      <c r="Y86" s="146">
        <v>3.2</v>
      </c>
      <c r="Z86" s="162">
        <v>0</v>
      </c>
      <c r="AA86" s="190">
        <v>73.099999999999994</v>
      </c>
      <c r="AB86" s="146">
        <v>23.3</v>
      </c>
      <c r="AC86" s="146">
        <v>2.1</v>
      </c>
      <c r="AD86" s="146">
        <v>1.5</v>
      </c>
      <c r="AE86" s="162">
        <v>0</v>
      </c>
      <c r="AF86" s="190">
        <v>71.7</v>
      </c>
      <c r="AG86" s="264">
        <v>24.5</v>
      </c>
      <c r="AH86" s="264">
        <v>2.2000000000000002</v>
      </c>
      <c r="AI86" s="264">
        <v>1.6</v>
      </c>
      <c r="AJ86" s="264">
        <v>0</v>
      </c>
      <c r="AK86" s="190">
        <v>66.2</v>
      </c>
      <c r="AL86" s="264">
        <v>30.4</v>
      </c>
      <c r="AM86" s="264">
        <v>2</v>
      </c>
      <c r="AN86" s="264">
        <v>1.4</v>
      </c>
      <c r="AO86" s="162">
        <v>0</v>
      </c>
      <c r="AP86" s="264">
        <v>66.400000000000006</v>
      </c>
      <c r="AQ86" s="264">
        <v>30.6</v>
      </c>
      <c r="AR86" s="264">
        <v>1.9</v>
      </c>
      <c r="AS86" s="264">
        <v>1.1000000000000001</v>
      </c>
      <c r="AT86" s="264">
        <v>0</v>
      </c>
      <c r="AU86" s="190">
        <v>63.4</v>
      </c>
      <c r="AV86" s="264">
        <v>33.700000000000003</v>
      </c>
      <c r="AW86" s="264">
        <v>2</v>
      </c>
      <c r="AX86" s="264">
        <v>0.9</v>
      </c>
      <c r="AY86" s="162">
        <v>0</v>
      </c>
      <c r="AZ86" s="264">
        <v>67.7</v>
      </c>
      <c r="BA86" s="146">
        <v>30.4</v>
      </c>
      <c r="BB86" s="146">
        <v>1.1000000000000001</v>
      </c>
      <c r="BC86" s="146">
        <v>0.8</v>
      </c>
      <c r="BD86" s="162">
        <v>0</v>
      </c>
      <c r="BE86" s="264">
        <v>66</v>
      </c>
      <c r="BF86" s="146">
        <v>32.299999999999997</v>
      </c>
      <c r="BG86" s="146">
        <v>1</v>
      </c>
      <c r="BH86" s="146">
        <v>0.7</v>
      </c>
      <c r="BI86" s="162">
        <v>0</v>
      </c>
      <c r="BJ86" s="264">
        <v>65.3</v>
      </c>
      <c r="BK86" s="146">
        <v>33.1</v>
      </c>
      <c r="BL86" s="146">
        <v>1</v>
      </c>
      <c r="BM86" s="146">
        <v>0.6</v>
      </c>
      <c r="BN86" s="162">
        <v>0</v>
      </c>
      <c r="BO86" s="146">
        <v>65.099999999999994</v>
      </c>
      <c r="BP86" s="146">
        <v>32.9</v>
      </c>
      <c r="BQ86" s="146">
        <v>1.4</v>
      </c>
      <c r="BR86" s="146">
        <v>0.6</v>
      </c>
      <c r="BS86" s="190">
        <v>64.5</v>
      </c>
      <c r="BT86" s="264">
        <v>33.4</v>
      </c>
      <c r="BU86" s="264">
        <v>1.3</v>
      </c>
      <c r="BV86" s="162">
        <v>0.8</v>
      </c>
      <c r="BW86" s="190">
        <v>66</v>
      </c>
      <c r="BX86" s="264">
        <v>31.9</v>
      </c>
      <c r="BY86" s="264">
        <v>1.2</v>
      </c>
      <c r="BZ86" s="162">
        <v>0.9</v>
      </c>
      <c r="CA86" s="190">
        <v>68.2</v>
      </c>
      <c r="CB86" s="264">
        <v>29.9</v>
      </c>
      <c r="CC86" s="264">
        <v>1</v>
      </c>
      <c r="CD86" s="162">
        <v>0.9</v>
      </c>
      <c r="CE86" s="190">
        <v>69.3</v>
      </c>
      <c r="CF86" s="264">
        <v>28.8</v>
      </c>
      <c r="CG86" s="264">
        <v>1.1000000000000001</v>
      </c>
      <c r="CH86" s="162">
        <v>0.8</v>
      </c>
      <c r="CI86" s="190">
        <v>68.8</v>
      </c>
      <c r="CJ86" s="485">
        <v>29.3</v>
      </c>
      <c r="CK86" s="485">
        <v>1.2</v>
      </c>
      <c r="CL86" s="162">
        <v>0.7</v>
      </c>
      <c r="CM86" s="441">
        <v>69.5</v>
      </c>
      <c r="CN86" s="441">
        <v>28.6</v>
      </c>
      <c r="CO86" s="441">
        <v>1.2</v>
      </c>
      <c r="CP86" s="351">
        <v>0.7</v>
      </c>
      <c r="CQ86" s="441">
        <v>52.5</v>
      </c>
      <c r="CR86" s="441">
        <v>46</v>
      </c>
      <c r="CS86" s="441">
        <v>0.9</v>
      </c>
      <c r="CT86" s="351">
        <v>0.6</v>
      </c>
      <c r="CU86" s="146">
        <v>52.5</v>
      </c>
      <c r="CV86" s="146">
        <v>45.9</v>
      </c>
      <c r="CW86" s="146">
        <v>1</v>
      </c>
      <c r="CX86" s="162">
        <v>0.6</v>
      </c>
      <c r="CY86" s="630">
        <v>47.4</v>
      </c>
      <c r="CZ86" s="630">
        <v>51.1</v>
      </c>
      <c r="DA86" s="630">
        <v>1</v>
      </c>
      <c r="DB86" s="630">
        <v>0.5</v>
      </c>
    </row>
    <row r="87" spans="1:106" x14ac:dyDescent="0.25">
      <c r="A87" s="214" t="s">
        <v>69</v>
      </c>
      <c r="B87" s="264">
        <v>73.900000000000006</v>
      </c>
      <c r="C87" s="146">
        <v>24.3</v>
      </c>
      <c r="D87" s="146">
        <v>1.3</v>
      </c>
      <c r="E87" s="146">
        <v>0.4</v>
      </c>
      <c r="F87" s="162">
        <v>0.1</v>
      </c>
      <c r="G87" s="190">
        <v>78.599999999999994</v>
      </c>
      <c r="H87" s="146">
        <v>18.2</v>
      </c>
      <c r="I87" s="146">
        <v>0.9</v>
      </c>
      <c r="J87" s="146">
        <v>2.2999999999999998</v>
      </c>
      <c r="K87" s="264">
        <v>0</v>
      </c>
      <c r="L87" s="190">
        <v>80</v>
      </c>
      <c r="M87" s="264">
        <v>16.7</v>
      </c>
      <c r="N87" s="264">
        <v>0.7</v>
      </c>
      <c r="O87" s="264">
        <v>2.6</v>
      </c>
      <c r="P87" s="162">
        <v>0</v>
      </c>
      <c r="Q87" s="264">
        <v>77.099999999999994</v>
      </c>
      <c r="R87" s="146">
        <v>14.2</v>
      </c>
      <c r="S87" s="146">
        <v>0.6</v>
      </c>
      <c r="T87" s="146">
        <v>8.1</v>
      </c>
      <c r="U87" s="162">
        <v>0</v>
      </c>
      <c r="V87" s="190">
        <v>82.2</v>
      </c>
      <c r="W87" s="146">
        <v>12.9</v>
      </c>
      <c r="X87" s="146">
        <v>0.8</v>
      </c>
      <c r="Y87" s="146">
        <v>4.0999999999999996</v>
      </c>
      <c r="Z87" s="162">
        <v>0</v>
      </c>
      <c r="AA87" s="190">
        <v>76.7</v>
      </c>
      <c r="AB87" s="146">
        <v>18.3</v>
      </c>
      <c r="AC87" s="146">
        <v>0.7</v>
      </c>
      <c r="AD87" s="146">
        <v>4.3</v>
      </c>
      <c r="AE87" s="162">
        <v>0</v>
      </c>
      <c r="AF87" s="190">
        <v>74.7</v>
      </c>
      <c r="AG87" s="264">
        <v>20.8</v>
      </c>
      <c r="AH87" s="264">
        <v>0.7</v>
      </c>
      <c r="AI87" s="264">
        <v>3.8</v>
      </c>
      <c r="AJ87" s="264">
        <v>0</v>
      </c>
      <c r="AK87" s="190">
        <v>72.099999999999994</v>
      </c>
      <c r="AL87" s="264">
        <v>23</v>
      </c>
      <c r="AM87" s="264">
        <v>1.4</v>
      </c>
      <c r="AN87" s="264">
        <v>3.5</v>
      </c>
      <c r="AO87" s="162">
        <v>0</v>
      </c>
      <c r="AP87" s="264">
        <v>74</v>
      </c>
      <c r="AQ87" s="264">
        <v>21.7</v>
      </c>
      <c r="AR87" s="264">
        <v>1.5</v>
      </c>
      <c r="AS87" s="264">
        <v>2.8</v>
      </c>
      <c r="AT87" s="264">
        <v>0</v>
      </c>
      <c r="AU87" s="190">
        <v>70.900000000000006</v>
      </c>
      <c r="AV87" s="264">
        <v>25.1</v>
      </c>
      <c r="AW87" s="264">
        <v>1.5</v>
      </c>
      <c r="AX87" s="264">
        <v>2.5</v>
      </c>
      <c r="AY87" s="162">
        <v>0</v>
      </c>
      <c r="AZ87" s="264">
        <v>73.400000000000006</v>
      </c>
      <c r="BA87" s="146">
        <v>23.7</v>
      </c>
      <c r="BB87" s="146">
        <v>0.8</v>
      </c>
      <c r="BC87" s="146">
        <v>2</v>
      </c>
      <c r="BD87" s="162">
        <v>0.1</v>
      </c>
      <c r="BE87" s="264">
        <v>72.400000000000006</v>
      </c>
      <c r="BF87" s="146">
        <v>24.9</v>
      </c>
      <c r="BG87" s="146">
        <v>0.8</v>
      </c>
      <c r="BH87" s="146">
        <v>1.9</v>
      </c>
      <c r="BI87" s="162">
        <v>0</v>
      </c>
      <c r="BJ87" s="264">
        <v>73.5</v>
      </c>
      <c r="BK87" s="146">
        <v>23.8</v>
      </c>
      <c r="BL87" s="146">
        <v>0.8</v>
      </c>
      <c r="BM87" s="146">
        <v>1.9</v>
      </c>
      <c r="BN87" s="162">
        <v>0</v>
      </c>
      <c r="BO87" s="146">
        <v>74.099999999999994</v>
      </c>
      <c r="BP87" s="146">
        <v>23.1</v>
      </c>
      <c r="BQ87" s="146">
        <v>0.9</v>
      </c>
      <c r="BR87" s="146">
        <v>1.9</v>
      </c>
      <c r="BS87" s="190">
        <v>72.3</v>
      </c>
      <c r="BT87" s="264">
        <v>24.3</v>
      </c>
      <c r="BU87" s="264">
        <v>1.1000000000000001</v>
      </c>
      <c r="BV87" s="162">
        <v>2.2999999999999998</v>
      </c>
      <c r="BW87" s="190">
        <v>74.599999999999994</v>
      </c>
      <c r="BX87" s="264">
        <v>22</v>
      </c>
      <c r="BY87" s="264">
        <v>1</v>
      </c>
      <c r="BZ87" s="162">
        <v>2.4</v>
      </c>
      <c r="CA87" s="190">
        <v>73.400000000000006</v>
      </c>
      <c r="CB87" s="264">
        <v>23.2</v>
      </c>
      <c r="CC87" s="264">
        <v>0.9</v>
      </c>
      <c r="CD87" s="162">
        <v>2.5</v>
      </c>
      <c r="CE87" s="190">
        <v>75.2</v>
      </c>
      <c r="CF87" s="264">
        <v>21.2</v>
      </c>
      <c r="CG87" s="264">
        <v>0.9</v>
      </c>
      <c r="CH87" s="162">
        <v>2.7</v>
      </c>
      <c r="CI87" s="190">
        <v>75.7</v>
      </c>
      <c r="CJ87" s="485">
        <v>20.9</v>
      </c>
      <c r="CK87" s="485">
        <v>1</v>
      </c>
      <c r="CL87" s="162">
        <v>2.4</v>
      </c>
      <c r="CM87" s="441">
        <v>76.2</v>
      </c>
      <c r="CN87" s="441">
        <v>20.3</v>
      </c>
      <c r="CO87" s="441">
        <v>1</v>
      </c>
      <c r="CP87" s="351">
        <v>2.5</v>
      </c>
      <c r="CQ87" s="441">
        <v>65.900000000000006</v>
      </c>
      <c r="CR87" s="441">
        <v>30.9</v>
      </c>
      <c r="CS87" s="441">
        <v>0.9</v>
      </c>
      <c r="CT87" s="351">
        <v>2.2999999999999998</v>
      </c>
      <c r="CU87" s="146">
        <v>66.3</v>
      </c>
      <c r="CV87" s="146">
        <v>30.8</v>
      </c>
      <c r="CW87" s="146">
        <v>0.8</v>
      </c>
      <c r="CX87" s="162">
        <v>2.1</v>
      </c>
      <c r="CY87" s="630">
        <v>65</v>
      </c>
      <c r="CZ87" s="630">
        <v>32.4</v>
      </c>
      <c r="DA87" s="630">
        <v>0.7</v>
      </c>
      <c r="DB87" s="630">
        <v>1.9</v>
      </c>
    </row>
    <row r="88" spans="1:106" x14ac:dyDescent="0.25">
      <c r="A88" s="214" t="s">
        <v>70</v>
      </c>
      <c r="B88" s="264">
        <v>85.7</v>
      </c>
      <c r="C88" s="146">
        <v>12.4</v>
      </c>
      <c r="D88" s="146">
        <v>1</v>
      </c>
      <c r="E88" s="146">
        <v>0.7</v>
      </c>
      <c r="F88" s="162">
        <v>0.2</v>
      </c>
      <c r="G88" s="190">
        <v>83.6</v>
      </c>
      <c r="H88" s="146">
        <v>13.2</v>
      </c>
      <c r="I88" s="146">
        <v>0.9</v>
      </c>
      <c r="J88" s="146">
        <v>2</v>
      </c>
      <c r="K88" s="264">
        <v>0.3</v>
      </c>
      <c r="L88" s="190">
        <v>84.1</v>
      </c>
      <c r="M88" s="264">
        <v>13.2</v>
      </c>
      <c r="N88" s="264">
        <v>0.7</v>
      </c>
      <c r="O88" s="264">
        <v>2</v>
      </c>
      <c r="P88" s="162">
        <v>0</v>
      </c>
      <c r="Q88" s="264">
        <v>83.5</v>
      </c>
      <c r="R88" s="146">
        <v>11.7</v>
      </c>
      <c r="S88" s="146">
        <v>0.6</v>
      </c>
      <c r="T88" s="146">
        <v>4.0999999999999996</v>
      </c>
      <c r="U88" s="162">
        <v>0.1</v>
      </c>
      <c r="V88" s="190">
        <v>82.8</v>
      </c>
      <c r="W88" s="146">
        <v>11</v>
      </c>
      <c r="X88" s="146">
        <v>0.7</v>
      </c>
      <c r="Y88" s="146">
        <v>5.4</v>
      </c>
      <c r="Z88" s="162">
        <v>0.1</v>
      </c>
      <c r="AA88" s="190">
        <v>76.5</v>
      </c>
      <c r="AB88" s="146">
        <v>18.399999999999999</v>
      </c>
      <c r="AC88" s="146">
        <v>0.4</v>
      </c>
      <c r="AD88" s="146">
        <v>4.5999999999999996</v>
      </c>
      <c r="AE88" s="162">
        <v>0.1</v>
      </c>
      <c r="AF88" s="190">
        <v>73.5</v>
      </c>
      <c r="AG88" s="264">
        <v>23.3</v>
      </c>
      <c r="AH88" s="264">
        <v>0.4</v>
      </c>
      <c r="AI88" s="264">
        <v>2.8</v>
      </c>
      <c r="AJ88" s="264">
        <v>0</v>
      </c>
      <c r="AK88" s="190">
        <v>71.7</v>
      </c>
      <c r="AL88" s="264">
        <v>25.3</v>
      </c>
      <c r="AM88" s="264">
        <v>0.3</v>
      </c>
      <c r="AN88" s="264">
        <v>2.7</v>
      </c>
      <c r="AO88" s="162">
        <v>0</v>
      </c>
      <c r="AP88" s="264">
        <v>71.400000000000006</v>
      </c>
      <c r="AQ88" s="264">
        <v>26</v>
      </c>
      <c r="AR88" s="264">
        <v>0.3</v>
      </c>
      <c r="AS88" s="264">
        <v>2.2999999999999998</v>
      </c>
      <c r="AT88" s="264">
        <v>0</v>
      </c>
      <c r="AU88" s="190">
        <v>68.5</v>
      </c>
      <c r="AV88" s="264">
        <v>29</v>
      </c>
      <c r="AW88" s="264">
        <v>0.2</v>
      </c>
      <c r="AX88" s="264">
        <v>2.2999999999999998</v>
      </c>
      <c r="AY88" s="162">
        <v>0</v>
      </c>
      <c r="AZ88" s="264">
        <v>71</v>
      </c>
      <c r="BA88" s="146">
        <v>27.2</v>
      </c>
      <c r="BB88" s="146">
        <v>0.1</v>
      </c>
      <c r="BC88" s="146">
        <v>1.6</v>
      </c>
      <c r="BD88" s="162">
        <v>0.1</v>
      </c>
      <c r="BE88" s="264">
        <v>69.2</v>
      </c>
      <c r="BF88" s="146">
        <v>28.7</v>
      </c>
      <c r="BG88" s="146">
        <v>0.7</v>
      </c>
      <c r="BH88" s="146">
        <v>1.4</v>
      </c>
      <c r="BI88" s="162">
        <v>0</v>
      </c>
      <c r="BJ88" s="264">
        <v>69.599999999999994</v>
      </c>
      <c r="BK88" s="146">
        <v>28.1</v>
      </c>
      <c r="BL88" s="146">
        <v>0.8</v>
      </c>
      <c r="BM88" s="146">
        <v>1.5</v>
      </c>
      <c r="BN88" s="162">
        <v>0</v>
      </c>
      <c r="BO88" s="146">
        <v>70.900000000000006</v>
      </c>
      <c r="BP88" s="146">
        <v>26.7</v>
      </c>
      <c r="BQ88" s="146">
        <v>0.9</v>
      </c>
      <c r="BR88" s="146">
        <v>1.5</v>
      </c>
      <c r="BS88" s="190">
        <v>71.599999999999994</v>
      </c>
      <c r="BT88" s="264">
        <v>25.9</v>
      </c>
      <c r="BU88" s="264">
        <v>0.9</v>
      </c>
      <c r="BV88" s="162">
        <v>1.6</v>
      </c>
      <c r="BW88" s="190">
        <v>73.599999999999994</v>
      </c>
      <c r="BX88" s="264">
        <v>23.9</v>
      </c>
      <c r="BY88" s="264">
        <v>0.9</v>
      </c>
      <c r="BZ88" s="162">
        <v>1.6</v>
      </c>
      <c r="CA88" s="190">
        <v>73.8</v>
      </c>
      <c r="CB88" s="264">
        <v>23.7</v>
      </c>
      <c r="CC88" s="264">
        <v>0.9</v>
      </c>
      <c r="CD88" s="162">
        <v>1.6</v>
      </c>
      <c r="CE88" s="190">
        <v>75.599999999999994</v>
      </c>
      <c r="CF88" s="264">
        <v>22</v>
      </c>
      <c r="CG88" s="264">
        <v>0.8</v>
      </c>
      <c r="CH88" s="162">
        <v>1.6</v>
      </c>
      <c r="CI88" s="190">
        <v>76.099999999999994</v>
      </c>
      <c r="CJ88" s="485">
        <v>21.8</v>
      </c>
      <c r="CK88" s="485">
        <v>0.8</v>
      </c>
      <c r="CL88" s="162">
        <v>1.3</v>
      </c>
      <c r="CM88" s="441">
        <v>75.099999999999994</v>
      </c>
      <c r="CN88" s="441">
        <v>22.7</v>
      </c>
      <c r="CO88" s="441">
        <v>0.8</v>
      </c>
      <c r="CP88" s="351">
        <v>1.4</v>
      </c>
      <c r="CQ88" s="441">
        <v>67.2</v>
      </c>
      <c r="CR88" s="441">
        <v>30.8</v>
      </c>
      <c r="CS88" s="441">
        <v>0.7</v>
      </c>
      <c r="CT88" s="351">
        <v>1.3</v>
      </c>
      <c r="CU88" s="146">
        <v>68.400000000000006</v>
      </c>
      <c r="CV88" s="146">
        <v>29.6</v>
      </c>
      <c r="CW88" s="146">
        <v>0.7</v>
      </c>
      <c r="CX88" s="162">
        <v>1.3</v>
      </c>
      <c r="CY88" s="630">
        <v>67.900000000000006</v>
      </c>
      <c r="CZ88" s="630">
        <v>30.1</v>
      </c>
      <c r="DA88" s="630">
        <v>0.7</v>
      </c>
      <c r="DB88" s="630">
        <v>1.3</v>
      </c>
    </row>
    <row r="89" spans="1:106" x14ac:dyDescent="0.25">
      <c r="A89" s="214" t="s">
        <v>72</v>
      </c>
      <c r="B89" s="264">
        <v>71.3</v>
      </c>
      <c r="C89" s="146">
        <v>23.8</v>
      </c>
      <c r="D89" s="146">
        <v>1.6</v>
      </c>
      <c r="E89" s="146">
        <v>2.2000000000000002</v>
      </c>
      <c r="F89" s="162">
        <v>1.1000000000000001</v>
      </c>
      <c r="G89" s="190">
        <v>72.599999999999994</v>
      </c>
      <c r="H89" s="146">
        <v>21.4</v>
      </c>
      <c r="I89" s="146">
        <v>1.3</v>
      </c>
      <c r="J89" s="146">
        <v>4</v>
      </c>
      <c r="K89" s="264">
        <v>0.7</v>
      </c>
      <c r="L89" s="190">
        <v>75.7</v>
      </c>
      <c r="M89" s="264">
        <v>19.5</v>
      </c>
      <c r="N89" s="264">
        <v>0.9</v>
      </c>
      <c r="O89" s="264">
        <v>3.6</v>
      </c>
      <c r="P89" s="162">
        <v>0.3</v>
      </c>
      <c r="Q89" s="264">
        <v>69.7</v>
      </c>
      <c r="R89" s="146">
        <v>13.4</v>
      </c>
      <c r="S89" s="146">
        <v>0.9</v>
      </c>
      <c r="T89" s="146">
        <v>15.9</v>
      </c>
      <c r="U89" s="162">
        <v>0.1</v>
      </c>
      <c r="V89" s="190">
        <v>80.8</v>
      </c>
      <c r="W89" s="146">
        <v>12.7</v>
      </c>
      <c r="X89" s="146">
        <v>1</v>
      </c>
      <c r="Y89" s="146">
        <v>5.3</v>
      </c>
      <c r="Z89" s="162">
        <v>0.2</v>
      </c>
      <c r="AA89" s="190">
        <v>76.3</v>
      </c>
      <c r="AB89" s="146">
        <v>17.899999999999999</v>
      </c>
      <c r="AC89" s="146">
        <v>1</v>
      </c>
      <c r="AD89" s="146">
        <v>4.8</v>
      </c>
      <c r="AE89" s="162">
        <v>0</v>
      </c>
      <c r="AF89" s="190">
        <v>69</v>
      </c>
      <c r="AG89" s="264">
        <v>25.3</v>
      </c>
      <c r="AH89" s="264">
        <v>0.7</v>
      </c>
      <c r="AI89" s="264">
        <v>4.9000000000000004</v>
      </c>
      <c r="AJ89" s="264">
        <v>0.1</v>
      </c>
      <c r="AK89" s="190">
        <v>64.8</v>
      </c>
      <c r="AL89" s="264">
        <v>30.6</v>
      </c>
      <c r="AM89" s="264">
        <v>0.6</v>
      </c>
      <c r="AN89" s="264">
        <v>3.9</v>
      </c>
      <c r="AO89" s="162">
        <v>0.1</v>
      </c>
      <c r="AP89" s="264">
        <v>63.8</v>
      </c>
      <c r="AQ89" s="264">
        <v>32</v>
      </c>
      <c r="AR89" s="264">
        <v>0.6</v>
      </c>
      <c r="AS89" s="264">
        <v>3.5</v>
      </c>
      <c r="AT89" s="264">
        <v>0.1</v>
      </c>
      <c r="AU89" s="190">
        <v>62.5</v>
      </c>
      <c r="AV89" s="264">
        <v>33.700000000000003</v>
      </c>
      <c r="AW89" s="264">
        <v>0.4</v>
      </c>
      <c r="AX89" s="264">
        <v>3.3</v>
      </c>
      <c r="AY89" s="162">
        <v>0.1</v>
      </c>
      <c r="AZ89" s="264">
        <v>68.2</v>
      </c>
      <c r="BA89" s="146">
        <v>29.1</v>
      </c>
      <c r="BB89" s="146">
        <v>0.2</v>
      </c>
      <c r="BC89" s="146">
        <v>2.5</v>
      </c>
      <c r="BD89" s="162">
        <v>0</v>
      </c>
      <c r="BE89" s="264">
        <v>68.599999999999994</v>
      </c>
      <c r="BF89" s="146">
        <v>27.6</v>
      </c>
      <c r="BG89" s="146">
        <v>1.3</v>
      </c>
      <c r="BH89" s="146">
        <v>2.4</v>
      </c>
      <c r="BI89" s="162">
        <v>0.1</v>
      </c>
      <c r="BJ89" s="264">
        <v>70.8</v>
      </c>
      <c r="BK89" s="146">
        <v>25.5</v>
      </c>
      <c r="BL89" s="146">
        <v>1.2</v>
      </c>
      <c r="BM89" s="146">
        <v>2.4</v>
      </c>
      <c r="BN89" s="162">
        <v>0.1</v>
      </c>
      <c r="BO89" s="146">
        <v>70</v>
      </c>
      <c r="BP89" s="146">
        <v>26.1</v>
      </c>
      <c r="BQ89" s="146">
        <v>1.2</v>
      </c>
      <c r="BR89" s="146">
        <v>2.7</v>
      </c>
      <c r="BS89" s="190">
        <v>69.400000000000006</v>
      </c>
      <c r="BT89" s="264">
        <v>26.4</v>
      </c>
      <c r="BU89" s="264">
        <v>1.2</v>
      </c>
      <c r="BV89" s="162">
        <v>3</v>
      </c>
      <c r="BW89" s="190">
        <v>71.7</v>
      </c>
      <c r="BX89" s="264">
        <v>24</v>
      </c>
      <c r="BY89" s="264">
        <v>1.5</v>
      </c>
      <c r="BZ89" s="162">
        <v>2.8</v>
      </c>
      <c r="CA89" s="190">
        <v>72.599999999999994</v>
      </c>
      <c r="CB89" s="264">
        <v>23.5</v>
      </c>
      <c r="CC89" s="264">
        <v>1.1000000000000001</v>
      </c>
      <c r="CD89" s="162">
        <v>2.8</v>
      </c>
      <c r="CE89" s="190">
        <v>73.8</v>
      </c>
      <c r="CF89" s="264">
        <v>22.5</v>
      </c>
      <c r="CG89" s="264">
        <v>1.1000000000000001</v>
      </c>
      <c r="CH89" s="162">
        <v>2.6</v>
      </c>
      <c r="CI89" s="190">
        <v>74.099999999999994</v>
      </c>
      <c r="CJ89" s="485">
        <v>22.3</v>
      </c>
      <c r="CK89" s="485">
        <v>1.1000000000000001</v>
      </c>
      <c r="CL89" s="162">
        <v>2.5</v>
      </c>
      <c r="CM89" s="441">
        <v>73.3</v>
      </c>
      <c r="CN89" s="441">
        <v>22.9</v>
      </c>
      <c r="CO89" s="441">
        <v>1.2</v>
      </c>
      <c r="CP89" s="351">
        <v>2.6</v>
      </c>
      <c r="CQ89" s="441">
        <v>64.599999999999994</v>
      </c>
      <c r="CR89" s="441">
        <v>32</v>
      </c>
      <c r="CS89" s="441">
        <v>1.1000000000000001</v>
      </c>
      <c r="CT89" s="351">
        <v>2.2999999999999998</v>
      </c>
      <c r="CU89" s="146">
        <v>64.099999999999994</v>
      </c>
      <c r="CV89" s="146">
        <v>32.700000000000003</v>
      </c>
      <c r="CW89" s="146">
        <v>1</v>
      </c>
      <c r="CX89" s="162">
        <v>2.2000000000000002</v>
      </c>
      <c r="CY89" s="630">
        <v>62.7</v>
      </c>
      <c r="CZ89" s="630">
        <v>34.299999999999997</v>
      </c>
      <c r="DA89" s="630">
        <v>0.9</v>
      </c>
      <c r="DB89" s="630">
        <v>2.1</v>
      </c>
    </row>
    <row r="90" spans="1:106" x14ac:dyDescent="0.25">
      <c r="A90" s="214" t="s">
        <v>73</v>
      </c>
      <c r="B90" s="264">
        <v>70.7</v>
      </c>
      <c r="C90" s="146">
        <v>23.7</v>
      </c>
      <c r="D90" s="146">
        <v>1.3</v>
      </c>
      <c r="E90" s="146">
        <v>3.5</v>
      </c>
      <c r="F90" s="162">
        <v>0.8</v>
      </c>
      <c r="G90" s="190">
        <v>77.3</v>
      </c>
      <c r="H90" s="146">
        <v>16.899999999999999</v>
      </c>
      <c r="I90" s="146">
        <v>1.4</v>
      </c>
      <c r="J90" s="146">
        <v>3.9</v>
      </c>
      <c r="K90" s="264">
        <v>0.5</v>
      </c>
      <c r="L90" s="190">
        <v>78.7</v>
      </c>
      <c r="M90" s="264">
        <v>15.9</v>
      </c>
      <c r="N90" s="264">
        <v>0.8</v>
      </c>
      <c r="O90" s="264">
        <v>4.2</v>
      </c>
      <c r="P90" s="162">
        <v>0.4</v>
      </c>
      <c r="Q90" s="264">
        <v>72.8</v>
      </c>
      <c r="R90" s="146">
        <v>13.1</v>
      </c>
      <c r="S90" s="146">
        <v>0.7</v>
      </c>
      <c r="T90" s="146">
        <v>13.1</v>
      </c>
      <c r="U90" s="162">
        <v>0.3</v>
      </c>
      <c r="V90" s="190">
        <v>80.599999999999994</v>
      </c>
      <c r="W90" s="146">
        <v>12.2</v>
      </c>
      <c r="X90" s="146">
        <v>0.7</v>
      </c>
      <c r="Y90" s="146">
        <v>6.3</v>
      </c>
      <c r="Z90" s="162">
        <v>0.2</v>
      </c>
      <c r="AA90" s="190">
        <v>75</v>
      </c>
      <c r="AB90" s="146">
        <v>18.899999999999999</v>
      </c>
      <c r="AC90" s="146">
        <v>0.5</v>
      </c>
      <c r="AD90" s="146">
        <v>5.5</v>
      </c>
      <c r="AE90" s="162">
        <v>0.1</v>
      </c>
      <c r="AF90" s="190">
        <v>73.099999999999994</v>
      </c>
      <c r="AG90" s="264">
        <v>21</v>
      </c>
      <c r="AH90" s="264">
        <v>0.4</v>
      </c>
      <c r="AI90" s="264">
        <v>5.4</v>
      </c>
      <c r="AJ90" s="264">
        <v>0.1</v>
      </c>
      <c r="AK90" s="190">
        <v>68.099999999999994</v>
      </c>
      <c r="AL90" s="264">
        <v>26.2</v>
      </c>
      <c r="AM90" s="264">
        <v>1.7</v>
      </c>
      <c r="AN90" s="264">
        <v>4</v>
      </c>
      <c r="AO90" s="162">
        <v>0</v>
      </c>
      <c r="AP90" s="264">
        <v>68.3</v>
      </c>
      <c r="AQ90" s="264">
        <v>26.6</v>
      </c>
      <c r="AR90" s="264">
        <v>1.5</v>
      </c>
      <c r="AS90" s="264">
        <v>3.5</v>
      </c>
      <c r="AT90" s="264">
        <v>0.1</v>
      </c>
      <c r="AU90" s="190">
        <v>66.8</v>
      </c>
      <c r="AV90" s="264">
        <v>28.7</v>
      </c>
      <c r="AW90" s="264">
        <v>1.3</v>
      </c>
      <c r="AX90" s="264">
        <v>3.2</v>
      </c>
      <c r="AY90" s="162">
        <v>0</v>
      </c>
      <c r="AZ90" s="264">
        <v>70.599999999999994</v>
      </c>
      <c r="BA90" s="146">
        <v>25.7</v>
      </c>
      <c r="BB90" s="146">
        <v>1.2</v>
      </c>
      <c r="BC90" s="146">
        <v>2.5</v>
      </c>
      <c r="BD90" s="162">
        <v>0</v>
      </c>
      <c r="BE90" s="264">
        <v>71.2</v>
      </c>
      <c r="BF90" s="146">
        <v>25.3</v>
      </c>
      <c r="BG90" s="146">
        <v>1.1000000000000001</v>
      </c>
      <c r="BH90" s="146">
        <v>2.2999999999999998</v>
      </c>
      <c r="BI90" s="162">
        <v>0.1</v>
      </c>
      <c r="BJ90" s="264">
        <v>72.3</v>
      </c>
      <c r="BK90" s="146">
        <v>24</v>
      </c>
      <c r="BL90" s="146">
        <v>1.3</v>
      </c>
      <c r="BM90" s="146">
        <v>2.4</v>
      </c>
      <c r="BN90" s="162">
        <v>0</v>
      </c>
      <c r="BO90" s="146">
        <v>72.599999999999994</v>
      </c>
      <c r="BP90" s="146">
        <v>23.8</v>
      </c>
      <c r="BQ90" s="146">
        <v>1.2</v>
      </c>
      <c r="BR90" s="146">
        <v>2.4</v>
      </c>
      <c r="BS90" s="190">
        <v>72</v>
      </c>
      <c r="BT90" s="264">
        <v>24.1</v>
      </c>
      <c r="BU90" s="264">
        <v>1.2</v>
      </c>
      <c r="BV90" s="162">
        <v>2.7</v>
      </c>
      <c r="BW90" s="190">
        <v>74.099999999999994</v>
      </c>
      <c r="BX90" s="264">
        <v>22.2</v>
      </c>
      <c r="BY90" s="264">
        <v>1.1000000000000001</v>
      </c>
      <c r="BZ90" s="162">
        <v>2.6</v>
      </c>
      <c r="CA90" s="190">
        <v>73.900000000000006</v>
      </c>
      <c r="CB90" s="264">
        <v>22.5</v>
      </c>
      <c r="CC90" s="264">
        <v>1</v>
      </c>
      <c r="CD90" s="162">
        <v>2.6</v>
      </c>
      <c r="CE90" s="190">
        <v>76.5</v>
      </c>
      <c r="CF90" s="264">
        <v>20.100000000000001</v>
      </c>
      <c r="CG90" s="264">
        <v>1</v>
      </c>
      <c r="CH90" s="162">
        <v>2.4</v>
      </c>
      <c r="CI90" s="190">
        <v>76.400000000000006</v>
      </c>
      <c r="CJ90" s="485">
        <v>20.2</v>
      </c>
      <c r="CK90" s="485">
        <v>1</v>
      </c>
      <c r="CL90" s="162">
        <v>2.4</v>
      </c>
      <c r="CM90" s="441">
        <v>74.5</v>
      </c>
      <c r="CN90" s="441">
        <v>22.4</v>
      </c>
      <c r="CO90" s="441">
        <v>1</v>
      </c>
      <c r="CP90" s="351">
        <v>2.1</v>
      </c>
      <c r="CQ90" s="441">
        <v>64.5</v>
      </c>
      <c r="CR90" s="441">
        <v>32.799999999999997</v>
      </c>
      <c r="CS90" s="441">
        <v>0.9</v>
      </c>
      <c r="CT90" s="351">
        <v>1.8</v>
      </c>
      <c r="CU90" s="146">
        <v>65.400000000000006</v>
      </c>
      <c r="CV90" s="146">
        <v>31.8</v>
      </c>
      <c r="CW90" s="146">
        <v>0.8</v>
      </c>
      <c r="CX90" s="162">
        <v>2</v>
      </c>
      <c r="CY90" s="630">
        <v>64.900000000000006</v>
      </c>
      <c r="CZ90" s="630">
        <v>32.4</v>
      </c>
      <c r="DA90" s="630">
        <v>0.8</v>
      </c>
      <c r="DB90" s="630">
        <v>1.9</v>
      </c>
    </row>
    <row r="91" spans="1:106" x14ac:dyDescent="0.25">
      <c r="A91" s="214" t="s">
        <v>74</v>
      </c>
      <c r="B91" s="264">
        <v>74.7</v>
      </c>
      <c r="C91" s="146">
        <v>19.100000000000001</v>
      </c>
      <c r="D91" s="146">
        <v>0.8</v>
      </c>
      <c r="E91" s="146">
        <v>4.9000000000000004</v>
      </c>
      <c r="F91" s="162">
        <v>0.5</v>
      </c>
      <c r="G91" s="190">
        <v>74.599999999999994</v>
      </c>
      <c r="H91" s="146">
        <v>15.4</v>
      </c>
      <c r="I91" s="146">
        <v>0.8</v>
      </c>
      <c r="J91" s="146">
        <v>8.8000000000000007</v>
      </c>
      <c r="K91" s="264">
        <v>0.4</v>
      </c>
      <c r="L91" s="190">
        <v>74.599999999999994</v>
      </c>
      <c r="M91" s="264">
        <v>15</v>
      </c>
      <c r="N91" s="264">
        <v>0.7</v>
      </c>
      <c r="O91" s="264">
        <v>9.6999999999999993</v>
      </c>
      <c r="P91" s="162">
        <v>0</v>
      </c>
      <c r="Q91" s="264">
        <v>70.3</v>
      </c>
      <c r="R91" s="146">
        <v>13.1</v>
      </c>
      <c r="S91" s="146">
        <v>0.6</v>
      </c>
      <c r="T91" s="146">
        <v>15.9</v>
      </c>
      <c r="U91" s="162">
        <v>0.1</v>
      </c>
      <c r="V91" s="190">
        <v>74.2</v>
      </c>
      <c r="W91" s="146">
        <v>13.6</v>
      </c>
      <c r="X91" s="146">
        <v>0.7</v>
      </c>
      <c r="Y91" s="146">
        <v>11.4</v>
      </c>
      <c r="Z91" s="162">
        <v>0.1</v>
      </c>
      <c r="AA91" s="190">
        <v>72.5</v>
      </c>
      <c r="AB91" s="146">
        <v>15.8</v>
      </c>
      <c r="AC91" s="146">
        <v>0.5</v>
      </c>
      <c r="AD91" s="146">
        <v>11.1</v>
      </c>
      <c r="AE91" s="162">
        <v>0.1</v>
      </c>
      <c r="AF91" s="190">
        <v>69.099999999999994</v>
      </c>
      <c r="AG91" s="264">
        <v>20.100000000000001</v>
      </c>
      <c r="AH91" s="264">
        <v>0.4</v>
      </c>
      <c r="AI91" s="264">
        <v>10.4</v>
      </c>
      <c r="AJ91" s="264">
        <v>0</v>
      </c>
      <c r="AK91" s="190">
        <v>65</v>
      </c>
      <c r="AL91" s="264">
        <v>24.3</v>
      </c>
      <c r="AM91" s="264">
        <v>2</v>
      </c>
      <c r="AN91" s="264">
        <v>8.6</v>
      </c>
      <c r="AO91" s="162">
        <v>0.1</v>
      </c>
      <c r="AP91" s="264">
        <v>67</v>
      </c>
      <c r="AQ91" s="264">
        <v>23.6</v>
      </c>
      <c r="AR91" s="264">
        <v>2</v>
      </c>
      <c r="AS91" s="264">
        <v>7.4</v>
      </c>
      <c r="AT91" s="264">
        <v>0</v>
      </c>
      <c r="AU91" s="190">
        <v>66.3</v>
      </c>
      <c r="AV91" s="264">
        <v>25.5</v>
      </c>
      <c r="AW91" s="264">
        <v>1.8</v>
      </c>
      <c r="AX91" s="264">
        <v>6.4</v>
      </c>
      <c r="AY91" s="162">
        <v>0</v>
      </c>
      <c r="AZ91" s="264">
        <v>69.3</v>
      </c>
      <c r="BA91" s="146">
        <v>24</v>
      </c>
      <c r="BB91" s="146">
        <v>1.5</v>
      </c>
      <c r="BC91" s="146">
        <v>5.2</v>
      </c>
      <c r="BD91" s="162">
        <v>0</v>
      </c>
      <c r="BE91" s="264">
        <v>68.400000000000006</v>
      </c>
      <c r="BF91" s="146">
        <v>24.7</v>
      </c>
      <c r="BG91" s="146">
        <v>1.8</v>
      </c>
      <c r="BH91" s="146">
        <v>5.0999999999999996</v>
      </c>
      <c r="BI91" s="162">
        <v>0</v>
      </c>
      <c r="BJ91" s="264">
        <v>69.5</v>
      </c>
      <c r="BK91" s="146">
        <v>23.8</v>
      </c>
      <c r="BL91" s="146">
        <v>1.8</v>
      </c>
      <c r="BM91" s="146">
        <v>4.9000000000000004</v>
      </c>
      <c r="BN91" s="162">
        <v>0</v>
      </c>
      <c r="BO91" s="146">
        <v>71.8</v>
      </c>
      <c r="BP91" s="146">
        <v>22.2</v>
      </c>
      <c r="BQ91" s="146">
        <v>1.1000000000000001</v>
      </c>
      <c r="BR91" s="146">
        <v>4.9000000000000004</v>
      </c>
      <c r="BS91" s="190">
        <v>69.099999999999994</v>
      </c>
      <c r="BT91" s="264">
        <v>25.1</v>
      </c>
      <c r="BU91" s="264">
        <v>0.8</v>
      </c>
      <c r="BV91" s="162">
        <v>5</v>
      </c>
      <c r="BW91" s="190">
        <v>72.099999999999994</v>
      </c>
      <c r="BX91" s="264">
        <v>22.6</v>
      </c>
      <c r="BY91" s="264">
        <v>0.7</v>
      </c>
      <c r="BZ91" s="162">
        <v>4.5999999999999996</v>
      </c>
      <c r="CA91" s="190">
        <v>72.8</v>
      </c>
      <c r="CB91" s="264">
        <v>22</v>
      </c>
      <c r="CC91" s="264">
        <v>0.7</v>
      </c>
      <c r="CD91" s="162">
        <v>4.5</v>
      </c>
      <c r="CE91" s="190">
        <v>73.8</v>
      </c>
      <c r="CF91" s="264">
        <v>21.1</v>
      </c>
      <c r="CG91" s="264">
        <v>0.6</v>
      </c>
      <c r="CH91" s="162">
        <v>4.5</v>
      </c>
      <c r="CI91" s="190">
        <v>74.400000000000006</v>
      </c>
      <c r="CJ91" s="485">
        <v>20.7</v>
      </c>
      <c r="CK91" s="485">
        <v>0.7</v>
      </c>
      <c r="CL91" s="162">
        <v>4.2</v>
      </c>
      <c r="CM91" s="441">
        <v>74.5</v>
      </c>
      <c r="CN91" s="441">
        <v>20.6</v>
      </c>
      <c r="CO91" s="441">
        <v>0.7</v>
      </c>
      <c r="CP91" s="351">
        <v>4.2</v>
      </c>
      <c r="CQ91" s="441">
        <v>66.8</v>
      </c>
      <c r="CR91" s="441">
        <v>28.9</v>
      </c>
      <c r="CS91" s="441">
        <v>0.6</v>
      </c>
      <c r="CT91" s="351">
        <v>3.7</v>
      </c>
      <c r="CU91" s="146">
        <v>68.7</v>
      </c>
      <c r="CV91" s="146">
        <v>27</v>
      </c>
      <c r="CW91" s="146">
        <v>0.6</v>
      </c>
      <c r="CX91" s="162">
        <v>3.7</v>
      </c>
      <c r="CY91" s="630">
        <v>68.8</v>
      </c>
      <c r="CZ91" s="630">
        <v>27.1</v>
      </c>
      <c r="DA91" s="630">
        <v>0.6</v>
      </c>
      <c r="DB91" s="630">
        <v>3.5</v>
      </c>
    </row>
    <row r="92" spans="1:106" x14ac:dyDescent="0.25">
      <c r="A92" s="214" t="s">
        <v>75</v>
      </c>
      <c r="B92" s="264">
        <v>82.4</v>
      </c>
      <c r="C92" s="146">
        <v>13.6</v>
      </c>
      <c r="D92" s="146">
        <v>2.2000000000000002</v>
      </c>
      <c r="E92" s="146">
        <v>1.5</v>
      </c>
      <c r="F92" s="162">
        <v>0.3</v>
      </c>
      <c r="G92" s="190">
        <v>81.2</v>
      </c>
      <c r="H92" s="146">
        <v>13.2</v>
      </c>
      <c r="I92" s="146">
        <v>1.8</v>
      </c>
      <c r="J92" s="146">
        <v>3.4</v>
      </c>
      <c r="K92" s="264">
        <v>0.4</v>
      </c>
      <c r="L92" s="190">
        <v>80.8</v>
      </c>
      <c r="M92" s="264">
        <v>13.4</v>
      </c>
      <c r="N92" s="264">
        <v>1.4</v>
      </c>
      <c r="O92" s="264">
        <v>4.3</v>
      </c>
      <c r="P92" s="162">
        <v>0.1</v>
      </c>
      <c r="Q92" s="264">
        <v>77.400000000000006</v>
      </c>
      <c r="R92" s="146">
        <v>12.1</v>
      </c>
      <c r="S92" s="146">
        <v>1.3</v>
      </c>
      <c r="T92" s="146">
        <v>9</v>
      </c>
      <c r="U92" s="162">
        <v>0.2</v>
      </c>
      <c r="V92" s="190">
        <v>79.3</v>
      </c>
      <c r="W92" s="146">
        <v>11.6</v>
      </c>
      <c r="X92" s="146">
        <v>1</v>
      </c>
      <c r="Y92" s="146">
        <v>7.9</v>
      </c>
      <c r="Z92" s="162">
        <v>0.2</v>
      </c>
      <c r="AA92" s="190">
        <v>75</v>
      </c>
      <c r="AB92" s="146">
        <v>17.899999999999999</v>
      </c>
      <c r="AC92" s="146">
        <v>0.5</v>
      </c>
      <c r="AD92" s="146">
        <v>6.6</v>
      </c>
      <c r="AE92" s="162">
        <v>0</v>
      </c>
      <c r="AF92" s="190">
        <v>73</v>
      </c>
      <c r="AG92" s="264">
        <v>19.8</v>
      </c>
      <c r="AH92" s="264">
        <v>0.5</v>
      </c>
      <c r="AI92" s="264">
        <v>6.7</v>
      </c>
      <c r="AJ92" s="264">
        <v>0</v>
      </c>
      <c r="AK92" s="190">
        <v>70.8</v>
      </c>
      <c r="AL92" s="264">
        <v>21.8</v>
      </c>
      <c r="AM92" s="264">
        <v>1.8</v>
      </c>
      <c r="AN92" s="264">
        <v>5.6</v>
      </c>
      <c r="AO92" s="162">
        <v>0</v>
      </c>
      <c r="AP92" s="264">
        <v>71.400000000000006</v>
      </c>
      <c r="AQ92" s="264">
        <v>22.3</v>
      </c>
      <c r="AR92" s="264">
        <v>1.4</v>
      </c>
      <c r="AS92" s="264">
        <v>4.8</v>
      </c>
      <c r="AT92" s="264">
        <v>0.1</v>
      </c>
      <c r="AU92" s="190">
        <v>70.5</v>
      </c>
      <c r="AV92" s="264">
        <v>24.2</v>
      </c>
      <c r="AW92" s="264">
        <v>1.2</v>
      </c>
      <c r="AX92" s="264">
        <v>4.0999999999999996</v>
      </c>
      <c r="AY92" s="162">
        <v>0</v>
      </c>
      <c r="AZ92" s="264">
        <v>71.8</v>
      </c>
      <c r="BA92" s="146">
        <v>24.8</v>
      </c>
      <c r="BB92" s="146">
        <v>0.7</v>
      </c>
      <c r="BC92" s="146">
        <v>2.7</v>
      </c>
      <c r="BD92" s="162">
        <v>0</v>
      </c>
      <c r="BE92" s="264">
        <v>71.2</v>
      </c>
      <c r="BF92" s="146">
        <v>25.9</v>
      </c>
      <c r="BG92" s="146">
        <v>0.5</v>
      </c>
      <c r="BH92" s="146">
        <v>2.4</v>
      </c>
      <c r="BI92" s="162">
        <v>0</v>
      </c>
      <c r="BJ92" s="264">
        <v>73</v>
      </c>
      <c r="BK92" s="146">
        <v>24.2</v>
      </c>
      <c r="BL92" s="146">
        <v>0.4</v>
      </c>
      <c r="BM92" s="146">
        <v>2.4</v>
      </c>
      <c r="BN92" s="162">
        <v>0</v>
      </c>
      <c r="BO92" s="146">
        <v>71.400000000000006</v>
      </c>
      <c r="BP92" s="146">
        <v>25.2</v>
      </c>
      <c r="BQ92" s="146">
        <v>1.1000000000000001</v>
      </c>
      <c r="BR92" s="146">
        <v>2.2999999999999998</v>
      </c>
      <c r="BS92" s="190">
        <v>73</v>
      </c>
      <c r="BT92" s="264">
        <v>23.3</v>
      </c>
      <c r="BU92" s="264">
        <v>1.2</v>
      </c>
      <c r="BV92" s="162">
        <v>2.5</v>
      </c>
      <c r="BW92" s="190">
        <v>74.8</v>
      </c>
      <c r="BX92" s="264">
        <v>21.4</v>
      </c>
      <c r="BY92" s="264">
        <v>1.1000000000000001</v>
      </c>
      <c r="BZ92" s="162">
        <v>2.7</v>
      </c>
      <c r="CA92" s="190">
        <v>73.7</v>
      </c>
      <c r="CB92" s="264">
        <v>22.4</v>
      </c>
      <c r="CC92" s="264">
        <v>1.1000000000000001</v>
      </c>
      <c r="CD92" s="162">
        <v>2.8</v>
      </c>
      <c r="CE92" s="190">
        <v>73.8</v>
      </c>
      <c r="CF92" s="264">
        <v>22.5</v>
      </c>
      <c r="CG92" s="264">
        <v>1</v>
      </c>
      <c r="CH92" s="162">
        <v>2.7</v>
      </c>
      <c r="CI92" s="190">
        <v>73.900000000000006</v>
      </c>
      <c r="CJ92" s="485">
        <v>23.1</v>
      </c>
      <c r="CK92" s="485">
        <v>1</v>
      </c>
      <c r="CL92" s="162">
        <v>2</v>
      </c>
      <c r="CM92" s="441">
        <v>72.3</v>
      </c>
      <c r="CN92" s="441">
        <v>24.3</v>
      </c>
      <c r="CO92" s="441">
        <v>1.1000000000000001</v>
      </c>
      <c r="CP92" s="351">
        <v>2.2999999999999998</v>
      </c>
      <c r="CQ92" s="441">
        <v>63.6</v>
      </c>
      <c r="CR92" s="441">
        <v>33.200000000000003</v>
      </c>
      <c r="CS92" s="441">
        <v>1</v>
      </c>
      <c r="CT92" s="351">
        <v>2.2000000000000002</v>
      </c>
      <c r="CU92" s="146">
        <v>64.5</v>
      </c>
      <c r="CV92" s="146">
        <v>32.5</v>
      </c>
      <c r="CW92" s="146">
        <v>0.9</v>
      </c>
      <c r="CX92" s="162">
        <v>2.1</v>
      </c>
      <c r="CY92" s="630">
        <v>64.7</v>
      </c>
      <c r="CZ92" s="630">
        <v>32.4</v>
      </c>
      <c r="DA92" s="630">
        <v>0.9</v>
      </c>
      <c r="DB92" s="630">
        <v>2</v>
      </c>
    </row>
    <row r="93" spans="1:106" x14ac:dyDescent="0.25">
      <c r="A93" s="214" t="s">
        <v>76</v>
      </c>
      <c r="B93" s="264">
        <v>84.1</v>
      </c>
      <c r="C93" s="146">
        <v>9.9</v>
      </c>
      <c r="D93" s="146">
        <v>1.7</v>
      </c>
      <c r="E93" s="146">
        <v>4</v>
      </c>
      <c r="F93" s="162">
        <v>0.3</v>
      </c>
      <c r="G93" s="190">
        <v>82.3</v>
      </c>
      <c r="H93" s="146">
        <v>12.4</v>
      </c>
      <c r="I93" s="146">
        <v>1.2</v>
      </c>
      <c r="J93" s="146">
        <v>3.7</v>
      </c>
      <c r="K93" s="264">
        <v>0.4</v>
      </c>
      <c r="L93" s="190">
        <v>83.6</v>
      </c>
      <c r="M93" s="264">
        <v>12.9</v>
      </c>
      <c r="N93" s="264">
        <v>0.8</v>
      </c>
      <c r="O93" s="264">
        <v>2.5</v>
      </c>
      <c r="P93" s="162">
        <v>0.2</v>
      </c>
      <c r="Q93" s="264">
        <v>80.599999999999994</v>
      </c>
      <c r="R93" s="146">
        <v>12.4</v>
      </c>
      <c r="S93" s="146">
        <v>0.7</v>
      </c>
      <c r="T93" s="146">
        <v>6.1</v>
      </c>
      <c r="U93" s="162">
        <v>0.2</v>
      </c>
      <c r="V93" s="190">
        <v>82.1</v>
      </c>
      <c r="W93" s="146">
        <v>12.6</v>
      </c>
      <c r="X93" s="146">
        <v>0.7</v>
      </c>
      <c r="Y93" s="146">
        <v>4.4000000000000004</v>
      </c>
      <c r="Z93" s="162">
        <v>0.2</v>
      </c>
      <c r="AA93" s="190">
        <v>76.3</v>
      </c>
      <c r="AB93" s="146">
        <v>19</v>
      </c>
      <c r="AC93" s="146">
        <v>0.5</v>
      </c>
      <c r="AD93" s="146">
        <v>4.0999999999999996</v>
      </c>
      <c r="AE93" s="162">
        <v>0.1</v>
      </c>
      <c r="AF93" s="190">
        <v>73.099999999999994</v>
      </c>
      <c r="AG93" s="264">
        <v>21.9</v>
      </c>
      <c r="AH93" s="264">
        <v>0.5</v>
      </c>
      <c r="AI93" s="264">
        <v>4.4000000000000004</v>
      </c>
      <c r="AJ93" s="264">
        <v>0.1</v>
      </c>
      <c r="AK93" s="190">
        <v>70.7</v>
      </c>
      <c r="AL93" s="264">
        <v>23.6</v>
      </c>
      <c r="AM93" s="264">
        <v>1.8</v>
      </c>
      <c r="AN93" s="264">
        <v>3.8</v>
      </c>
      <c r="AO93" s="162">
        <v>0.1</v>
      </c>
      <c r="AP93" s="264">
        <v>72.8</v>
      </c>
      <c r="AQ93" s="264">
        <v>21.5</v>
      </c>
      <c r="AR93" s="264">
        <v>1.7</v>
      </c>
      <c r="AS93" s="264">
        <v>3.9</v>
      </c>
      <c r="AT93" s="264">
        <v>0.1</v>
      </c>
      <c r="AU93" s="190">
        <v>71.7</v>
      </c>
      <c r="AV93" s="264">
        <v>23.1</v>
      </c>
      <c r="AW93" s="264">
        <v>1.7</v>
      </c>
      <c r="AX93" s="264">
        <v>3.4</v>
      </c>
      <c r="AY93" s="162">
        <v>0.1</v>
      </c>
      <c r="AZ93" s="264">
        <v>72.900000000000006</v>
      </c>
      <c r="BA93" s="146">
        <v>23.5</v>
      </c>
      <c r="BB93" s="146">
        <v>1.1000000000000001</v>
      </c>
      <c r="BC93" s="146">
        <v>2.5</v>
      </c>
      <c r="BD93" s="162">
        <v>0</v>
      </c>
      <c r="BE93" s="264">
        <v>71.400000000000006</v>
      </c>
      <c r="BF93" s="146">
        <v>25.1</v>
      </c>
      <c r="BG93" s="146">
        <v>1.1000000000000001</v>
      </c>
      <c r="BH93" s="146">
        <v>2.2999999999999998</v>
      </c>
      <c r="BI93" s="162">
        <v>0.1</v>
      </c>
      <c r="BJ93" s="264">
        <v>71.599999999999994</v>
      </c>
      <c r="BK93" s="146">
        <v>24.7</v>
      </c>
      <c r="BL93" s="146">
        <v>1.2</v>
      </c>
      <c r="BM93" s="146">
        <v>2.5</v>
      </c>
      <c r="BN93" s="162">
        <v>0</v>
      </c>
      <c r="BO93" s="146">
        <v>72.5</v>
      </c>
      <c r="BP93" s="146">
        <v>24.2</v>
      </c>
      <c r="BQ93" s="146">
        <v>1.1000000000000001</v>
      </c>
      <c r="BR93" s="146">
        <v>2.2000000000000002</v>
      </c>
      <c r="BS93" s="190">
        <v>71.3</v>
      </c>
      <c r="BT93" s="264">
        <v>25.1</v>
      </c>
      <c r="BU93" s="264">
        <v>1.2</v>
      </c>
      <c r="BV93" s="162">
        <v>2.4</v>
      </c>
      <c r="BW93" s="190">
        <v>74.3</v>
      </c>
      <c r="BX93" s="264">
        <v>22.4</v>
      </c>
      <c r="BY93" s="264">
        <v>1.1000000000000001</v>
      </c>
      <c r="BZ93" s="162">
        <v>2.2000000000000002</v>
      </c>
      <c r="CA93" s="190">
        <v>75.099999999999994</v>
      </c>
      <c r="CB93" s="264">
        <v>21.7</v>
      </c>
      <c r="CC93" s="264">
        <v>1.1000000000000001</v>
      </c>
      <c r="CD93" s="162">
        <v>2.1</v>
      </c>
      <c r="CE93" s="190">
        <v>77.400000000000006</v>
      </c>
      <c r="CF93" s="264">
        <v>19.600000000000001</v>
      </c>
      <c r="CG93" s="264">
        <v>1.1000000000000001</v>
      </c>
      <c r="CH93" s="162">
        <v>1.9</v>
      </c>
      <c r="CI93" s="190">
        <v>77.8</v>
      </c>
      <c r="CJ93" s="485">
        <v>19.399999999999999</v>
      </c>
      <c r="CK93" s="485">
        <v>1.1000000000000001</v>
      </c>
      <c r="CL93" s="162">
        <v>1.7</v>
      </c>
      <c r="CM93" s="441">
        <v>76.599999999999994</v>
      </c>
      <c r="CN93" s="441">
        <v>20.6</v>
      </c>
      <c r="CO93" s="441">
        <v>1.1000000000000001</v>
      </c>
      <c r="CP93" s="351">
        <v>1.7</v>
      </c>
      <c r="CQ93" s="441">
        <v>67</v>
      </c>
      <c r="CR93" s="441">
        <v>30.6</v>
      </c>
      <c r="CS93" s="441">
        <v>0.9</v>
      </c>
      <c r="CT93" s="351">
        <v>1.5</v>
      </c>
      <c r="CU93" s="146">
        <v>68.099999999999994</v>
      </c>
      <c r="CV93" s="146">
        <v>29.4</v>
      </c>
      <c r="CW93" s="146">
        <v>0.9</v>
      </c>
      <c r="CX93" s="162">
        <v>1.6</v>
      </c>
      <c r="CY93" s="630">
        <v>67.8</v>
      </c>
      <c r="CZ93" s="630">
        <v>29.9</v>
      </c>
      <c r="DA93" s="630">
        <v>0.9</v>
      </c>
      <c r="DB93" s="630">
        <v>1.4</v>
      </c>
    </row>
    <row r="94" spans="1:106" x14ac:dyDescent="0.25">
      <c r="A94" s="214" t="s">
        <v>77</v>
      </c>
      <c r="B94" s="264">
        <v>74.5</v>
      </c>
      <c r="C94" s="146">
        <v>19.7</v>
      </c>
      <c r="D94" s="146">
        <v>2.9</v>
      </c>
      <c r="E94" s="146">
        <v>1.1000000000000001</v>
      </c>
      <c r="F94" s="162">
        <v>1.8</v>
      </c>
      <c r="G94" s="190">
        <v>75.400000000000006</v>
      </c>
      <c r="H94" s="146">
        <v>19.2</v>
      </c>
      <c r="I94" s="146">
        <v>1.9</v>
      </c>
      <c r="J94" s="146">
        <v>2</v>
      </c>
      <c r="K94" s="264">
        <v>1.5</v>
      </c>
      <c r="L94" s="190">
        <v>76</v>
      </c>
      <c r="M94" s="264">
        <v>20.399999999999999</v>
      </c>
      <c r="N94" s="264">
        <v>1.2</v>
      </c>
      <c r="O94" s="264">
        <v>2.4</v>
      </c>
      <c r="P94" s="162">
        <v>0</v>
      </c>
      <c r="Q94" s="264">
        <v>70.599999999999994</v>
      </c>
      <c r="R94" s="146">
        <v>14.6</v>
      </c>
      <c r="S94" s="146">
        <v>0.8</v>
      </c>
      <c r="T94" s="146">
        <v>14</v>
      </c>
      <c r="U94" s="162">
        <v>0</v>
      </c>
      <c r="V94" s="190">
        <v>77.3</v>
      </c>
      <c r="W94" s="146">
        <v>13.3</v>
      </c>
      <c r="X94" s="146">
        <v>0.9</v>
      </c>
      <c r="Y94" s="146">
        <v>8.5</v>
      </c>
      <c r="Z94" s="162">
        <v>0</v>
      </c>
      <c r="AA94" s="190">
        <v>71</v>
      </c>
      <c r="AB94" s="146">
        <v>23.2</v>
      </c>
      <c r="AC94" s="146">
        <v>0.6</v>
      </c>
      <c r="AD94" s="146">
        <v>5.2</v>
      </c>
      <c r="AE94" s="162">
        <v>0</v>
      </c>
      <c r="AF94" s="190">
        <v>68.900000000000006</v>
      </c>
      <c r="AG94" s="264">
        <v>24.5</v>
      </c>
      <c r="AH94" s="264">
        <v>0.5</v>
      </c>
      <c r="AI94" s="264">
        <v>6.1</v>
      </c>
      <c r="AJ94" s="264">
        <v>0</v>
      </c>
      <c r="AK94" s="190">
        <v>68.599999999999994</v>
      </c>
      <c r="AL94" s="264">
        <v>26.4</v>
      </c>
      <c r="AM94" s="264">
        <v>0.4</v>
      </c>
      <c r="AN94" s="264">
        <v>4.5999999999999996</v>
      </c>
      <c r="AO94" s="162">
        <v>0</v>
      </c>
      <c r="AP94" s="264">
        <v>71.099999999999994</v>
      </c>
      <c r="AQ94" s="264">
        <v>24.6</v>
      </c>
      <c r="AR94" s="264">
        <v>0.3</v>
      </c>
      <c r="AS94" s="264">
        <v>3.9</v>
      </c>
      <c r="AT94" s="264">
        <v>0.1</v>
      </c>
      <c r="AU94" s="190">
        <v>71.099999999999994</v>
      </c>
      <c r="AV94" s="264">
        <v>25.5</v>
      </c>
      <c r="AW94" s="264">
        <v>0.3</v>
      </c>
      <c r="AX94" s="264">
        <v>3.1</v>
      </c>
      <c r="AY94" s="162">
        <v>0</v>
      </c>
      <c r="AZ94" s="264">
        <v>72</v>
      </c>
      <c r="BA94" s="146">
        <v>25.4</v>
      </c>
      <c r="BB94" s="146">
        <v>0.1</v>
      </c>
      <c r="BC94" s="146">
        <v>2.5</v>
      </c>
      <c r="BD94" s="162">
        <v>0</v>
      </c>
      <c r="BE94" s="264">
        <v>68.7</v>
      </c>
      <c r="BF94" s="146">
        <v>27.5</v>
      </c>
      <c r="BG94" s="146">
        <v>1.7</v>
      </c>
      <c r="BH94" s="146">
        <v>2</v>
      </c>
      <c r="BI94" s="162">
        <v>0.1</v>
      </c>
      <c r="BJ94" s="264">
        <v>68.900000000000006</v>
      </c>
      <c r="BK94" s="146">
        <v>26.9</v>
      </c>
      <c r="BL94" s="146">
        <v>2.2000000000000002</v>
      </c>
      <c r="BM94" s="146">
        <v>2</v>
      </c>
      <c r="BN94" s="162">
        <v>0</v>
      </c>
      <c r="BO94" s="146">
        <v>67.900000000000006</v>
      </c>
      <c r="BP94" s="146">
        <v>27.9</v>
      </c>
      <c r="BQ94" s="146">
        <v>2.2000000000000002</v>
      </c>
      <c r="BR94" s="146">
        <v>2</v>
      </c>
      <c r="BS94" s="190">
        <v>67.8</v>
      </c>
      <c r="BT94" s="264">
        <v>27.6</v>
      </c>
      <c r="BU94" s="264">
        <v>2.4</v>
      </c>
      <c r="BV94" s="162">
        <v>2.2000000000000002</v>
      </c>
      <c r="BW94" s="190">
        <v>71.2</v>
      </c>
      <c r="BX94" s="264">
        <v>24.4</v>
      </c>
      <c r="BY94" s="264">
        <v>2.2000000000000002</v>
      </c>
      <c r="BZ94" s="162">
        <v>2.2000000000000002</v>
      </c>
      <c r="CA94" s="190">
        <v>71.400000000000006</v>
      </c>
      <c r="CB94" s="264">
        <v>24.4</v>
      </c>
      <c r="CC94" s="264">
        <v>2.1</v>
      </c>
      <c r="CD94" s="162">
        <v>2.1</v>
      </c>
      <c r="CE94" s="190">
        <v>73</v>
      </c>
      <c r="CF94" s="264">
        <v>22.9</v>
      </c>
      <c r="CG94" s="264">
        <v>2</v>
      </c>
      <c r="CH94" s="162">
        <v>2.1</v>
      </c>
      <c r="CI94" s="190">
        <v>73.2</v>
      </c>
      <c r="CJ94" s="485">
        <v>22.7</v>
      </c>
      <c r="CK94" s="485">
        <v>2.1</v>
      </c>
      <c r="CL94" s="162">
        <v>2</v>
      </c>
      <c r="CM94" s="441">
        <v>74</v>
      </c>
      <c r="CN94" s="441">
        <v>21.5</v>
      </c>
      <c r="CO94" s="441">
        <v>2.2999999999999998</v>
      </c>
      <c r="CP94" s="351">
        <v>2.2000000000000002</v>
      </c>
      <c r="CQ94" s="441">
        <v>66.5</v>
      </c>
      <c r="CR94" s="441">
        <v>29.5</v>
      </c>
      <c r="CS94" s="441">
        <v>1.9</v>
      </c>
      <c r="CT94" s="351">
        <v>2.1</v>
      </c>
      <c r="CU94" s="146">
        <v>66.400000000000006</v>
      </c>
      <c r="CV94" s="146">
        <v>29.3</v>
      </c>
      <c r="CW94" s="146">
        <v>2</v>
      </c>
      <c r="CX94" s="162">
        <v>2.2999999999999998</v>
      </c>
      <c r="CY94" s="630">
        <v>67.099999999999994</v>
      </c>
      <c r="CZ94" s="630">
        <v>29.5</v>
      </c>
      <c r="DA94" s="630">
        <v>1.9</v>
      </c>
      <c r="DB94" s="630">
        <v>1.5</v>
      </c>
    </row>
    <row r="95" spans="1:106" ht="18" x14ac:dyDescent="0.25">
      <c r="A95" s="213" t="s">
        <v>418</v>
      </c>
      <c r="B95" s="163">
        <v>74.3</v>
      </c>
      <c r="C95" s="167">
        <v>22.1</v>
      </c>
      <c r="D95" s="167">
        <v>1.9</v>
      </c>
      <c r="E95" s="167">
        <v>1.3</v>
      </c>
      <c r="F95" s="161">
        <v>0.4</v>
      </c>
      <c r="G95" s="289">
        <v>73.400000000000006</v>
      </c>
      <c r="H95" s="167">
        <v>20.9</v>
      </c>
      <c r="I95" s="167">
        <v>1.7</v>
      </c>
      <c r="J95" s="167">
        <v>3.6</v>
      </c>
      <c r="K95" s="163">
        <v>0.4</v>
      </c>
      <c r="L95" s="289">
        <v>74.8</v>
      </c>
      <c r="M95" s="163">
        <v>19.600000000000001</v>
      </c>
      <c r="N95" s="163">
        <v>1.3</v>
      </c>
      <c r="O95" s="163">
        <v>4.2</v>
      </c>
      <c r="P95" s="161">
        <v>0.1</v>
      </c>
      <c r="Q95" s="163">
        <v>71.099999999999994</v>
      </c>
      <c r="R95" s="167">
        <v>16.899999999999999</v>
      </c>
      <c r="S95" s="167">
        <v>1.1000000000000001</v>
      </c>
      <c r="T95" s="167">
        <v>10.7</v>
      </c>
      <c r="U95" s="161">
        <v>0.2</v>
      </c>
      <c r="V95" s="289">
        <v>78.599999999999994</v>
      </c>
      <c r="W95" s="167">
        <v>14.8</v>
      </c>
      <c r="X95" s="167">
        <v>1.1000000000000001</v>
      </c>
      <c r="Y95" s="167">
        <v>5.3</v>
      </c>
      <c r="Z95" s="161">
        <v>0.2</v>
      </c>
      <c r="AA95" s="289">
        <v>74.7</v>
      </c>
      <c r="AB95" s="167">
        <v>19.5</v>
      </c>
      <c r="AC95" s="167">
        <v>0.9</v>
      </c>
      <c r="AD95" s="167">
        <v>4.8</v>
      </c>
      <c r="AE95" s="161">
        <v>0.1</v>
      </c>
      <c r="AF95" s="289">
        <v>72.5</v>
      </c>
      <c r="AG95" s="163">
        <v>22.2</v>
      </c>
      <c r="AH95" s="163">
        <v>0.7</v>
      </c>
      <c r="AI95" s="163">
        <v>4.5</v>
      </c>
      <c r="AJ95" s="163">
        <v>0.1</v>
      </c>
      <c r="AK95" s="289">
        <v>69.599999999999994</v>
      </c>
      <c r="AL95" s="163">
        <v>25.5</v>
      </c>
      <c r="AM95" s="163">
        <v>1.3</v>
      </c>
      <c r="AN95" s="163">
        <v>3.5</v>
      </c>
      <c r="AO95" s="161">
        <v>0.1</v>
      </c>
      <c r="AP95" s="163">
        <v>71.8</v>
      </c>
      <c r="AQ95" s="163">
        <v>23.9</v>
      </c>
      <c r="AR95" s="163">
        <v>1.4</v>
      </c>
      <c r="AS95" s="163">
        <v>2.9</v>
      </c>
      <c r="AT95" s="163">
        <v>0</v>
      </c>
      <c r="AU95" s="289">
        <v>69.099999999999994</v>
      </c>
      <c r="AV95" s="163">
        <v>27.3</v>
      </c>
      <c r="AW95" s="163">
        <v>1.2</v>
      </c>
      <c r="AX95" s="163">
        <v>2.4</v>
      </c>
      <c r="AY95" s="161">
        <v>0</v>
      </c>
      <c r="AZ95" s="163">
        <v>69.8</v>
      </c>
      <c r="BA95" s="167">
        <v>27.3</v>
      </c>
      <c r="BB95" s="167">
        <v>1</v>
      </c>
      <c r="BC95" s="167">
        <v>1.9</v>
      </c>
      <c r="BD95" s="161">
        <v>0</v>
      </c>
      <c r="BE95" s="163">
        <v>70.8</v>
      </c>
      <c r="BF95" s="167">
        <v>26.3</v>
      </c>
      <c r="BG95" s="167">
        <v>1.1000000000000001</v>
      </c>
      <c r="BH95" s="167">
        <v>1.8</v>
      </c>
      <c r="BI95" s="161">
        <v>0</v>
      </c>
      <c r="BJ95" s="163">
        <v>73.7</v>
      </c>
      <c r="BK95" s="167">
        <v>23.4</v>
      </c>
      <c r="BL95" s="167">
        <v>1.1000000000000001</v>
      </c>
      <c r="BM95" s="167">
        <v>1.8</v>
      </c>
      <c r="BN95" s="161">
        <v>0</v>
      </c>
      <c r="BO95" s="167">
        <v>73.3</v>
      </c>
      <c r="BP95" s="167">
        <v>23.8</v>
      </c>
      <c r="BQ95" s="167">
        <v>1.2</v>
      </c>
      <c r="BR95" s="167">
        <v>1.7</v>
      </c>
      <c r="BS95" s="289">
        <v>71.8</v>
      </c>
      <c r="BT95" s="163">
        <v>25.3</v>
      </c>
      <c r="BU95" s="163">
        <v>1.1000000000000001</v>
      </c>
      <c r="BV95" s="161">
        <v>1.8</v>
      </c>
      <c r="BW95" s="289">
        <v>73.5</v>
      </c>
      <c r="BX95" s="163">
        <v>23.6</v>
      </c>
      <c r="BY95" s="163">
        <v>1</v>
      </c>
      <c r="BZ95" s="161">
        <v>1.9</v>
      </c>
      <c r="CA95" s="289">
        <v>73</v>
      </c>
      <c r="CB95" s="163">
        <v>23.8</v>
      </c>
      <c r="CC95" s="163">
        <v>1</v>
      </c>
      <c r="CD95" s="161">
        <v>2.2000000000000002</v>
      </c>
      <c r="CE95" s="289">
        <v>74.2</v>
      </c>
      <c r="CF95" s="163">
        <v>22.6</v>
      </c>
      <c r="CG95" s="163">
        <v>0.9</v>
      </c>
      <c r="CH95" s="161">
        <v>2.2999999999999998</v>
      </c>
      <c r="CI95" s="289">
        <v>74.5</v>
      </c>
      <c r="CJ95" s="483">
        <v>22.7</v>
      </c>
      <c r="CK95" s="483">
        <v>1</v>
      </c>
      <c r="CL95" s="161">
        <v>1.8</v>
      </c>
      <c r="CM95" s="440">
        <v>72.599999999999994</v>
      </c>
      <c r="CN95" s="440">
        <v>24.5</v>
      </c>
      <c r="CO95" s="440">
        <v>1</v>
      </c>
      <c r="CP95" s="350">
        <v>1.9</v>
      </c>
      <c r="CQ95" s="440">
        <v>65.099999999999994</v>
      </c>
      <c r="CR95" s="440">
        <v>32.299999999999997</v>
      </c>
      <c r="CS95" s="440">
        <v>0.9</v>
      </c>
      <c r="CT95" s="350">
        <v>1.7</v>
      </c>
      <c r="CU95" s="167">
        <v>64.400000000000006</v>
      </c>
      <c r="CV95" s="167">
        <v>33.1</v>
      </c>
      <c r="CW95" s="167">
        <v>0.8</v>
      </c>
      <c r="CX95" s="161">
        <v>1.7</v>
      </c>
      <c r="CY95" s="629">
        <v>62.9</v>
      </c>
      <c r="CZ95" s="629">
        <v>34.799999999999997</v>
      </c>
      <c r="DA95" s="629">
        <v>0.8</v>
      </c>
      <c r="DB95" s="629">
        <v>1.5</v>
      </c>
    </row>
    <row r="96" spans="1:106" x14ac:dyDescent="0.25">
      <c r="A96" s="214" t="s">
        <v>67</v>
      </c>
      <c r="B96" s="264">
        <v>81.8</v>
      </c>
      <c r="C96" s="146">
        <v>16.2</v>
      </c>
      <c r="D96" s="146">
        <v>1.6</v>
      </c>
      <c r="E96" s="146">
        <v>0</v>
      </c>
      <c r="F96" s="162">
        <v>0.4</v>
      </c>
      <c r="G96" s="190">
        <v>79.8</v>
      </c>
      <c r="H96" s="146">
        <v>16.3</v>
      </c>
      <c r="I96" s="146">
        <v>1.1000000000000001</v>
      </c>
      <c r="J96" s="146">
        <v>1.9</v>
      </c>
      <c r="K96" s="264">
        <v>0.9</v>
      </c>
      <c r="L96" s="190">
        <v>78.5</v>
      </c>
      <c r="M96" s="264">
        <v>18.100000000000001</v>
      </c>
      <c r="N96" s="264">
        <v>0.9</v>
      </c>
      <c r="O96" s="264">
        <v>2.2999999999999998</v>
      </c>
      <c r="P96" s="162">
        <v>0.2</v>
      </c>
      <c r="Q96" s="264">
        <v>69.599999999999994</v>
      </c>
      <c r="R96" s="146">
        <v>15.1</v>
      </c>
      <c r="S96" s="146">
        <v>0.7</v>
      </c>
      <c r="T96" s="146">
        <v>14.4</v>
      </c>
      <c r="U96" s="162">
        <v>0.2</v>
      </c>
      <c r="V96" s="190">
        <v>79.8</v>
      </c>
      <c r="W96" s="146">
        <v>15.9</v>
      </c>
      <c r="X96" s="146">
        <v>0.8</v>
      </c>
      <c r="Y96" s="146">
        <v>3.4</v>
      </c>
      <c r="Z96" s="162">
        <v>0.1</v>
      </c>
      <c r="AA96" s="190">
        <v>72.599999999999994</v>
      </c>
      <c r="AB96" s="146">
        <v>23.3</v>
      </c>
      <c r="AC96" s="146">
        <v>0.5</v>
      </c>
      <c r="AD96" s="146">
        <v>3.6</v>
      </c>
      <c r="AE96" s="162">
        <v>0</v>
      </c>
      <c r="AF96" s="190">
        <v>68.2</v>
      </c>
      <c r="AG96" s="264">
        <v>28.5</v>
      </c>
      <c r="AH96" s="264">
        <v>0.4</v>
      </c>
      <c r="AI96" s="264">
        <v>2.8</v>
      </c>
      <c r="AJ96" s="264">
        <v>0.1</v>
      </c>
      <c r="AK96" s="190">
        <v>58.8</v>
      </c>
      <c r="AL96" s="264">
        <v>38.5</v>
      </c>
      <c r="AM96" s="264">
        <v>0.3</v>
      </c>
      <c r="AN96" s="264">
        <v>2.2999999999999998</v>
      </c>
      <c r="AO96" s="162">
        <v>0.1</v>
      </c>
      <c r="AP96" s="264">
        <v>63.9</v>
      </c>
      <c r="AQ96" s="264">
        <v>32.5</v>
      </c>
      <c r="AR96" s="264">
        <v>1.5</v>
      </c>
      <c r="AS96" s="264">
        <v>2.1</v>
      </c>
      <c r="AT96" s="264">
        <v>0</v>
      </c>
      <c r="AU96" s="190">
        <v>62.9</v>
      </c>
      <c r="AV96" s="264">
        <v>34</v>
      </c>
      <c r="AW96" s="264">
        <v>1.3</v>
      </c>
      <c r="AX96" s="264">
        <v>1.8</v>
      </c>
      <c r="AY96" s="162">
        <v>0</v>
      </c>
      <c r="AZ96" s="264">
        <v>63.1</v>
      </c>
      <c r="BA96" s="146">
        <v>34.6</v>
      </c>
      <c r="BB96" s="146">
        <v>0.9</v>
      </c>
      <c r="BC96" s="146">
        <v>1.4</v>
      </c>
      <c r="BD96" s="162">
        <v>0</v>
      </c>
      <c r="BE96" s="264">
        <v>68.400000000000006</v>
      </c>
      <c r="BF96" s="146">
        <v>29</v>
      </c>
      <c r="BG96" s="146">
        <v>1.1000000000000001</v>
      </c>
      <c r="BH96" s="146">
        <v>1.5</v>
      </c>
      <c r="BI96" s="162">
        <v>0</v>
      </c>
      <c r="BJ96" s="264">
        <v>69.2</v>
      </c>
      <c r="BK96" s="146">
        <v>28.7</v>
      </c>
      <c r="BL96" s="146">
        <v>0.5</v>
      </c>
      <c r="BM96" s="146">
        <v>1.6</v>
      </c>
      <c r="BN96" s="162">
        <v>0</v>
      </c>
      <c r="BO96" s="146">
        <v>69.099999999999994</v>
      </c>
      <c r="BP96" s="146">
        <v>28.1</v>
      </c>
      <c r="BQ96" s="146">
        <v>1.3</v>
      </c>
      <c r="BR96" s="146">
        <v>1.5</v>
      </c>
      <c r="BS96" s="190">
        <v>67.900000000000006</v>
      </c>
      <c r="BT96" s="264">
        <v>29.2</v>
      </c>
      <c r="BU96" s="264">
        <v>1.3</v>
      </c>
      <c r="BV96" s="162">
        <v>1.6</v>
      </c>
      <c r="BW96" s="190">
        <v>69</v>
      </c>
      <c r="BX96" s="264">
        <v>28.1</v>
      </c>
      <c r="BY96" s="264">
        <v>1</v>
      </c>
      <c r="BZ96" s="162">
        <v>1.9</v>
      </c>
      <c r="CA96" s="190">
        <v>70.400000000000006</v>
      </c>
      <c r="CB96" s="264">
        <v>26.3</v>
      </c>
      <c r="CC96" s="264">
        <v>1.1000000000000001</v>
      </c>
      <c r="CD96" s="162">
        <v>2.2000000000000002</v>
      </c>
      <c r="CE96" s="190">
        <v>71.099999999999994</v>
      </c>
      <c r="CF96" s="264">
        <v>26.1</v>
      </c>
      <c r="CG96" s="264">
        <v>0.9</v>
      </c>
      <c r="CH96" s="162">
        <v>1.9</v>
      </c>
      <c r="CI96" s="190">
        <v>74.8</v>
      </c>
      <c r="CJ96" s="485">
        <v>22.6</v>
      </c>
      <c r="CK96" s="485">
        <v>1</v>
      </c>
      <c r="CL96" s="162">
        <v>1.6</v>
      </c>
      <c r="CM96" s="441">
        <v>74.099999999999994</v>
      </c>
      <c r="CN96" s="441">
        <v>23.3</v>
      </c>
      <c r="CO96" s="441">
        <v>1.1000000000000001</v>
      </c>
      <c r="CP96" s="351">
        <v>1.5</v>
      </c>
      <c r="CQ96" s="441">
        <v>61.4</v>
      </c>
      <c r="CR96" s="441">
        <v>36.4</v>
      </c>
      <c r="CS96" s="441">
        <v>1</v>
      </c>
      <c r="CT96" s="351">
        <v>1.2</v>
      </c>
      <c r="CU96" s="146">
        <v>60.6</v>
      </c>
      <c r="CV96" s="146">
        <v>37.299999999999997</v>
      </c>
      <c r="CW96" s="146">
        <v>0.9</v>
      </c>
      <c r="CX96" s="162">
        <v>1.2</v>
      </c>
      <c r="CY96" s="630">
        <v>56.8</v>
      </c>
      <c r="CZ96" s="630">
        <v>41.2</v>
      </c>
      <c r="DA96" s="630">
        <v>0.9</v>
      </c>
      <c r="DB96" s="630">
        <v>1.1000000000000001</v>
      </c>
    </row>
    <row r="97" spans="1:106" x14ac:dyDescent="0.25">
      <c r="A97" s="214" t="s">
        <v>78</v>
      </c>
      <c r="B97" s="264">
        <v>66.900000000000006</v>
      </c>
      <c r="C97" s="146">
        <v>28.2</v>
      </c>
      <c r="D97" s="146">
        <v>3.9</v>
      </c>
      <c r="E97" s="146">
        <v>0.6</v>
      </c>
      <c r="F97" s="162">
        <v>0.4</v>
      </c>
      <c r="G97" s="190">
        <v>61</v>
      </c>
      <c r="H97" s="146">
        <v>30.9</v>
      </c>
      <c r="I97" s="146">
        <v>3.8</v>
      </c>
      <c r="J97" s="146">
        <v>3.8</v>
      </c>
      <c r="K97" s="264">
        <v>0.5</v>
      </c>
      <c r="L97" s="190">
        <v>65.2</v>
      </c>
      <c r="M97" s="264">
        <v>27.1</v>
      </c>
      <c r="N97" s="264">
        <v>3.2</v>
      </c>
      <c r="O97" s="264">
        <v>4.4000000000000004</v>
      </c>
      <c r="P97" s="162">
        <v>0.1</v>
      </c>
      <c r="Q97" s="264">
        <v>56.9</v>
      </c>
      <c r="R97" s="146">
        <v>19.2</v>
      </c>
      <c r="S97" s="146">
        <v>2.1</v>
      </c>
      <c r="T97" s="146">
        <v>21.7</v>
      </c>
      <c r="U97" s="162">
        <v>0.1</v>
      </c>
      <c r="V97" s="190">
        <v>72.7</v>
      </c>
      <c r="W97" s="146">
        <v>18.899999999999999</v>
      </c>
      <c r="X97" s="146">
        <v>2.7</v>
      </c>
      <c r="Y97" s="146">
        <v>5.6</v>
      </c>
      <c r="Z97" s="162">
        <v>0.1</v>
      </c>
      <c r="AA97" s="190">
        <v>70.599999999999994</v>
      </c>
      <c r="AB97" s="146">
        <v>22.5</v>
      </c>
      <c r="AC97" s="146">
        <v>2.1</v>
      </c>
      <c r="AD97" s="146">
        <v>4.8</v>
      </c>
      <c r="AE97" s="162">
        <v>0</v>
      </c>
      <c r="AF97" s="190">
        <v>70.3</v>
      </c>
      <c r="AG97" s="264">
        <v>23.1</v>
      </c>
      <c r="AH97" s="264">
        <v>2</v>
      </c>
      <c r="AI97" s="264">
        <v>4.5</v>
      </c>
      <c r="AJ97" s="264">
        <v>0.1</v>
      </c>
      <c r="AK97" s="190">
        <v>68.400000000000006</v>
      </c>
      <c r="AL97" s="264">
        <v>26.6</v>
      </c>
      <c r="AM97" s="264">
        <v>1.8</v>
      </c>
      <c r="AN97" s="264">
        <v>3.2</v>
      </c>
      <c r="AO97" s="162">
        <v>0</v>
      </c>
      <c r="AP97" s="264">
        <v>70.7</v>
      </c>
      <c r="AQ97" s="264">
        <v>25.5</v>
      </c>
      <c r="AR97" s="264">
        <v>1.2</v>
      </c>
      <c r="AS97" s="264">
        <v>2.6</v>
      </c>
      <c r="AT97" s="264">
        <v>0</v>
      </c>
      <c r="AU97" s="190">
        <v>66</v>
      </c>
      <c r="AV97" s="264">
        <v>31.2</v>
      </c>
      <c r="AW97" s="264">
        <v>0.7</v>
      </c>
      <c r="AX97" s="264">
        <v>2.1</v>
      </c>
      <c r="AY97" s="162">
        <v>0</v>
      </c>
      <c r="AZ97" s="264">
        <v>67.5</v>
      </c>
      <c r="BA97" s="146">
        <v>29.2</v>
      </c>
      <c r="BB97" s="146">
        <v>1.4</v>
      </c>
      <c r="BC97" s="146">
        <v>1.8</v>
      </c>
      <c r="BD97" s="162">
        <v>0.1</v>
      </c>
      <c r="BE97" s="264">
        <v>64.2</v>
      </c>
      <c r="BF97" s="146">
        <v>32.4</v>
      </c>
      <c r="BG97" s="146">
        <v>1.6</v>
      </c>
      <c r="BH97" s="146">
        <v>1.7</v>
      </c>
      <c r="BI97" s="162">
        <v>0.1</v>
      </c>
      <c r="BJ97" s="264">
        <v>67.099999999999994</v>
      </c>
      <c r="BK97" s="146">
        <v>29.5</v>
      </c>
      <c r="BL97" s="146">
        <v>1.8</v>
      </c>
      <c r="BM97" s="146">
        <v>1.6</v>
      </c>
      <c r="BN97" s="162">
        <v>0</v>
      </c>
      <c r="BO97" s="146">
        <v>69.099999999999994</v>
      </c>
      <c r="BP97" s="146">
        <v>27.3</v>
      </c>
      <c r="BQ97" s="146">
        <v>2</v>
      </c>
      <c r="BR97" s="146">
        <v>1.6</v>
      </c>
      <c r="BS97" s="190">
        <v>68.2</v>
      </c>
      <c r="BT97" s="264">
        <v>28.1</v>
      </c>
      <c r="BU97" s="264">
        <v>2</v>
      </c>
      <c r="BV97" s="162">
        <v>1.7</v>
      </c>
      <c r="BW97" s="190">
        <v>68</v>
      </c>
      <c r="BX97" s="264">
        <v>28.4</v>
      </c>
      <c r="BY97" s="264">
        <v>1.8</v>
      </c>
      <c r="BZ97" s="162">
        <v>1.8</v>
      </c>
      <c r="CA97" s="190">
        <v>67</v>
      </c>
      <c r="CB97" s="264">
        <v>29.2</v>
      </c>
      <c r="CC97" s="264">
        <v>1.8</v>
      </c>
      <c r="CD97" s="162">
        <v>2</v>
      </c>
      <c r="CE97" s="190">
        <v>68.099999999999994</v>
      </c>
      <c r="CF97" s="264">
        <v>28.2</v>
      </c>
      <c r="CG97" s="264">
        <v>1.6</v>
      </c>
      <c r="CH97" s="162">
        <v>2.1</v>
      </c>
      <c r="CI97" s="190">
        <v>69.5</v>
      </c>
      <c r="CJ97" s="485">
        <v>26.3</v>
      </c>
      <c r="CK97" s="485">
        <v>1.7</v>
      </c>
      <c r="CL97" s="162">
        <v>2.5</v>
      </c>
      <c r="CM97" s="441">
        <v>69</v>
      </c>
      <c r="CN97" s="441">
        <v>26.9</v>
      </c>
      <c r="CO97" s="441">
        <v>1.8</v>
      </c>
      <c r="CP97" s="351">
        <v>2.2999999999999998</v>
      </c>
      <c r="CQ97" s="441">
        <v>60.9</v>
      </c>
      <c r="CR97" s="441">
        <v>36</v>
      </c>
      <c r="CS97" s="441">
        <v>1.5</v>
      </c>
      <c r="CT97" s="351">
        <v>1.6</v>
      </c>
      <c r="CU97" s="146">
        <v>59.1</v>
      </c>
      <c r="CV97" s="146">
        <v>37.799999999999997</v>
      </c>
      <c r="CW97" s="146">
        <v>1.3</v>
      </c>
      <c r="CX97" s="162">
        <v>1.8</v>
      </c>
      <c r="CY97" s="630">
        <v>58.9</v>
      </c>
      <c r="CZ97" s="630">
        <v>38.1</v>
      </c>
      <c r="DA97" s="630">
        <v>1.3</v>
      </c>
      <c r="DB97" s="630">
        <v>1.7</v>
      </c>
    </row>
    <row r="98" spans="1:106" x14ac:dyDescent="0.25">
      <c r="A98" s="214" t="s">
        <v>71</v>
      </c>
      <c r="B98" s="264">
        <v>81.400000000000006</v>
      </c>
      <c r="C98" s="146">
        <v>16.5</v>
      </c>
      <c r="D98" s="146">
        <v>1.5</v>
      </c>
      <c r="E98" s="146">
        <v>0.2</v>
      </c>
      <c r="F98" s="162">
        <v>0.4</v>
      </c>
      <c r="G98" s="190">
        <v>78.5</v>
      </c>
      <c r="H98" s="146">
        <v>18.3</v>
      </c>
      <c r="I98" s="146">
        <v>1.2</v>
      </c>
      <c r="J98" s="146">
        <v>1.4</v>
      </c>
      <c r="K98" s="264">
        <v>0.6</v>
      </c>
      <c r="L98" s="190">
        <v>77.5</v>
      </c>
      <c r="M98" s="264">
        <v>19.8</v>
      </c>
      <c r="N98" s="264">
        <v>1.1000000000000001</v>
      </c>
      <c r="O98" s="264">
        <v>1.5</v>
      </c>
      <c r="P98" s="162">
        <v>0.1</v>
      </c>
      <c r="Q98" s="264">
        <v>73.400000000000006</v>
      </c>
      <c r="R98" s="146">
        <v>16.3</v>
      </c>
      <c r="S98" s="146">
        <v>1</v>
      </c>
      <c r="T98" s="146">
        <v>9.1999999999999993</v>
      </c>
      <c r="U98" s="162">
        <v>0.1</v>
      </c>
      <c r="V98" s="190">
        <v>79.099999999999994</v>
      </c>
      <c r="W98" s="146">
        <v>15.4</v>
      </c>
      <c r="X98" s="146">
        <v>1.2</v>
      </c>
      <c r="Y98" s="146">
        <v>4.2</v>
      </c>
      <c r="Z98" s="162">
        <v>0.1</v>
      </c>
      <c r="AA98" s="190">
        <v>71.599999999999994</v>
      </c>
      <c r="AB98" s="146">
        <v>23.6</v>
      </c>
      <c r="AC98" s="146">
        <v>0.9</v>
      </c>
      <c r="AD98" s="146">
        <v>3.9</v>
      </c>
      <c r="AE98" s="162">
        <v>0</v>
      </c>
      <c r="AF98" s="190">
        <v>71.099999999999994</v>
      </c>
      <c r="AG98" s="264">
        <v>23.7</v>
      </c>
      <c r="AH98" s="264">
        <v>0.8</v>
      </c>
      <c r="AI98" s="264">
        <v>4.4000000000000004</v>
      </c>
      <c r="AJ98" s="264">
        <v>0</v>
      </c>
      <c r="AK98" s="190">
        <v>68.099999999999994</v>
      </c>
      <c r="AL98" s="264">
        <v>28.1</v>
      </c>
      <c r="AM98" s="264">
        <v>1.7</v>
      </c>
      <c r="AN98" s="264">
        <v>2</v>
      </c>
      <c r="AO98" s="162">
        <v>0.1</v>
      </c>
      <c r="AP98" s="264">
        <v>66.400000000000006</v>
      </c>
      <c r="AQ98" s="264">
        <v>30.4</v>
      </c>
      <c r="AR98" s="264">
        <v>1.6</v>
      </c>
      <c r="AS98" s="264">
        <v>1.6</v>
      </c>
      <c r="AT98" s="264">
        <v>0</v>
      </c>
      <c r="AU98" s="190">
        <v>64.099999999999994</v>
      </c>
      <c r="AV98" s="264">
        <v>33.1</v>
      </c>
      <c r="AW98" s="264">
        <v>1.5</v>
      </c>
      <c r="AX98" s="264">
        <v>1.3</v>
      </c>
      <c r="AY98" s="162">
        <v>0</v>
      </c>
      <c r="AZ98" s="264">
        <v>68.099999999999994</v>
      </c>
      <c r="BA98" s="146">
        <v>29.6</v>
      </c>
      <c r="BB98" s="146">
        <v>1.1000000000000001</v>
      </c>
      <c r="BC98" s="146">
        <v>1.1000000000000001</v>
      </c>
      <c r="BD98" s="162">
        <v>0.1</v>
      </c>
      <c r="BE98" s="264">
        <v>67.400000000000006</v>
      </c>
      <c r="BF98" s="146">
        <v>30.6</v>
      </c>
      <c r="BG98" s="146">
        <v>1</v>
      </c>
      <c r="BH98" s="146">
        <v>1</v>
      </c>
      <c r="BI98" s="162">
        <v>0</v>
      </c>
      <c r="BJ98" s="264">
        <v>70.599999999999994</v>
      </c>
      <c r="BK98" s="146">
        <v>27.1</v>
      </c>
      <c r="BL98" s="146">
        <v>1.1000000000000001</v>
      </c>
      <c r="BM98" s="146">
        <v>1.2</v>
      </c>
      <c r="BN98" s="162">
        <v>0</v>
      </c>
      <c r="BO98" s="146">
        <v>70.3</v>
      </c>
      <c r="BP98" s="146">
        <v>27.8</v>
      </c>
      <c r="BQ98" s="146">
        <v>0.8</v>
      </c>
      <c r="BR98" s="146">
        <v>1.1000000000000001</v>
      </c>
      <c r="BS98" s="190">
        <v>68.400000000000006</v>
      </c>
      <c r="BT98" s="264">
        <v>29.2</v>
      </c>
      <c r="BU98" s="264">
        <v>0.7</v>
      </c>
      <c r="BV98" s="162">
        <v>1.7</v>
      </c>
      <c r="BW98" s="190">
        <v>70.900000000000006</v>
      </c>
      <c r="BX98" s="264">
        <v>27.1</v>
      </c>
      <c r="BY98" s="264">
        <v>0.7</v>
      </c>
      <c r="BZ98" s="162">
        <v>1.3</v>
      </c>
      <c r="CA98" s="190">
        <v>72</v>
      </c>
      <c r="CB98" s="264">
        <v>25.9</v>
      </c>
      <c r="CC98" s="264">
        <v>0.8</v>
      </c>
      <c r="CD98" s="162">
        <v>1.3</v>
      </c>
      <c r="CE98" s="190">
        <v>72.599999999999994</v>
      </c>
      <c r="CF98" s="264">
        <v>25.2</v>
      </c>
      <c r="CG98" s="264">
        <v>0.8</v>
      </c>
      <c r="CH98" s="162">
        <v>1.4</v>
      </c>
      <c r="CI98" s="190">
        <v>74.400000000000006</v>
      </c>
      <c r="CJ98" s="485">
        <v>23.5</v>
      </c>
      <c r="CK98" s="485">
        <v>0.8</v>
      </c>
      <c r="CL98" s="162">
        <v>1.3</v>
      </c>
      <c r="CM98" s="441">
        <v>74</v>
      </c>
      <c r="CN98" s="441">
        <v>23.8</v>
      </c>
      <c r="CO98" s="441">
        <v>0.9</v>
      </c>
      <c r="CP98" s="351">
        <v>1.3</v>
      </c>
      <c r="CQ98" s="441">
        <v>63.8</v>
      </c>
      <c r="CR98" s="441">
        <v>34.200000000000003</v>
      </c>
      <c r="CS98" s="441">
        <v>0.7</v>
      </c>
      <c r="CT98" s="351">
        <v>1.3</v>
      </c>
      <c r="CU98" s="146">
        <v>63.1</v>
      </c>
      <c r="CV98" s="146">
        <v>35.1</v>
      </c>
      <c r="CW98" s="146">
        <v>0.7</v>
      </c>
      <c r="CX98" s="162">
        <v>1.1000000000000001</v>
      </c>
      <c r="CY98" s="630">
        <v>60.9</v>
      </c>
      <c r="CZ98" s="630">
        <v>37.4</v>
      </c>
      <c r="DA98" s="630">
        <v>0.6</v>
      </c>
      <c r="DB98" s="630">
        <v>1.1000000000000001</v>
      </c>
    </row>
    <row r="99" spans="1:106" x14ac:dyDescent="0.25">
      <c r="A99" s="214" t="s">
        <v>79</v>
      </c>
      <c r="B99" s="264">
        <v>69.8</v>
      </c>
      <c r="C99" s="146">
        <v>29</v>
      </c>
      <c r="D99" s="146">
        <v>1.1000000000000001</v>
      </c>
      <c r="E99" s="146">
        <v>0.1</v>
      </c>
      <c r="F99" s="162">
        <v>0</v>
      </c>
      <c r="G99" s="190">
        <v>71.2</v>
      </c>
      <c r="H99" s="146">
        <v>26.3</v>
      </c>
      <c r="I99" s="146">
        <v>1</v>
      </c>
      <c r="J99" s="146">
        <v>1.3</v>
      </c>
      <c r="K99" s="264">
        <v>0.2</v>
      </c>
      <c r="L99" s="190">
        <v>75.5</v>
      </c>
      <c r="M99" s="264">
        <v>22.3</v>
      </c>
      <c r="N99" s="264">
        <v>0.8</v>
      </c>
      <c r="O99" s="264">
        <v>1.4</v>
      </c>
      <c r="P99" s="162">
        <v>0</v>
      </c>
      <c r="Q99" s="264">
        <v>68.7</v>
      </c>
      <c r="R99" s="146">
        <v>18</v>
      </c>
      <c r="S99" s="146">
        <v>0.9</v>
      </c>
      <c r="T99" s="146">
        <v>12.4</v>
      </c>
      <c r="U99" s="162">
        <v>0</v>
      </c>
      <c r="V99" s="190">
        <v>81.7</v>
      </c>
      <c r="W99" s="146">
        <v>15.1</v>
      </c>
      <c r="X99" s="146">
        <v>1.2</v>
      </c>
      <c r="Y99" s="146">
        <v>2</v>
      </c>
      <c r="Z99" s="162">
        <v>0</v>
      </c>
      <c r="AA99" s="190">
        <v>79.7</v>
      </c>
      <c r="AB99" s="146">
        <v>16.5</v>
      </c>
      <c r="AC99" s="146">
        <v>1.1000000000000001</v>
      </c>
      <c r="AD99" s="146">
        <v>2.7</v>
      </c>
      <c r="AE99" s="162">
        <v>0</v>
      </c>
      <c r="AF99" s="190">
        <v>80.2</v>
      </c>
      <c r="AG99" s="264">
        <v>16.399999999999999</v>
      </c>
      <c r="AH99" s="264">
        <v>1.1000000000000001</v>
      </c>
      <c r="AI99" s="264">
        <v>2.2999999999999998</v>
      </c>
      <c r="AJ99" s="264">
        <v>0</v>
      </c>
      <c r="AK99" s="190">
        <v>72.900000000000006</v>
      </c>
      <c r="AL99" s="264">
        <v>24.4</v>
      </c>
      <c r="AM99" s="264">
        <v>1</v>
      </c>
      <c r="AN99" s="264">
        <v>1.7</v>
      </c>
      <c r="AO99" s="162">
        <v>0</v>
      </c>
      <c r="AP99" s="264">
        <v>74</v>
      </c>
      <c r="AQ99" s="264">
        <v>23.6</v>
      </c>
      <c r="AR99" s="264">
        <v>1</v>
      </c>
      <c r="AS99" s="264">
        <v>1.4</v>
      </c>
      <c r="AT99" s="264">
        <v>0</v>
      </c>
      <c r="AU99" s="190">
        <v>73.400000000000006</v>
      </c>
      <c r="AV99" s="264">
        <v>24.5</v>
      </c>
      <c r="AW99" s="264">
        <v>0.7</v>
      </c>
      <c r="AX99" s="264">
        <v>1.4</v>
      </c>
      <c r="AY99" s="162">
        <v>0</v>
      </c>
      <c r="AZ99" s="264">
        <v>70</v>
      </c>
      <c r="BA99" s="146">
        <v>28.5</v>
      </c>
      <c r="BB99" s="146">
        <v>0.2</v>
      </c>
      <c r="BC99" s="146">
        <v>1.2</v>
      </c>
      <c r="BD99" s="162">
        <v>0.1</v>
      </c>
      <c r="BE99" s="264">
        <v>74</v>
      </c>
      <c r="BF99" s="146">
        <v>24.3</v>
      </c>
      <c r="BG99" s="146">
        <v>0.5</v>
      </c>
      <c r="BH99" s="146">
        <v>1.2</v>
      </c>
      <c r="BI99" s="162">
        <v>0</v>
      </c>
      <c r="BJ99" s="264">
        <v>76.8</v>
      </c>
      <c r="BK99" s="146">
        <v>21.4</v>
      </c>
      <c r="BL99" s="146">
        <v>0.5</v>
      </c>
      <c r="BM99" s="146">
        <v>1.3</v>
      </c>
      <c r="BN99" s="162">
        <v>0</v>
      </c>
      <c r="BO99" s="146">
        <v>71.599999999999994</v>
      </c>
      <c r="BP99" s="146">
        <v>26.5</v>
      </c>
      <c r="BQ99" s="146">
        <v>0.5</v>
      </c>
      <c r="BR99" s="146">
        <v>1.4</v>
      </c>
      <c r="BS99" s="190">
        <v>73.3</v>
      </c>
      <c r="BT99" s="264">
        <v>25</v>
      </c>
      <c r="BU99" s="264">
        <v>0.3</v>
      </c>
      <c r="BV99" s="162">
        <v>1.4</v>
      </c>
      <c r="BW99" s="190">
        <v>76.8</v>
      </c>
      <c r="BX99" s="264">
        <v>21.9</v>
      </c>
      <c r="BY99" s="264">
        <v>0.4</v>
      </c>
      <c r="BZ99" s="162">
        <v>0.9</v>
      </c>
      <c r="CA99" s="190">
        <v>76.099999999999994</v>
      </c>
      <c r="CB99" s="264">
        <v>22.7</v>
      </c>
      <c r="CC99" s="264">
        <v>0.4</v>
      </c>
      <c r="CD99" s="162">
        <v>0.8</v>
      </c>
      <c r="CE99" s="190">
        <v>75.8</v>
      </c>
      <c r="CF99" s="264">
        <v>22.9</v>
      </c>
      <c r="CG99" s="264">
        <v>0.4</v>
      </c>
      <c r="CH99" s="162">
        <v>0.9</v>
      </c>
      <c r="CI99" s="190">
        <v>75.5</v>
      </c>
      <c r="CJ99" s="485">
        <v>23.3</v>
      </c>
      <c r="CK99" s="485">
        <v>0.4</v>
      </c>
      <c r="CL99" s="162">
        <v>0.8</v>
      </c>
      <c r="CM99" s="441">
        <v>75.099999999999994</v>
      </c>
      <c r="CN99" s="441">
        <v>23.3</v>
      </c>
      <c r="CO99" s="441">
        <v>0.4</v>
      </c>
      <c r="CP99" s="351">
        <v>1.2</v>
      </c>
      <c r="CQ99" s="441">
        <v>69.8</v>
      </c>
      <c r="CR99" s="441">
        <v>28.8</v>
      </c>
      <c r="CS99" s="441">
        <v>0.4</v>
      </c>
      <c r="CT99" s="351">
        <v>1</v>
      </c>
      <c r="CU99" s="146">
        <v>68.900000000000006</v>
      </c>
      <c r="CV99" s="146">
        <v>29.7</v>
      </c>
      <c r="CW99" s="146">
        <v>0.3</v>
      </c>
      <c r="CX99" s="162">
        <v>1.1000000000000001</v>
      </c>
      <c r="CY99" s="630">
        <v>66.3</v>
      </c>
      <c r="CZ99" s="630">
        <v>32.5</v>
      </c>
      <c r="DA99" s="630">
        <v>0.3</v>
      </c>
      <c r="DB99" s="630">
        <v>0.9</v>
      </c>
    </row>
    <row r="100" spans="1:106" x14ac:dyDescent="0.25">
      <c r="A100" s="214" t="s">
        <v>80</v>
      </c>
      <c r="B100" s="264">
        <v>80.3</v>
      </c>
      <c r="C100" s="146">
        <v>16.899999999999999</v>
      </c>
      <c r="D100" s="146">
        <v>1.6</v>
      </c>
      <c r="E100" s="146">
        <v>0.9</v>
      </c>
      <c r="F100" s="162">
        <v>0.3</v>
      </c>
      <c r="G100" s="190">
        <v>77.900000000000006</v>
      </c>
      <c r="H100" s="146">
        <v>16.100000000000001</v>
      </c>
      <c r="I100" s="146">
        <v>1.4</v>
      </c>
      <c r="J100" s="146">
        <v>4.2</v>
      </c>
      <c r="K100" s="264">
        <v>0.4</v>
      </c>
      <c r="L100" s="190">
        <v>78.099999999999994</v>
      </c>
      <c r="M100" s="264">
        <v>15.8</v>
      </c>
      <c r="N100" s="264">
        <v>1</v>
      </c>
      <c r="O100" s="264">
        <v>4.9000000000000004</v>
      </c>
      <c r="P100" s="162">
        <v>0.2</v>
      </c>
      <c r="Q100" s="264">
        <v>76.5</v>
      </c>
      <c r="R100" s="146">
        <v>14.6</v>
      </c>
      <c r="S100" s="146">
        <v>1.1000000000000001</v>
      </c>
      <c r="T100" s="146">
        <v>7.6</v>
      </c>
      <c r="U100" s="162">
        <v>0.2</v>
      </c>
      <c r="V100" s="190">
        <v>80.8</v>
      </c>
      <c r="W100" s="146">
        <v>12</v>
      </c>
      <c r="X100" s="146">
        <v>1</v>
      </c>
      <c r="Y100" s="146">
        <v>5.9</v>
      </c>
      <c r="Z100" s="162">
        <v>0.3</v>
      </c>
      <c r="AA100" s="190">
        <v>73.599999999999994</v>
      </c>
      <c r="AB100" s="146">
        <v>19.600000000000001</v>
      </c>
      <c r="AC100" s="146">
        <v>0.6</v>
      </c>
      <c r="AD100" s="146">
        <v>6.1</v>
      </c>
      <c r="AE100" s="162">
        <v>0.1</v>
      </c>
      <c r="AF100" s="190">
        <v>69.8</v>
      </c>
      <c r="AG100" s="264">
        <v>24</v>
      </c>
      <c r="AH100" s="264">
        <v>0.6</v>
      </c>
      <c r="AI100" s="264">
        <v>5.5</v>
      </c>
      <c r="AJ100" s="264">
        <v>0.1</v>
      </c>
      <c r="AK100" s="190">
        <v>68.2</v>
      </c>
      <c r="AL100" s="264">
        <v>25.2</v>
      </c>
      <c r="AM100" s="264">
        <v>1.3</v>
      </c>
      <c r="AN100" s="264">
        <v>5.2</v>
      </c>
      <c r="AO100" s="162">
        <v>0.1</v>
      </c>
      <c r="AP100" s="264">
        <v>69.599999999999994</v>
      </c>
      <c r="AQ100" s="264">
        <v>24.4</v>
      </c>
      <c r="AR100" s="264">
        <v>1.7</v>
      </c>
      <c r="AS100" s="264">
        <v>4.3</v>
      </c>
      <c r="AT100" s="264">
        <v>0</v>
      </c>
      <c r="AU100" s="190">
        <v>66.900000000000006</v>
      </c>
      <c r="AV100" s="264">
        <v>28.2</v>
      </c>
      <c r="AW100" s="264">
        <v>1.5</v>
      </c>
      <c r="AX100" s="264">
        <v>3.4</v>
      </c>
      <c r="AY100" s="162">
        <v>0</v>
      </c>
      <c r="AZ100" s="264">
        <v>69.099999999999994</v>
      </c>
      <c r="BA100" s="146">
        <v>27.1</v>
      </c>
      <c r="BB100" s="146">
        <v>1.2</v>
      </c>
      <c r="BC100" s="146">
        <v>2.6</v>
      </c>
      <c r="BD100" s="162">
        <v>0</v>
      </c>
      <c r="BE100" s="264">
        <v>72.8</v>
      </c>
      <c r="BF100" s="146">
        <v>23.4</v>
      </c>
      <c r="BG100" s="146">
        <v>1.1000000000000001</v>
      </c>
      <c r="BH100" s="146">
        <v>2.6</v>
      </c>
      <c r="BI100" s="162">
        <v>0.1</v>
      </c>
      <c r="BJ100" s="264">
        <v>76.099999999999994</v>
      </c>
      <c r="BK100" s="146">
        <v>20.3</v>
      </c>
      <c r="BL100" s="146">
        <v>1.2</v>
      </c>
      <c r="BM100" s="146">
        <v>2.4</v>
      </c>
      <c r="BN100" s="162">
        <v>0</v>
      </c>
      <c r="BO100" s="146">
        <v>74.2</v>
      </c>
      <c r="BP100" s="146">
        <v>22.4</v>
      </c>
      <c r="BQ100" s="146">
        <v>1.3</v>
      </c>
      <c r="BR100" s="146">
        <v>2.1</v>
      </c>
      <c r="BS100" s="190">
        <v>73.2</v>
      </c>
      <c r="BT100" s="264">
        <v>23.3</v>
      </c>
      <c r="BU100" s="264">
        <v>1.2</v>
      </c>
      <c r="BV100" s="162">
        <v>2.2999999999999998</v>
      </c>
      <c r="BW100" s="190">
        <v>76.400000000000006</v>
      </c>
      <c r="BX100" s="264">
        <v>19.7</v>
      </c>
      <c r="BY100" s="264">
        <v>1.1000000000000001</v>
      </c>
      <c r="BZ100" s="162">
        <v>2.8</v>
      </c>
      <c r="CA100" s="190">
        <v>77.900000000000006</v>
      </c>
      <c r="CB100" s="264">
        <v>17.7</v>
      </c>
      <c r="CC100" s="264">
        <v>1</v>
      </c>
      <c r="CD100" s="162">
        <v>3.4</v>
      </c>
      <c r="CE100" s="190">
        <v>78.3</v>
      </c>
      <c r="CF100" s="264">
        <v>17.3</v>
      </c>
      <c r="CG100" s="264">
        <v>0.9</v>
      </c>
      <c r="CH100" s="162">
        <v>3.5</v>
      </c>
      <c r="CI100" s="190">
        <v>78.900000000000006</v>
      </c>
      <c r="CJ100" s="485">
        <v>17.600000000000001</v>
      </c>
      <c r="CK100" s="485">
        <v>1</v>
      </c>
      <c r="CL100" s="162">
        <v>2.5</v>
      </c>
      <c r="CM100" s="441">
        <v>75.900000000000006</v>
      </c>
      <c r="CN100" s="441">
        <v>20.3</v>
      </c>
      <c r="CO100" s="441">
        <v>1</v>
      </c>
      <c r="CP100" s="351">
        <v>2.8</v>
      </c>
      <c r="CQ100" s="441">
        <v>68.900000000000006</v>
      </c>
      <c r="CR100" s="441">
        <v>27.4</v>
      </c>
      <c r="CS100" s="441">
        <v>0.9</v>
      </c>
      <c r="CT100" s="351">
        <v>2.8</v>
      </c>
      <c r="CU100" s="146">
        <v>69.2</v>
      </c>
      <c r="CV100" s="146">
        <v>27.2</v>
      </c>
      <c r="CW100" s="146">
        <v>0.8</v>
      </c>
      <c r="CX100" s="162">
        <v>2.8</v>
      </c>
      <c r="CY100" s="630">
        <v>68.400000000000006</v>
      </c>
      <c r="CZ100" s="630">
        <v>28.5</v>
      </c>
      <c r="DA100" s="630">
        <v>0.7</v>
      </c>
      <c r="DB100" s="630">
        <v>2.4</v>
      </c>
    </row>
    <row r="101" spans="1:106" x14ac:dyDescent="0.25">
      <c r="A101" s="214" t="s">
        <v>190</v>
      </c>
      <c r="B101" s="264">
        <v>74.7</v>
      </c>
      <c r="C101" s="146">
        <v>20.2</v>
      </c>
      <c r="D101" s="146">
        <v>1.5</v>
      </c>
      <c r="E101" s="146">
        <v>2.9</v>
      </c>
      <c r="F101" s="162">
        <v>0.7</v>
      </c>
      <c r="G101" s="190">
        <v>77.900000000000006</v>
      </c>
      <c r="H101" s="146">
        <v>17.399999999999999</v>
      </c>
      <c r="I101" s="146">
        <v>1.2</v>
      </c>
      <c r="J101" s="146">
        <v>3</v>
      </c>
      <c r="K101" s="264">
        <v>0.5</v>
      </c>
      <c r="L101" s="190">
        <v>77.099999999999994</v>
      </c>
      <c r="M101" s="264">
        <v>17.7</v>
      </c>
      <c r="N101" s="264">
        <v>0.7</v>
      </c>
      <c r="O101" s="264">
        <v>4.3</v>
      </c>
      <c r="P101" s="162">
        <v>0.2</v>
      </c>
      <c r="Q101" s="264">
        <v>78.2</v>
      </c>
      <c r="R101" s="146">
        <v>16.899999999999999</v>
      </c>
      <c r="S101" s="146">
        <v>0.6</v>
      </c>
      <c r="T101" s="146">
        <v>4</v>
      </c>
      <c r="U101" s="162">
        <v>0.3</v>
      </c>
      <c r="V101" s="190">
        <v>79.5</v>
      </c>
      <c r="W101" s="146">
        <v>14</v>
      </c>
      <c r="X101" s="146">
        <v>0.4</v>
      </c>
      <c r="Y101" s="146">
        <v>5.9</v>
      </c>
      <c r="Z101" s="162">
        <v>0.2</v>
      </c>
      <c r="AA101" s="190">
        <v>76.599999999999994</v>
      </c>
      <c r="AB101" s="146">
        <v>17.899999999999999</v>
      </c>
      <c r="AC101" s="146">
        <v>0.4</v>
      </c>
      <c r="AD101" s="146">
        <v>5</v>
      </c>
      <c r="AE101" s="162">
        <v>0.1</v>
      </c>
      <c r="AF101" s="190">
        <v>76.3</v>
      </c>
      <c r="AG101" s="264">
        <v>18.2</v>
      </c>
      <c r="AH101" s="264">
        <v>0.3</v>
      </c>
      <c r="AI101" s="264">
        <v>5.2</v>
      </c>
      <c r="AJ101" s="264">
        <v>0</v>
      </c>
      <c r="AK101" s="190">
        <v>72.900000000000006</v>
      </c>
      <c r="AL101" s="264">
        <v>22.4</v>
      </c>
      <c r="AM101" s="264">
        <v>1.4</v>
      </c>
      <c r="AN101" s="264">
        <v>3.3</v>
      </c>
      <c r="AO101" s="162">
        <v>0</v>
      </c>
      <c r="AP101" s="264">
        <v>75.3</v>
      </c>
      <c r="AQ101" s="264">
        <v>20.5</v>
      </c>
      <c r="AR101" s="264">
        <v>1.5</v>
      </c>
      <c r="AS101" s="264">
        <v>2.7</v>
      </c>
      <c r="AT101" s="264">
        <v>0</v>
      </c>
      <c r="AU101" s="190">
        <v>70.8</v>
      </c>
      <c r="AV101" s="264">
        <v>25.5</v>
      </c>
      <c r="AW101" s="264">
        <v>1.3</v>
      </c>
      <c r="AX101" s="264">
        <v>2.4</v>
      </c>
      <c r="AY101" s="162">
        <v>0</v>
      </c>
      <c r="AZ101" s="264">
        <v>70.3</v>
      </c>
      <c r="BA101" s="146">
        <v>26.8</v>
      </c>
      <c r="BB101" s="146">
        <v>1</v>
      </c>
      <c r="BC101" s="146">
        <v>1.8</v>
      </c>
      <c r="BD101" s="162">
        <v>0.1</v>
      </c>
      <c r="BE101" s="264">
        <v>71.900000000000006</v>
      </c>
      <c r="BF101" s="146">
        <v>25.4</v>
      </c>
      <c r="BG101" s="146">
        <v>1</v>
      </c>
      <c r="BH101" s="146">
        <v>1.7</v>
      </c>
      <c r="BI101" s="162">
        <v>0</v>
      </c>
      <c r="BJ101" s="264">
        <v>74.3</v>
      </c>
      <c r="BK101" s="146">
        <v>22.8</v>
      </c>
      <c r="BL101" s="146">
        <v>1.1000000000000001</v>
      </c>
      <c r="BM101" s="146">
        <v>1.8</v>
      </c>
      <c r="BN101" s="162">
        <v>0</v>
      </c>
      <c r="BO101" s="146">
        <v>74.3</v>
      </c>
      <c r="BP101" s="146">
        <v>22.9</v>
      </c>
      <c r="BQ101" s="146">
        <v>1</v>
      </c>
      <c r="BR101" s="146">
        <v>1.8</v>
      </c>
      <c r="BS101" s="190">
        <v>72.099999999999994</v>
      </c>
      <c r="BT101" s="264">
        <v>25</v>
      </c>
      <c r="BU101" s="264">
        <v>0.9</v>
      </c>
      <c r="BV101" s="162">
        <v>2</v>
      </c>
      <c r="BW101" s="190">
        <v>74.400000000000006</v>
      </c>
      <c r="BX101" s="264">
        <v>22.7</v>
      </c>
      <c r="BY101" s="264">
        <v>0.9</v>
      </c>
      <c r="BZ101" s="162">
        <v>2</v>
      </c>
      <c r="CA101" s="190">
        <v>72.2</v>
      </c>
      <c r="CB101" s="264">
        <v>25</v>
      </c>
      <c r="CC101" s="264">
        <v>0.9</v>
      </c>
      <c r="CD101" s="162">
        <v>1.9</v>
      </c>
      <c r="CE101" s="190">
        <v>75.5</v>
      </c>
      <c r="CF101" s="264">
        <v>21.4</v>
      </c>
      <c r="CG101" s="264">
        <v>1</v>
      </c>
      <c r="CH101" s="162">
        <v>2.1</v>
      </c>
      <c r="CI101" s="190">
        <v>75.7</v>
      </c>
      <c r="CJ101" s="485">
        <v>21.5</v>
      </c>
      <c r="CK101" s="485">
        <v>1</v>
      </c>
      <c r="CL101" s="162">
        <v>1.8</v>
      </c>
      <c r="CM101" s="441">
        <v>72.400000000000006</v>
      </c>
      <c r="CN101" s="441">
        <v>24.8</v>
      </c>
      <c r="CO101" s="441">
        <v>1</v>
      </c>
      <c r="CP101" s="351">
        <v>1.8</v>
      </c>
      <c r="CQ101" s="441">
        <v>65.3</v>
      </c>
      <c r="CR101" s="441">
        <v>32.1</v>
      </c>
      <c r="CS101" s="441">
        <v>0.9</v>
      </c>
      <c r="CT101" s="351">
        <v>1.7</v>
      </c>
      <c r="CU101" s="146">
        <v>65.3</v>
      </c>
      <c r="CV101" s="146">
        <v>32.200000000000003</v>
      </c>
      <c r="CW101" s="146">
        <v>0.8</v>
      </c>
      <c r="CX101" s="162">
        <v>1.7</v>
      </c>
      <c r="CY101" s="630">
        <v>62.9</v>
      </c>
      <c r="CZ101" s="630">
        <v>34.700000000000003</v>
      </c>
      <c r="DA101" s="630">
        <v>0.8</v>
      </c>
      <c r="DB101" s="630">
        <v>1.6</v>
      </c>
    </row>
    <row r="102" spans="1:106" x14ac:dyDescent="0.25">
      <c r="A102" s="214" t="s">
        <v>82</v>
      </c>
      <c r="B102" s="264">
        <v>78.400000000000006</v>
      </c>
      <c r="C102" s="146">
        <v>16.7</v>
      </c>
      <c r="D102" s="146">
        <v>1.9</v>
      </c>
      <c r="E102" s="146">
        <v>2.4</v>
      </c>
      <c r="F102" s="162">
        <v>0.6</v>
      </c>
      <c r="G102" s="190">
        <v>75.400000000000006</v>
      </c>
      <c r="H102" s="146">
        <v>19</v>
      </c>
      <c r="I102" s="146">
        <v>1.5</v>
      </c>
      <c r="J102" s="146">
        <v>3.6</v>
      </c>
      <c r="K102" s="264">
        <v>0.5</v>
      </c>
      <c r="L102" s="190">
        <v>77</v>
      </c>
      <c r="M102" s="264">
        <v>18.600000000000001</v>
      </c>
      <c r="N102" s="264">
        <v>1.2</v>
      </c>
      <c r="O102" s="264">
        <v>3</v>
      </c>
      <c r="P102" s="162">
        <v>0.2</v>
      </c>
      <c r="Q102" s="264">
        <v>70.2</v>
      </c>
      <c r="R102" s="146">
        <v>16.5</v>
      </c>
      <c r="S102" s="146">
        <v>1</v>
      </c>
      <c r="T102" s="146">
        <v>12.1</v>
      </c>
      <c r="U102" s="162">
        <v>0.2</v>
      </c>
      <c r="V102" s="190">
        <v>78.7</v>
      </c>
      <c r="W102" s="146">
        <v>15.7</v>
      </c>
      <c r="X102" s="146">
        <v>1.2</v>
      </c>
      <c r="Y102" s="146">
        <v>4.2</v>
      </c>
      <c r="Z102" s="162">
        <v>0.2</v>
      </c>
      <c r="AA102" s="190">
        <v>72.5</v>
      </c>
      <c r="AB102" s="146">
        <v>22.8</v>
      </c>
      <c r="AC102" s="146">
        <v>0.9</v>
      </c>
      <c r="AD102" s="146">
        <v>3.6</v>
      </c>
      <c r="AE102" s="162">
        <v>0.2</v>
      </c>
      <c r="AF102" s="190">
        <v>68.5</v>
      </c>
      <c r="AG102" s="264">
        <v>27.6</v>
      </c>
      <c r="AH102" s="264">
        <v>0.7</v>
      </c>
      <c r="AI102" s="264">
        <v>3.1</v>
      </c>
      <c r="AJ102" s="264">
        <v>0.1</v>
      </c>
      <c r="AK102" s="190">
        <v>65.2</v>
      </c>
      <c r="AL102" s="264">
        <v>30.9</v>
      </c>
      <c r="AM102" s="264">
        <v>1.5</v>
      </c>
      <c r="AN102" s="264">
        <v>2.4</v>
      </c>
      <c r="AO102" s="162">
        <v>0</v>
      </c>
      <c r="AP102" s="264">
        <v>69</v>
      </c>
      <c r="AQ102" s="264">
        <v>27.5</v>
      </c>
      <c r="AR102" s="264">
        <v>1.5</v>
      </c>
      <c r="AS102" s="264">
        <v>2</v>
      </c>
      <c r="AT102" s="264">
        <v>0</v>
      </c>
      <c r="AU102" s="190">
        <v>67.900000000000006</v>
      </c>
      <c r="AV102" s="264">
        <v>28.3</v>
      </c>
      <c r="AW102" s="264">
        <v>2</v>
      </c>
      <c r="AX102" s="264">
        <v>1.8</v>
      </c>
      <c r="AY102" s="162">
        <v>0</v>
      </c>
      <c r="AZ102" s="264">
        <v>66.400000000000006</v>
      </c>
      <c r="BA102" s="146">
        <v>30.9</v>
      </c>
      <c r="BB102" s="146">
        <v>1.2</v>
      </c>
      <c r="BC102" s="146">
        <v>1.4</v>
      </c>
      <c r="BD102" s="162">
        <v>0.1</v>
      </c>
      <c r="BE102" s="264">
        <v>65.3</v>
      </c>
      <c r="BF102" s="146">
        <v>32.1</v>
      </c>
      <c r="BG102" s="146">
        <v>1.2</v>
      </c>
      <c r="BH102" s="146">
        <v>1.3</v>
      </c>
      <c r="BI102" s="162">
        <v>0.1</v>
      </c>
      <c r="BJ102" s="264">
        <v>70.099999999999994</v>
      </c>
      <c r="BK102" s="146">
        <v>27.4</v>
      </c>
      <c r="BL102" s="146">
        <v>1</v>
      </c>
      <c r="BM102" s="146">
        <v>1.5</v>
      </c>
      <c r="BN102" s="162">
        <v>0</v>
      </c>
      <c r="BO102" s="146">
        <v>70.3</v>
      </c>
      <c r="BP102" s="146">
        <v>26.8</v>
      </c>
      <c r="BQ102" s="146">
        <v>1.2</v>
      </c>
      <c r="BR102" s="146">
        <v>1.7</v>
      </c>
      <c r="BS102" s="190">
        <v>68.8</v>
      </c>
      <c r="BT102" s="264">
        <v>28.4</v>
      </c>
      <c r="BU102" s="264">
        <v>1.2</v>
      </c>
      <c r="BV102" s="162">
        <v>1.6</v>
      </c>
      <c r="BW102" s="190">
        <v>71.8</v>
      </c>
      <c r="BX102" s="264">
        <v>25.6</v>
      </c>
      <c r="BY102" s="264">
        <v>0.9</v>
      </c>
      <c r="BZ102" s="162">
        <v>1.7</v>
      </c>
      <c r="CA102" s="190">
        <v>70.7</v>
      </c>
      <c r="CB102" s="264">
        <v>26.1</v>
      </c>
      <c r="CC102" s="264">
        <v>1.1000000000000001</v>
      </c>
      <c r="CD102" s="162">
        <v>2.1</v>
      </c>
      <c r="CE102" s="190">
        <v>73.2</v>
      </c>
      <c r="CF102" s="264">
        <v>23.3</v>
      </c>
      <c r="CG102" s="264">
        <v>1</v>
      </c>
      <c r="CH102" s="162">
        <v>2.5</v>
      </c>
      <c r="CI102" s="190">
        <v>74.3</v>
      </c>
      <c r="CJ102" s="485">
        <v>23.2</v>
      </c>
      <c r="CK102" s="485">
        <v>1.1000000000000001</v>
      </c>
      <c r="CL102" s="162">
        <v>1.4</v>
      </c>
      <c r="CM102" s="441">
        <v>73.3</v>
      </c>
      <c r="CN102" s="441">
        <v>24</v>
      </c>
      <c r="CO102" s="441">
        <v>1.2</v>
      </c>
      <c r="CP102" s="351">
        <v>1.5</v>
      </c>
      <c r="CQ102" s="441">
        <v>64.5</v>
      </c>
      <c r="CR102" s="441">
        <v>33.299999999999997</v>
      </c>
      <c r="CS102" s="441">
        <v>1</v>
      </c>
      <c r="CT102" s="351">
        <v>1.2</v>
      </c>
      <c r="CU102" s="146">
        <v>63.4</v>
      </c>
      <c r="CV102" s="146">
        <v>34.5</v>
      </c>
      <c r="CW102" s="146">
        <v>0.9</v>
      </c>
      <c r="CX102" s="162">
        <v>1.2</v>
      </c>
      <c r="CY102" s="630">
        <v>62.5</v>
      </c>
      <c r="CZ102" s="630">
        <v>35.5</v>
      </c>
      <c r="DA102" s="630">
        <v>0.9</v>
      </c>
      <c r="DB102" s="630">
        <v>1.1000000000000001</v>
      </c>
    </row>
    <row r="103" spans="1:106" x14ac:dyDescent="0.25">
      <c r="A103" s="214" t="s">
        <v>83</v>
      </c>
      <c r="B103" s="264">
        <v>66.5</v>
      </c>
      <c r="C103" s="146">
        <v>31.6</v>
      </c>
      <c r="D103" s="146">
        <v>1.8</v>
      </c>
      <c r="E103" s="146">
        <v>0</v>
      </c>
      <c r="F103" s="162">
        <v>0.1</v>
      </c>
      <c r="G103" s="190">
        <v>67.900000000000006</v>
      </c>
      <c r="H103" s="146">
        <v>24</v>
      </c>
      <c r="I103" s="146">
        <v>1.8</v>
      </c>
      <c r="J103" s="146">
        <v>6</v>
      </c>
      <c r="K103" s="264">
        <v>0.3</v>
      </c>
      <c r="L103" s="190">
        <v>70.5</v>
      </c>
      <c r="M103" s="264">
        <v>21.8</v>
      </c>
      <c r="N103" s="264">
        <v>1.3</v>
      </c>
      <c r="O103" s="264">
        <v>6.3</v>
      </c>
      <c r="P103" s="162">
        <v>0.1</v>
      </c>
      <c r="Q103" s="264">
        <v>68.2</v>
      </c>
      <c r="R103" s="146">
        <v>19.100000000000001</v>
      </c>
      <c r="S103" s="146">
        <v>1.4</v>
      </c>
      <c r="T103" s="146">
        <v>11.1</v>
      </c>
      <c r="U103" s="162">
        <v>0.2</v>
      </c>
      <c r="V103" s="190">
        <v>77.7</v>
      </c>
      <c r="W103" s="146">
        <v>15.7</v>
      </c>
      <c r="X103" s="146">
        <v>1.2</v>
      </c>
      <c r="Y103" s="146">
        <v>5.3</v>
      </c>
      <c r="Z103" s="162">
        <v>0.1</v>
      </c>
      <c r="AA103" s="190">
        <v>77</v>
      </c>
      <c r="AB103" s="146">
        <v>17.5</v>
      </c>
      <c r="AC103" s="146">
        <v>0.9</v>
      </c>
      <c r="AD103" s="146">
        <v>4.5</v>
      </c>
      <c r="AE103" s="162">
        <v>0.1</v>
      </c>
      <c r="AF103" s="190">
        <v>73.400000000000006</v>
      </c>
      <c r="AG103" s="264">
        <v>22.4</v>
      </c>
      <c r="AH103" s="264">
        <v>0.9</v>
      </c>
      <c r="AI103" s="264">
        <v>3.2</v>
      </c>
      <c r="AJ103" s="264">
        <v>0.1</v>
      </c>
      <c r="AK103" s="190">
        <v>67.7</v>
      </c>
      <c r="AL103" s="264">
        <v>27.8</v>
      </c>
      <c r="AM103" s="264">
        <v>2</v>
      </c>
      <c r="AN103" s="264">
        <v>2.5</v>
      </c>
      <c r="AO103" s="162">
        <v>0</v>
      </c>
      <c r="AP103" s="264">
        <v>70.599999999999994</v>
      </c>
      <c r="AQ103" s="264">
        <v>25</v>
      </c>
      <c r="AR103" s="264">
        <v>2.2999999999999998</v>
      </c>
      <c r="AS103" s="264">
        <v>2.1</v>
      </c>
      <c r="AT103" s="264">
        <v>0</v>
      </c>
      <c r="AU103" s="190">
        <v>70</v>
      </c>
      <c r="AV103" s="264">
        <v>26.1</v>
      </c>
      <c r="AW103" s="264">
        <v>2</v>
      </c>
      <c r="AX103" s="264">
        <v>1.9</v>
      </c>
      <c r="AY103" s="162">
        <v>0</v>
      </c>
      <c r="AZ103" s="264">
        <v>76.2</v>
      </c>
      <c r="BA103" s="146">
        <v>20.8</v>
      </c>
      <c r="BB103" s="146">
        <v>1.5</v>
      </c>
      <c r="BC103" s="146">
        <v>1.5</v>
      </c>
      <c r="BD103" s="162">
        <v>0</v>
      </c>
      <c r="BE103" s="264">
        <v>78.599999999999994</v>
      </c>
      <c r="BF103" s="146">
        <v>18.5</v>
      </c>
      <c r="BG103" s="146">
        <v>1.3</v>
      </c>
      <c r="BH103" s="146">
        <v>1.5</v>
      </c>
      <c r="BI103" s="162">
        <v>0.1</v>
      </c>
      <c r="BJ103" s="264">
        <v>80.3</v>
      </c>
      <c r="BK103" s="146">
        <v>17.100000000000001</v>
      </c>
      <c r="BL103" s="146">
        <v>1.2</v>
      </c>
      <c r="BM103" s="146">
        <v>1.4</v>
      </c>
      <c r="BN103" s="162">
        <v>0</v>
      </c>
      <c r="BO103" s="146">
        <v>79.599999999999994</v>
      </c>
      <c r="BP103" s="146">
        <v>18.2</v>
      </c>
      <c r="BQ103" s="146">
        <v>0.9</v>
      </c>
      <c r="BR103" s="146">
        <v>1.3</v>
      </c>
      <c r="BS103" s="190">
        <v>75.8</v>
      </c>
      <c r="BT103" s="264">
        <v>22.2</v>
      </c>
      <c r="BU103" s="264">
        <v>0.7</v>
      </c>
      <c r="BV103" s="162">
        <v>1.3</v>
      </c>
      <c r="BW103" s="190">
        <v>78.2</v>
      </c>
      <c r="BX103" s="264">
        <v>19.600000000000001</v>
      </c>
      <c r="BY103" s="264">
        <v>0.8</v>
      </c>
      <c r="BZ103" s="162">
        <v>1.4</v>
      </c>
      <c r="CA103" s="190">
        <v>77.2</v>
      </c>
      <c r="CB103" s="264">
        <v>20.3</v>
      </c>
      <c r="CC103" s="264">
        <v>0.7</v>
      </c>
      <c r="CD103" s="162">
        <v>1.8</v>
      </c>
      <c r="CE103" s="190">
        <v>77</v>
      </c>
      <c r="CF103" s="264">
        <v>21</v>
      </c>
      <c r="CG103" s="264">
        <v>0.7</v>
      </c>
      <c r="CH103" s="162">
        <v>1.3</v>
      </c>
      <c r="CI103" s="190">
        <v>77.900000000000006</v>
      </c>
      <c r="CJ103" s="485">
        <v>20.2</v>
      </c>
      <c r="CK103" s="485">
        <v>0.7</v>
      </c>
      <c r="CL103" s="162">
        <v>1.2</v>
      </c>
      <c r="CM103" s="441">
        <v>76.5</v>
      </c>
      <c r="CN103" s="441">
        <v>21.4</v>
      </c>
      <c r="CO103" s="441">
        <v>0.8</v>
      </c>
      <c r="CP103" s="351">
        <v>1.3</v>
      </c>
      <c r="CQ103" s="441">
        <v>71.099999999999994</v>
      </c>
      <c r="CR103" s="441">
        <v>26.4</v>
      </c>
      <c r="CS103" s="441">
        <v>1.2</v>
      </c>
      <c r="CT103" s="351">
        <v>1.3</v>
      </c>
      <c r="CU103" s="146">
        <v>69.2</v>
      </c>
      <c r="CV103" s="146">
        <v>27.9</v>
      </c>
      <c r="CW103" s="146">
        <v>1.7</v>
      </c>
      <c r="CX103" s="162">
        <v>1.2</v>
      </c>
      <c r="CY103" s="630">
        <v>66.5</v>
      </c>
      <c r="CZ103" s="630">
        <v>30.7</v>
      </c>
      <c r="DA103" s="630">
        <v>1.7</v>
      </c>
      <c r="DB103" s="630">
        <v>1.1000000000000001</v>
      </c>
    </row>
    <row r="104" spans="1:106" x14ac:dyDescent="0.25">
      <c r="A104" s="214" t="s">
        <v>84</v>
      </c>
      <c r="B104" s="264">
        <v>73.400000000000006</v>
      </c>
      <c r="C104" s="146">
        <v>25.3</v>
      </c>
      <c r="D104" s="146">
        <v>0.8</v>
      </c>
      <c r="E104" s="146">
        <v>0.2</v>
      </c>
      <c r="F104" s="162">
        <v>0.3</v>
      </c>
      <c r="G104" s="190">
        <v>75.599999999999994</v>
      </c>
      <c r="H104" s="146">
        <v>19.600000000000001</v>
      </c>
      <c r="I104" s="146">
        <v>0.8</v>
      </c>
      <c r="J104" s="146">
        <v>3.8</v>
      </c>
      <c r="K104" s="264">
        <v>0.2</v>
      </c>
      <c r="L104" s="190">
        <v>76</v>
      </c>
      <c r="M104" s="264">
        <v>19.2</v>
      </c>
      <c r="N104" s="264">
        <v>0.6</v>
      </c>
      <c r="O104" s="264">
        <v>4.0999999999999996</v>
      </c>
      <c r="P104" s="162">
        <v>0.1</v>
      </c>
      <c r="Q104" s="264">
        <v>71.400000000000006</v>
      </c>
      <c r="R104" s="146">
        <v>16.399999999999999</v>
      </c>
      <c r="S104" s="146">
        <v>0.6</v>
      </c>
      <c r="T104" s="146">
        <v>11.5</v>
      </c>
      <c r="U104" s="162">
        <v>0.1</v>
      </c>
      <c r="V104" s="190">
        <v>79.900000000000006</v>
      </c>
      <c r="W104" s="146">
        <v>14.4</v>
      </c>
      <c r="X104" s="146">
        <v>0.4</v>
      </c>
      <c r="Y104" s="146">
        <v>5.2</v>
      </c>
      <c r="Z104" s="162">
        <v>0.1</v>
      </c>
      <c r="AA104" s="190">
        <v>78.3</v>
      </c>
      <c r="AB104" s="146">
        <v>16.5</v>
      </c>
      <c r="AC104" s="146">
        <v>0.3</v>
      </c>
      <c r="AD104" s="146">
        <v>4.8</v>
      </c>
      <c r="AE104" s="162">
        <v>0.1</v>
      </c>
      <c r="AF104" s="190">
        <v>74.7</v>
      </c>
      <c r="AG104" s="264">
        <v>20.8</v>
      </c>
      <c r="AH104" s="264">
        <v>0.3</v>
      </c>
      <c r="AI104" s="264">
        <v>4.2</v>
      </c>
      <c r="AJ104" s="264">
        <v>0</v>
      </c>
      <c r="AK104" s="190">
        <v>72.099999999999994</v>
      </c>
      <c r="AL104" s="264">
        <v>24.6</v>
      </c>
      <c r="AM104" s="264">
        <v>0.3</v>
      </c>
      <c r="AN104" s="264">
        <v>3</v>
      </c>
      <c r="AO104" s="162">
        <v>0</v>
      </c>
      <c r="AP104" s="264">
        <v>75</v>
      </c>
      <c r="AQ104" s="264">
        <v>22.2</v>
      </c>
      <c r="AR104" s="264">
        <v>0.3</v>
      </c>
      <c r="AS104" s="264">
        <v>2.5</v>
      </c>
      <c r="AT104" s="264">
        <v>0</v>
      </c>
      <c r="AU104" s="190">
        <v>75.5</v>
      </c>
      <c r="AV104" s="264">
        <v>22</v>
      </c>
      <c r="AW104" s="264">
        <v>0.3</v>
      </c>
      <c r="AX104" s="264">
        <v>2.2000000000000002</v>
      </c>
      <c r="AY104" s="162">
        <v>0</v>
      </c>
      <c r="AZ104" s="264">
        <v>76</v>
      </c>
      <c r="BA104" s="146">
        <v>22.2</v>
      </c>
      <c r="BB104" s="146">
        <v>0.2</v>
      </c>
      <c r="BC104" s="146">
        <v>1.6</v>
      </c>
      <c r="BD104" s="162">
        <v>0</v>
      </c>
      <c r="BE104" s="264">
        <v>75.8</v>
      </c>
      <c r="BF104" s="146">
        <v>22.4</v>
      </c>
      <c r="BG104" s="146">
        <v>0.3</v>
      </c>
      <c r="BH104" s="146">
        <v>1.5</v>
      </c>
      <c r="BI104" s="162">
        <v>0</v>
      </c>
      <c r="BJ104" s="264">
        <v>77.2</v>
      </c>
      <c r="BK104" s="146">
        <v>20.9</v>
      </c>
      <c r="BL104" s="146">
        <v>0.5</v>
      </c>
      <c r="BM104" s="146">
        <v>1.4</v>
      </c>
      <c r="BN104" s="162">
        <v>0</v>
      </c>
      <c r="BO104" s="146">
        <v>78</v>
      </c>
      <c r="BP104" s="146">
        <v>20.3</v>
      </c>
      <c r="BQ104" s="146">
        <v>0.4</v>
      </c>
      <c r="BR104" s="146">
        <v>1.3</v>
      </c>
      <c r="BS104" s="190">
        <v>73.099999999999994</v>
      </c>
      <c r="BT104" s="264">
        <v>25.1</v>
      </c>
      <c r="BU104" s="264">
        <v>0.5</v>
      </c>
      <c r="BV104" s="162">
        <v>1.3</v>
      </c>
      <c r="BW104" s="190">
        <v>70.599999999999994</v>
      </c>
      <c r="BX104" s="264">
        <v>27.5</v>
      </c>
      <c r="BY104" s="264">
        <v>0.5</v>
      </c>
      <c r="BZ104" s="162">
        <v>1.4</v>
      </c>
      <c r="CA104" s="190">
        <v>71.2</v>
      </c>
      <c r="CB104" s="264">
        <v>26.9</v>
      </c>
      <c r="CC104" s="264">
        <v>0.4</v>
      </c>
      <c r="CD104" s="162">
        <v>1.5</v>
      </c>
      <c r="CE104" s="190">
        <v>69.8</v>
      </c>
      <c r="CF104" s="264">
        <v>28.5</v>
      </c>
      <c r="CG104" s="264">
        <v>0.4</v>
      </c>
      <c r="CH104" s="162">
        <v>1.3</v>
      </c>
      <c r="CI104" s="190">
        <v>68.400000000000006</v>
      </c>
      <c r="CJ104" s="485">
        <v>30</v>
      </c>
      <c r="CK104" s="485">
        <v>0.4</v>
      </c>
      <c r="CL104" s="162">
        <v>1.2</v>
      </c>
      <c r="CM104" s="441">
        <v>64.7</v>
      </c>
      <c r="CN104" s="441">
        <v>33.700000000000003</v>
      </c>
      <c r="CO104" s="441">
        <v>0.4</v>
      </c>
      <c r="CP104" s="351">
        <v>1.2</v>
      </c>
      <c r="CQ104" s="441">
        <v>63.8</v>
      </c>
      <c r="CR104" s="441">
        <v>34.700000000000003</v>
      </c>
      <c r="CS104" s="441">
        <v>0.3</v>
      </c>
      <c r="CT104" s="351">
        <v>1.2</v>
      </c>
      <c r="CU104" s="146">
        <v>63.4</v>
      </c>
      <c r="CV104" s="146">
        <v>35.1</v>
      </c>
      <c r="CW104" s="146">
        <v>0.3</v>
      </c>
      <c r="CX104" s="162">
        <v>1.2</v>
      </c>
      <c r="CY104" s="630">
        <v>63.6</v>
      </c>
      <c r="CZ104" s="630">
        <v>35</v>
      </c>
      <c r="DA104" s="630">
        <v>0.3</v>
      </c>
      <c r="DB104" s="630">
        <v>1.1000000000000001</v>
      </c>
    </row>
    <row r="105" spans="1:106" ht="19.5" x14ac:dyDescent="0.25">
      <c r="A105" s="214" t="s">
        <v>85</v>
      </c>
      <c r="B105" s="264">
        <v>77.400000000000006</v>
      </c>
      <c r="C105" s="146">
        <v>20.7</v>
      </c>
      <c r="D105" s="146">
        <v>1.4</v>
      </c>
      <c r="E105" s="146">
        <v>0</v>
      </c>
      <c r="F105" s="162">
        <v>0.5</v>
      </c>
      <c r="G105" s="190">
        <v>81.3</v>
      </c>
      <c r="H105" s="146">
        <v>15.8</v>
      </c>
      <c r="I105" s="146">
        <v>1.5</v>
      </c>
      <c r="J105" s="146">
        <v>0.7</v>
      </c>
      <c r="K105" s="264">
        <v>0.7</v>
      </c>
      <c r="L105" s="190">
        <v>80.400000000000006</v>
      </c>
      <c r="M105" s="264">
        <v>17.600000000000001</v>
      </c>
      <c r="N105" s="264">
        <v>1.1000000000000001</v>
      </c>
      <c r="O105" s="264">
        <v>0.9</v>
      </c>
      <c r="P105" s="162">
        <v>0</v>
      </c>
      <c r="Q105" s="264">
        <v>80.099999999999994</v>
      </c>
      <c r="R105" s="146">
        <v>17.3</v>
      </c>
      <c r="S105" s="146">
        <v>1.1000000000000001</v>
      </c>
      <c r="T105" s="146">
        <v>1.5</v>
      </c>
      <c r="U105" s="162">
        <v>0</v>
      </c>
      <c r="V105" s="190">
        <v>82.4</v>
      </c>
      <c r="W105" s="146">
        <v>14.5</v>
      </c>
      <c r="X105" s="146">
        <v>0.9</v>
      </c>
      <c r="Y105" s="146">
        <v>2.2000000000000002</v>
      </c>
      <c r="Z105" s="162">
        <v>0</v>
      </c>
      <c r="AA105" s="190">
        <v>78.599999999999994</v>
      </c>
      <c r="AB105" s="146">
        <v>18.899999999999999</v>
      </c>
      <c r="AC105" s="146">
        <v>0.4</v>
      </c>
      <c r="AD105" s="146">
        <v>2.1</v>
      </c>
      <c r="AE105" s="162">
        <v>0</v>
      </c>
      <c r="AF105" s="190">
        <v>73.599999999999994</v>
      </c>
      <c r="AG105" s="264">
        <v>23.9</v>
      </c>
      <c r="AH105" s="264">
        <v>0.4</v>
      </c>
      <c r="AI105" s="264">
        <v>2.1</v>
      </c>
      <c r="AJ105" s="264">
        <v>0</v>
      </c>
      <c r="AK105" s="190">
        <v>70.5</v>
      </c>
      <c r="AL105" s="264">
        <v>25.7</v>
      </c>
      <c r="AM105" s="264">
        <v>1.5</v>
      </c>
      <c r="AN105" s="264">
        <v>2.2999999999999998</v>
      </c>
      <c r="AO105" s="162">
        <v>0</v>
      </c>
      <c r="AP105" s="264">
        <v>72.599999999999994</v>
      </c>
      <c r="AQ105" s="264">
        <v>24</v>
      </c>
      <c r="AR105" s="264">
        <v>1.5</v>
      </c>
      <c r="AS105" s="264">
        <v>1.9</v>
      </c>
      <c r="AT105" s="264">
        <v>0</v>
      </c>
      <c r="AU105" s="190">
        <v>71.5</v>
      </c>
      <c r="AV105" s="264">
        <v>26.1</v>
      </c>
      <c r="AW105" s="264">
        <v>1.3</v>
      </c>
      <c r="AX105" s="264">
        <v>1.1000000000000001</v>
      </c>
      <c r="AY105" s="162">
        <v>0</v>
      </c>
      <c r="AZ105" s="264">
        <v>70.8</v>
      </c>
      <c r="BA105" s="146">
        <v>27.3</v>
      </c>
      <c r="BB105" s="146">
        <v>0.9</v>
      </c>
      <c r="BC105" s="146">
        <v>1</v>
      </c>
      <c r="BD105" s="162">
        <v>0</v>
      </c>
      <c r="BE105" s="264">
        <v>71.900000000000006</v>
      </c>
      <c r="BF105" s="146">
        <v>26</v>
      </c>
      <c r="BG105" s="146">
        <v>0.9</v>
      </c>
      <c r="BH105" s="146">
        <v>1.2</v>
      </c>
      <c r="BI105" s="162">
        <v>0</v>
      </c>
      <c r="BJ105" s="264">
        <v>74.599999999999994</v>
      </c>
      <c r="BK105" s="146">
        <v>23.8</v>
      </c>
      <c r="BL105" s="146">
        <v>0.8</v>
      </c>
      <c r="BM105" s="146">
        <v>0.8</v>
      </c>
      <c r="BN105" s="162">
        <v>0</v>
      </c>
      <c r="BO105" s="146">
        <v>72.5</v>
      </c>
      <c r="BP105" s="146">
        <v>26.2</v>
      </c>
      <c r="BQ105" s="146">
        <v>0.6</v>
      </c>
      <c r="BR105" s="146">
        <v>0.7</v>
      </c>
      <c r="BS105" s="190">
        <v>72.7</v>
      </c>
      <c r="BT105" s="264">
        <v>25.9</v>
      </c>
      <c r="BU105" s="264">
        <v>0.6</v>
      </c>
      <c r="BV105" s="162">
        <v>0.8</v>
      </c>
      <c r="BW105" s="190">
        <v>76</v>
      </c>
      <c r="BX105" s="264">
        <v>22.5</v>
      </c>
      <c r="BY105" s="264">
        <v>0.6</v>
      </c>
      <c r="BZ105" s="162">
        <v>0.9</v>
      </c>
      <c r="CA105" s="190">
        <v>74.8</v>
      </c>
      <c r="CB105" s="264">
        <v>23.6</v>
      </c>
      <c r="CC105" s="264">
        <v>0.5</v>
      </c>
      <c r="CD105" s="162">
        <v>1.1000000000000001</v>
      </c>
      <c r="CE105" s="190">
        <v>76</v>
      </c>
      <c r="CF105" s="264">
        <v>22.4</v>
      </c>
      <c r="CG105" s="264">
        <v>0.5</v>
      </c>
      <c r="CH105" s="162">
        <v>1.1000000000000001</v>
      </c>
      <c r="CI105" s="190">
        <v>76.5</v>
      </c>
      <c r="CJ105" s="485">
        <v>22.2</v>
      </c>
      <c r="CK105" s="485">
        <v>0.5</v>
      </c>
      <c r="CL105" s="162">
        <v>0.8</v>
      </c>
      <c r="CM105" s="441">
        <v>74.599999999999994</v>
      </c>
      <c r="CN105" s="441">
        <v>23.6</v>
      </c>
      <c r="CO105" s="441">
        <v>0.9</v>
      </c>
      <c r="CP105" s="351">
        <v>0.9</v>
      </c>
      <c r="CQ105" s="441">
        <v>65.400000000000006</v>
      </c>
      <c r="CR105" s="441">
        <v>32.799999999999997</v>
      </c>
      <c r="CS105" s="441">
        <v>0.8</v>
      </c>
      <c r="CT105" s="351">
        <v>1</v>
      </c>
      <c r="CU105" s="146">
        <v>64.3</v>
      </c>
      <c r="CV105" s="146">
        <v>33.6</v>
      </c>
      <c r="CW105" s="146">
        <v>1.3</v>
      </c>
      <c r="CX105" s="162">
        <v>0.8</v>
      </c>
      <c r="CY105" s="630">
        <v>61.7</v>
      </c>
      <c r="CZ105" s="630">
        <v>36.9</v>
      </c>
      <c r="DA105" s="630">
        <v>0.6</v>
      </c>
      <c r="DB105" s="630">
        <v>0.8</v>
      </c>
    </row>
    <row r="106" spans="1:106" ht="20.25" thickBot="1" x14ac:dyDescent="0.3">
      <c r="A106" s="217" t="s">
        <v>266</v>
      </c>
      <c r="B106" s="175">
        <v>63</v>
      </c>
      <c r="C106" s="175">
        <v>36.5</v>
      </c>
      <c r="D106" s="175">
        <v>0.4</v>
      </c>
      <c r="E106" s="175">
        <v>0</v>
      </c>
      <c r="F106" s="176">
        <v>0.1</v>
      </c>
      <c r="G106" s="298">
        <v>55</v>
      </c>
      <c r="H106" s="175">
        <v>38</v>
      </c>
      <c r="I106" s="175">
        <v>0.4</v>
      </c>
      <c r="J106" s="175">
        <v>6.6</v>
      </c>
      <c r="K106" s="175">
        <v>0</v>
      </c>
      <c r="L106" s="298">
        <v>61.1</v>
      </c>
      <c r="M106" s="175">
        <v>29.1</v>
      </c>
      <c r="N106" s="175">
        <v>0.4</v>
      </c>
      <c r="O106" s="175">
        <v>9.4</v>
      </c>
      <c r="P106" s="176">
        <v>0</v>
      </c>
      <c r="Q106" s="175">
        <v>59.1</v>
      </c>
      <c r="R106" s="175">
        <v>30.4</v>
      </c>
      <c r="S106" s="175">
        <v>0.6</v>
      </c>
      <c r="T106" s="175">
        <v>9.9</v>
      </c>
      <c r="U106" s="176">
        <v>0</v>
      </c>
      <c r="V106" s="298">
        <v>67.8</v>
      </c>
      <c r="W106" s="175">
        <v>23</v>
      </c>
      <c r="X106" s="175">
        <v>0.5</v>
      </c>
      <c r="Y106" s="175">
        <v>8.6999999999999993</v>
      </c>
      <c r="Z106" s="176">
        <v>0</v>
      </c>
      <c r="AA106" s="298">
        <v>72.099999999999994</v>
      </c>
      <c r="AB106" s="175">
        <v>22.4</v>
      </c>
      <c r="AC106" s="175">
        <v>0.4</v>
      </c>
      <c r="AD106" s="175">
        <v>5.0999999999999996</v>
      </c>
      <c r="AE106" s="176">
        <v>0</v>
      </c>
      <c r="AF106" s="298">
        <v>71.900000000000006</v>
      </c>
      <c r="AG106" s="175">
        <v>21.8</v>
      </c>
      <c r="AH106" s="175">
        <v>0.5</v>
      </c>
      <c r="AI106" s="175">
        <v>5.8</v>
      </c>
      <c r="AJ106" s="175">
        <v>0</v>
      </c>
      <c r="AK106" s="298">
        <v>70.2</v>
      </c>
      <c r="AL106" s="175">
        <v>26.3</v>
      </c>
      <c r="AM106" s="175">
        <v>0.5</v>
      </c>
      <c r="AN106" s="175">
        <v>3</v>
      </c>
      <c r="AO106" s="176">
        <v>0</v>
      </c>
      <c r="AP106" s="175">
        <v>69.5</v>
      </c>
      <c r="AQ106" s="175">
        <v>28.2</v>
      </c>
      <c r="AR106" s="175">
        <v>0.3</v>
      </c>
      <c r="AS106" s="175">
        <v>2</v>
      </c>
      <c r="AT106" s="175">
        <v>0</v>
      </c>
      <c r="AU106" s="298">
        <v>65.599999999999994</v>
      </c>
      <c r="AV106" s="175">
        <v>32.700000000000003</v>
      </c>
      <c r="AW106" s="175">
        <v>0.3</v>
      </c>
      <c r="AX106" s="175">
        <v>1.4</v>
      </c>
      <c r="AY106" s="176">
        <v>0</v>
      </c>
      <c r="AZ106" s="175">
        <v>71.599999999999994</v>
      </c>
      <c r="BA106" s="175">
        <v>27</v>
      </c>
      <c r="BB106" s="175">
        <v>0.2</v>
      </c>
      <c r="BC106" s="175">
        <v>1.2</v>
      </c>
      <c r="BD106" s="176">
        <v>0</v>
      </c>
      <c r="BE106" s="175">
        <v>74.099999999999994</v>
      </c>
      <c r="BF106" s="175">
        <v>24.5</v>
      </c>
      <c r="BG106" s="175">
        <v>0.2</v>
      </c>
      <c r="BH106" s="175">
        <v>1.2</v>
      </c>
      <c r="BI106" s="176">
        <v>0</v>
      </c>
      <c r="BJ106" s="175">
        <v>77.400000000000006</v>
      </c>
      <c r="BK106" s="175">
        <v>21.2</v>
      </c>
      <c r="BL106" s="175">
        <v>0.2</v>
      </c>
      <c r="BM106" s="175">
        <v>1.2</v>
      </c>
      <c r="BN106" s="176">
        <v>0</v>
      </c>
      <c r="BO106" s="175">
        <v>80.5</v>
      </c>
      <c r="BP106" s="175">
        <v>18.2</v>
      </c>
      <c r="BQ106" s="175">
        <v>0.1</v>
      </c>
      <c r="BR106" s="175">
        <v>1.2</v>
      </c>
      <c r="BS106" s="298">
        <v>78.7</v>
      </c>
      <c r="BT106" s="175">
        <v>19.7</v>
      </c>
      <c r="BU106" s="175">
        <v>0.2</v>
      </c>
      <c r="BV106" s="176">
        <v>1.4</v>
      </c>
      <c r="BW106" s="298">
        <v>80.599999999999994</v>
      </c>
      <c r="BX106" s="175">
        <v>17.600000000000001</v>
      </c>
      <c r="BY106" s="175">
        <v>0.3</v>
      </c>
      <c r="BZ106" s="176">
        <v>1.5</v>
      </c>
      <c r="CA106" s="298">
        <v>78.400000000000006</v>
      </c>
      <c r="CB106" s="175">
        <v>19.8</v>
      </c>
      <c r="CC106" s="175">
        <v>0.3</v>
      </c>
      <c r="CD106" s="176">
        <v>1.5</v>
      </c>
      <c r="CE106" s="298">
        <v>77.599999999999994</v>
      </c>
      <c r="CF106" s="175">
        <v>20.6</v>
      </c>
      <c r="CG106" s="175">
        <v>0.3</v>
      </c>
      <c r="CH106" s="176">
        <v>1.5</v>
      </c>
      <c r="CI106" s="298">
        <v>74.400000000000006</v>
      </c>
      <c r="CJ106" s="484">
        <v>23.8</v>
      </c>
      <c r="CK106" s="484">
        <v>0.2</v>
      </c>
      <c r="CL106" s="176">
        <v>1.6</v>
      </c>
      <c r="CM106" s="365">
        <v>73.3</v>
      </c>
      <c r="CN106" s="180">
        <v>24.8</v>
      </c>
      <c r="CO106" s="180">
        <v>0.2</v>
      </c>
      <c r="CP106" s="366">
        <v>1.7</v>
      </c>
      <c r="CQ106" s="365">
        <v>68.8</v>
      </c>
      <c r="CR106" s="180">
        <v>29.4</v>
      </c>
      <c r="CS106" s="180">
        <v>0.2</v>
      </c>
      <c r="CT106" s="366">
        <v>1.6</v>
      </c>
      <c r="CU106" s="298">
        <v>66.900000000000006</v>
      </c>
      <c r="CV106" s="484">
        <v>31.3</v>
      </c>
      <c r="CW106" s="484">
        <v>0.2</v>
      </c>
      <c r="CX106" s="176">
        <v>1.6</v>
      </c>
      <c r="CY106" s="634">
        <v>65</v>
      </c>
      <c r="CZ106" s="634">
        <v>33.299999999999997</v>
      </c>
      <c r="DA106" s="634">
        <v>0.1</v>
      </c>
      <c r="DB106" s="634">
        <v>1.6</v>
      </c>
    </row>
    <row r="107" spans="1:106" x14ac:dyDescent="0.25">
      <c r="A107" s="210" t="s">
        <v>376</v>
      </c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2"/>
      <c r="BN107" s="212"/>
      <c r="BO107" s="212"/>
      <c r="BP107" s="212"/>
      <c r="BQ107" s="212"/>
      <c r="BR107" s="212"/>
      <c r="BS107" s="212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23"/>
      <c r="CN107" s="23"/>
      <c r="CO107" s="23"/>
      <c r="CP107" s="23"/>
    </row>
    <row r="108" spans="1:106" x14ac:dyDescent="0.25">
      <c r="A108" s="212" t="s">
        <v>439</v>
      </c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  <c r="BJ108" s="212"/>
      <c r="BK108" s="212"/>
      <c r="BL108" s="212"/>
      <c r="BM108" s="212"/>
      <c r="BN108" s="212"/>
      <c r="BO108" s="212"/>
      <c r="BP108" s="212"/>
      <c r="BQ108" s="212"/>
      <c r="BR108" s="212"/>
      <c r="BS108" s="212"/>
      <c r="BT108" s="212"/>
      <c r="BU108" s="212"/>
      <c r="BV108" s="212"/>
      <c r="BW108" s="212"/>
      <c r="BX108" s="212"/>
      <c r="BY108" s="212"/>
      <c r="BZ108" s="212"/>
      <c r="CA108" s="212"/>
      <c r="CB108" s="212"/>
      <c r="CC108" s="212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23"/>
      <c r="CN108" s="23"/>
      <c r="CO108" s="23"/>
      <c r="CP108" s="23"/>
    </row>
    <row r="109" spans="1:106" x14ac:dyDescent="0.25">
      <c r="A109" s="713" t="s">
        <v>415</v>
      </c>
      <c r="B109" s="713"/>
      <c r="C109" s="713"/>
      <c r="D109" s="713"/>
      <c r="E109" s="713"/>
      <c r="F109" s="713"/>
      <c r="G109" s="713"/>
      <c r="H109" s="713"/>
      <c r="I109" s="713"/>
      <c r="J109" s="713"/>
      <c r="K109" s="713"/>
      <c r="L109" s="713"/>
      <c r="M109" s="713"/>
      <c r="N109" s="713"/>
      <c r="O109" s="713"/>
      <c r="P109" s="713"/>
      <c r="Q109" s="713"/>
      <c r="R109" s="713"/>
      <c r="S109" s="713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  <c r="BI109" s="212"/>
      <c r="BJ109" s="212"/>
      <c r="BK109" s="212"/>
      <c r="BL109" s="212"/>
      <c r="BM109" s="212"/>
      <c r="BN109" s="212"/>
      <c r="BO109" s="212"/>
      <c r="BP109" s="212"/>
      <c r="BQ109" s="212"/>
      <c r="BR109" s="212"/>
      <c r="BS109" s="212"/>
      <c r="BT109" s="212"/>
      <c r="BU109" s="212"/>
      <c r="BV109" s="212"/>
      <c r="BW109" s="212"/>
      <c r="BX109" s="212"/>
      <c r="BY109" s="212"/>
      <c r="BZ109" s="212"/>
      <c r="CA109" s="212"/>
      <c r="CB109" s="212"/>
      <c r="CC109" s="212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23"/>
      <c r="CN109" s="23"/>
      <c r="CO109" s="23"/>
      <c r="CP109" s="23"/>
    </row>
    <row r="110" spans="1:106" x14ac:dyDescent="0.25">
      <c r="A110" s="391" t="s">
        <v>416</v>
      </c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5"/>
      <c r="CG110" s="105"/>
      <c r="CH110" s="105"/>
      <c r="CI110" s="105"/>
      <c r="CJ110" s="105"/>
      <c r="CK110" s="105"/>
      <c r="CL110" s="105"/>
      <c r="CM110" s="23"/>
      <c r="CN110" s="23"/>
      <c r="CO110" s="23"/>
      <c r="CP110" s="23"/>
    </row>
  </sheetData>
  <mergeCells count="30">
    <mergeCell ref="A109:S109"/>
    <mergeCell ref="BE7:BI7"/>
    <mergeCell ref="BJ7:BN7"/>
    <mergeCell ref="BO7:BR7"/>
    <mergeCell ref="BS7:BV7"/>
    <mergeCell ref="AZ7:BD7"/>
    <mergeCell ref="A7:A8"/>
    <mergeCell ref="B7:F7"/>
    <mergeCell ref="AA7:AE7"/>
    <mergeCell ref="AF7:AJ7"/>
    <mergeCell ref="G7:K7"/>
    <mergeCell ref="AU7:AY7"/>
    <mergeCell ref="AP7:AT7"/>
    <mergeCell ref="V7:Z7"/>
    <mergeCell ref="CY7:DB7"/>
    <mergeCell ref="AC2:DB2"/>
    <mergeCell ref="AC3:DB3"/>
    <mergeCell ref="CQ7:CT7"/>
    <mergeCell ref="A2:AB2"/>
    <mergeCell ref="A3:AB3"/>
    <mergeCell ref="A4:AB4"/>
    <mergeCell ref="AK7:AO7"/>
    <mergeCell ref="L7:P7"/>
    <mergeCell ref="Q7:U7"/>
    <mergeCell ref="CI7:CL7"/>
    <mergeCell ref="CM7:CP7"/>
    <mergeCell ref="CA7:CD7"/>
    <mergeCell ref="CE7:CH7"/>
    <mergeCell ref="BW7:BZ7"/>
    <mergeCell ref="CU7:CX7"/>
  </mergeCells>
  <pageMargins left="0.7" right="0.7" top="0.75" bottom="0.75" header="0.3" footer="0.3"/>
  <pageSetup paperSize="9" orientation="portrait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5">
    <tabColor rgb="FFC7E6A4"/>
  </sheetPr>
  <dimension ref="A1:U114"/>
  <sheetViews>
    <sheetView zoomScale="110" zoomScaleNormal="110" workbookViewId="0">
      <pane xSplit="1" ySplit="7" topLeftCell="B107" activePane="bottomRight" state="frozen"/>
      <selection activeCell="W109" sqref="W109"/>
      <selection pane="topRight" activeCell="W109" sqref="W109"/>
      <selection pane="bottomLeft" activeCell="W109" sqref="W109"/>
      <selection pane="bottomRight" activeCell="V5" sqref="V5"/>
    </sheetView>
  </sheetViews>
  <sheetFormatPr defaultRowHeight="15" x14ac:dyDescent="0.25"/>
  <cols>
    <col min="1" max="1" width="18.5703125" customWidth="1"/>
    <col min="5" max="5" width="9" customWidth="1"/>
  </cols>
  <sheetData>
    <row r="1" spans="1:21" ht="30" customHeight="1" x14ac:dyDescent="0.25"/>
    <row r="2" spans="1:21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</row>
    <row r="3" spans="1:21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</row>
    <row r="4" spans="1:2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</row>
    <row r="5" spans="1:21" x14ac:dyDescent="0.25">
      <c r="A5" s="257" t="s">
        <v>520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3"/>
      <c r="O5" s="23"/>
      <c r="P5" s="23"/>
      <c r="Q5" s="23"/>
      <c r="R5" s="23"/>
      <c r="S5" s="23"/>
      <c r="T5" s="23"/>
    </row>
    <row r="6" spans="1:21" ht="15.75" thickBot="1" x14ac:dyDescent="0.3">
      <c r="A6" s="237" t="s">
        <v>519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"/>
      <c r="O6" s="23"/>
      <c r="P6" s="23"/>
      <c r="Q6" s="23"/>
      <c r="R6" s="23"/>
      <c r="S6" s="23"/>
      <c r="T6" s="23"/>
    </row>
    <row r="7" spans="1:21" ht="15.75" thickBot="1" x14ac:dyDescent="0.3">
      <c r="A7" s="558"/>
      <c r="B7" s="494">
        <v>2001</v>
      </c>
      <c r="C7" s="494">
        <v>2002</v>
      </c>
      <c r="D7" s="494">
        <v>2003</v>
      </c>
      <c r="E7" s="494">
        <v>2004</v>
      </c>
      <c r="F7" s="494">
        <v>2005</v>
      </c>
      <c r="G7" s="494">
        <v>2006</v>
      </c>
      <c r="H7" s="494">
        <v>2007</v>
      </c>
      <c r="I7" s="494">
        <v>2008</v>
      </c>
      <c r="J7" s="494">
        <v>2009</v>
      </c>
      <c r="K7" s="494">
        <v>2010</v>
      </c>
      <c r="L7" s="494">
        <v>2011</v>
      </c>
      <c r="M7" s="494">
        <v>2012</v>
      </c>
      <c r="N7" s="494">
        <v>2013</v>
      </c>
      <c r="O7" s="494">
        <v>2014</v>
      </c>
      <c r="P7" s="494">
        <v>2015</v>
      </c>
      <c r="Q7" s="549">
        <v>2016</v>
      </c>
      <c r="R7" s="494">
        <v>2017</v>
      </c>
      <c r="S7" s="494">
        <v>2018</v>
      </c>
      <c r="T7" s="494">
        <v>2019</v>
      </c>
      <c r="U7" s="494">
        <v>2020</v>
      </c>
    </row>
    <row r="8" spans="1:21" x14ac:dyDescent="0.25">
      <c r="A8" s="145" t="s">
        <v>0</v>
      </c>
      <c r="B8" s="451">
        <v>1574</v>
      </c>
      <c r="C8" s="451">
        <v>1893</v>
      </c>
      <c r="D8" s="451">
        <v>2143</v>
      </c>
      <c r="E8" s="451">
        <v>2451</v>
      </c>
      <c r="F8" s="451">
        <v>3060</v>
      </c>
      <c r="G8" s="451">
        <v>3437</v>
      </c>
      <c r="H8" s="451">
        <v>4005</v>
      </c>
      <c r="I8" s="451">
        <v>4693</v>
      </c>
      <c r="J8" s="451">
        <v>5144</v>
      </c>
      <c r="K8" s="451">
        <v>5902</v>
      </c>
      <c r="L8" s="451">
        <v>6209</v>
      </c>
      <c r="M8" s="451">
        <v>6705</v>
      </c>
      <c r="N8" s="559">
        <v>7326</v>
      </c>
      <c r="O8" s="559">
        <v>8234</v>
      </c>
      <c r="P8" s="451">
        <v>9452</v>
      </c>
      <c r="Q8" s="559">
        <v>9691</v>
      </c>
      <c r="R8" s="174">
        <v>9786</v>
      </c>
      <c r="S8" s="451">
        <v>10213</v>
      </c>
      <c r="T8" s="451">
        <v>10609</v>
      </c>
      <c r="U8" s="560">
        <v>11329</v>
      </c>
    </row>
    <row r="9" spans="1:21" ht="18" x14ac:dyDescent="0.25">
      <c r="A9" s="101" t="s">
        <v>224</v>
      </c>
      <c r="B9" s="100"/>
      <c r="C9" s="56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O9" s="451"/>
      <c r="P9" s="324"/>
      <c r="Q9" s="324"/>
      <c r="R9" s="449"/>
      <c r="S9" s="562"/>
      <c r="T9" s="119"/>
      <c r="U9" s="563"/>
    </row>
    <row r="10" spans="1:21" x14ac:dyDescent="0.25">
      <c r="A10" s="102" t="s">
        <v>1</v>
      </c>
      <c r="B10" s="325" t="s">
        <v>232</v>
      </c>
      <c r="C10" s="325">
        <v>1576</v>
      </c>
      <c r="D10" s="449">
        <v>1714</v>
      </c>
      <c r="E10" s="449">
        <v>2019</v>
      </c>
      <c r="F10" s="449">
        <v>2369</v>
      </c>
      <c r="G10" s="449">
        <v>2901</v>
      </c>
      <c r="H10" s="449">
        <v>3306</v>
      </c>
      <c r="I10" s="449">
        <v>3839</v>
      </c>
      <c r="J10" s="449">
        <v>4172</v>
      </c>
      <c r="K10" s="449">
        <v>4777</v>
      </c>
      <c r="L10" s="449">
        <v>4959</v>
      </c>
      <c r="M10" s="449">
        <v>5256</v>
      </c>
      <c r="N10" s="324">
        <v>6106</v>
      </c>
      <c r="O10" s="324">
        <v>6842</v>
      </c>
      <c r="P10" s="324">
        <v>7918</v>
      </c>
      <c r="Q10" s="324">
        <v>8099</v>
      </c>
      <c r="R10" s="449">
        <v>8281</v>
      </c>
      <c r="S10" s="449">
        <v>8480</v>
      </c>
      <c r="T10" s="449">
        <v>9236</v>
      </c>
      <c r="U10" s="564">
        <v>9593</v>
      </c>
    </row>
    <row r="11" spans="1:21" x14ac:dyDescent="0.25">
      <c r="A11" s="102" t="s">
        <v>2</v>
      </c>
      <c r="B11" s="325">
        <v>1258</v>
      </c>
      <c r="C11" s="325">
        <v>1540</v>
      </c>
      <c r="D11" s="449">
        <v>1757</v>
      </c>
      <c r="E11" s="449">
        <v>2000</v>
      </c>
      <c r="F11" s="449">
        <v>2342</v>
      </c>
      <c r="G11" s="449">
        <v>2873</v>
      </c>
      <c r="H11" s="449">
        <v>3405</v>
      </c>
      <c r="I11" s="449">
        <v>3983</v>
      </c>
      <c r="J11" s="449">
        <v>4311</v>
      </c>
      <c r="K11" s="449">
        <v>4933</v>
      </c>
      <c r="L11" s="449">
        <v>5128</v>
      </c>
      <c r="M11" s="449">
        <v>5423</v>
      </c>
      <c r="N11" s="324">
        <v>6543</v>
      </c>
      <c r="O11" s="324">
        <v>7565</v>
      </c>
      <c r="P11" s="324">
        <v>8723</v>
      </c>
      <c r="Q11" s="324">
        <v>8971</v>
      </c>
      <c r="R11" s="449">
        <v>9279</v>
      </c>
      <c r="S11" s="449">
        <v>9655</v>
      </c>
      <c r="T11" s="449">
        <v>10320</v>
      </c>
      <c r="U11" s="564">
        <v>10950</v>
      </c>
    </row>
    <row r="12" spans="1:21" x14ac:dyDescent="0.25">
      <c r="A12" s="102" t="s">
        <v>3</v>
      </c>
      <c r="B12" s="325">
        <v>1328</v>
      </c>
      <c r="C12" s="325">
        <v>1546</v>
      </c>
      <c r="D12" s="449">
        <v>1857</v>
      </c>
      <c r="E12" s="449">
        <v>2177</v>
      </c>
      <c r="F12" s="449">
        <v>2595</v>
      </c>
      <c r="G12" s="449">
        <v>3222</v>
      </c>
      <c r="H12" s="449">
        <v>3777</v>
      </c>
      <c r="I12" s="449">
        <v>4545</v>
      </c>
      <c r="J12" s="449">
        <v>4973</v>
      </c>
      <c r="K12" s="449">
        <v>5774</v>
      </c>
      <c r="L12" s="449">
        <v>5983</v>
      </c>
      <c r="M12" s="449">
        <v>6419</v>
      </c>
      <c r="N12" s="324">
        <v>6989</v>
      </c>
      <c r="O12" s="324">
        <v>7954</v>
      </c>
      <c r="P12" s="324">
        <v>8908</v>
      </c>
      <c r="Q12" s="324">
        <v>9092</v>
      </c>
      <c r="R12" s="449">
        <v>9104</v>
      </c>
      <c r="S12" s="449">
        <v>9523</v>
      </c>
      <c r="T12" s="449">
        <v>9901</v>
      </c>
      <c r="U12" s="564">
        <v>10808</v>
      </c>
    </row>
    <row r="13" spans="1:21" x14ac:dyDescent="0.25">
      <c r="A13" s="102" t="s">
        <v>4</v>
      </c>
      <c r="B13" s="325" t="s">
        <v>232</v>
      </c>
      <c r="C13" s="325">
        <v>1693</v>
      </c>
      <c r="D13" s="449">
        <v>1810</v>
      </c>
      <c r="E13" s="449">
        <v>2109</v>
      </c>
      <c r="F13" s="449">
        <v>2485</v>
      </c>
      <c r="G13" s="449">
        <v>2813</v>
      </c>
      <c r="H13" s="449">
        <v>3607</v>
      </c>
      <c r="I13" s="449">
        <v>4180</v>
      </c>
      <c r="J13" s="449">
        <v>4924</v>
      </c>
      <c r="K13" s="449">
        <v>5594</v>
      </c>
      <c r="L13" s="449">
        <v>5662</v>
      </c>
      <c r="M13" s="449">
        <v>5756</v>
      </c>
      <c r="N13" s="324">
        <v>6043</v>
      </c>
      <c r="O13" s="324">
        <v>7026</v>
      </c>
      <c r="P13" s="324">
        <v>7884</v>
      </c>
      <c r="Q13" s="324">
        <v>8121</v>
      </c>
      <c r="R13" s="449">
        <v>8034</v>
      </c>
      <c r="S13" s="449">
        <v>8612</v>
      </c>
      <c r="T13" s="449">
        <v>8894</v>
      </c>
      <c r="U13" s="564">
        <v>9053</v>
      </c>
    </row>
    <row r="14" spans="1:21" x14ac:dyDescent="0.25">
      <c r="A14" s="102" t="s">
        <v>5</v>
      </c>
      <c r="B14" s="325">
        <v>1497</v>
      </c>
      <c r="C14" s="325">
        <v>1848</v>
      </c>
      <c r="D14" s="449">
        <v>2065</v>
      </c>
      <c r="E14" s="449">
        <v>2365</v>
      </c>
      <c r="F14" s="449">
        <v>2599</v>
      </c>
      <c r="G14" s="449">
        <v>3090</v>
      </c>
      <c r="H14" s="449">
        <v>3707</v>
      </c>
      <c r="I14" s="449">
        <v>4252</v>
      </c>
      <c r="J14" s="449">
        <v>4642</v>
      </c>
      <c r="K14" s="449">
        <v>5440</v>
      </c>
      <c r="L14" s="449">
        <v>5738</v>
      </c>
      <c r="M14" s="449">
        <v>6206</v>
      </c>
      <c r="N14" s="324">
        <v>7036</v>
      </c>
      <c r="O14" s="324">
        <v>8170</v>
      </c>
      <c r="P14" s="324">
        <v>9041</v>
      </c>
      <c r="Q14" s="324">
        <v>9373</v>
      </c>
      <c r="R14" s="449">
        <v>9488</v>
      </c>
      <c r="S14" s="449">
        <v>9900</v>
      </c>
      <c r="T14" s="449">
        <v>9839</v>
      </c>
      <c r="U14" s="564">
        <v>10581</v>
      </c>
    </row>
    <row r="15" spans="1:21" x14ac:dyDescent="0.25">
      <c r="A15" s="102" t="s">
        <v>6</v>
      </c>
      <c r="B15" s="325">
        <v>1359</v>
      </c>
      <c r="C15" s="325">
        <v>1771</v>
      </c>
      <c r="D15" s="449">
        <v>2066</v>
      </c>
      <c r="E15" s="449">
        <v>2307</v>
      </c>
      <c r="F15" s="449">
        <v>2668</v>
      </c>
      <c r="G15" s="449">
        <v>3197</v>
      </c>
      <c r="H15" s="449">
        <v>3600</v>
      </c>
      <c r="I15" s="449">
        <v>4234</v>
      </c>
      <c r="J15" s="449">
        <v>4583</v>
      </c>
      <c r="K15" s="449">
        <v>5256</v>
      </c>
      <c r="L15" s="449">
        <v>5412</v>
      </c>
      <c r="M15" s="449">
        <v>5757</v>
      </c>
      <c r="N15" s="324">
        <v>6682</v>
      </c>
      <c r="O15" s="324">
        <v>7704</v>
      </c>
      <c r="P15" s="324">
        <v>8958</v>
      </c>
      <c r="Q15" s="324">
        <v>9349</v>
      </c>
      <c r="R15" s="449">
        <v>9601</v>
      </c>
      <c r="S15" s="449">
        <v>10240</v>
      </c>
      <c r="T15" s="449">
        <v>10565</v>
      </c>
      <c r="U15" s="564">
        <v>10964</v>
      </c>
    </row>
    <row r="16" spans="1:21" x14ac:dyDescent="0.25">
      <c r="A16" s="102" t="s">
        <v>7</v>
      </c>
      <c r="B16" s="325">
        <v>1386</v>
      </c>
      <c r="C16" s="325">
        <v>1701</v>
      </c>
      <c r="D16" s="449">
        <v>1952</v>
      </c>
      <c r="E16" s="449">
        <v>2212</v>
      </c>
      <c r="F16" s="449">
        <v>2579</v>
      </c>
      <c r="G16" s="449">
        <v>2952</v>
      </c>
      <c r="H16" s="449">
        <v>3637</v>
      </c>
      <c r="I16" s="449">
        <v>4323</v>
      </c>
      <c r="J16" s="449">
        <v>4789</v>
      </c>
      <c r="K16" s="449">
        <v>5668</v>
      </c>
      <c r="L16" s="449">
        <v>5962</v>
      </c>
      <c r="M16" s="449">
        <v>6547</v>
      </c>
      <c r="N16" s="324">
        <v>6916</v>
      </c>
      <c r="O16" s="324">
        <v>7666</v>
      </c>
      <c r="P16" s="324">
        <v>8742</v>
      </c>
      <c r="Q16" s="324">
        <v>9195</v>
      </c>
      <c r="R16" s="449">
        <v>9291</v>
      </c>
      <c r="S16" s="449">
        <v>9664</v>
      </c>
      <c r="T16" s="449">
        <v>10128</v>
      </c>
      <c r="U16" s="564">
        <v>11010</v>
      </c>
    </row>
    <row r="17" spans="1:21" x14ac:dyDescent="0.25">
      <c r="A17" s="102" t="s">
        <v>8</v>
      </c>
      <c r="B17" s="325">
        <v>1456</v>
      </c>
      <c r="C17" s="325">
        <v>1762</v>
      </c>
      <c r="D17" s="449">
        <v>2164</v>
      </c>
      <c r="E17" s="449">
        <v>2334</v>
      </c>
      <c r="F17" s="449">
        <v>2535</v>
      </c>
      <c r="G17" s="449">
        <v>2849</v>
      </c>
      <c r="H17" s="449">
        <v>3422</v>
      </c>
      <c r="I17" s="449">
        <v>4042</v>
      </c>
      <c r="J17" s="449">
        <v>4493</v>
      </c>
      <c r="K17" s="449">
        <v>5120</v>
      </c>
      <c r="L17" s="449">
        <v>5180</v>
      </c>
      <c r="M17" s="449">
        <v>5456</v>
      </c>
      <c r="N17" s="324">
        <v>5925</v>
      </c>
      <c r="O17" s="324">
        <v>6754</v>
      </c>
      <c r="P17" s="324">
        <v>7916</v>
      </c>
      <c r="Q17" s="324">
        <v>8258</v>
      </c>
      <c r="R17" s="449">
        <v>8476</v>
      </c>
      <c r="S17" s="449">
        <v>9058</v>
      </c>
      <c r="T17" s="449">
        <v>9449</v>
      </c>
      <c r="U17" s="564">
        <v>9997</v>
      </c>
    </row>
    <row r="18" spans="1:21" x14ac:dyDescent="0.25">
      <c r="A18" s="102" t="s">
        <v>9</v>
      </c>
      <c r="B18" s="325">
        <v>1254</v>
      </c>
      <c r="C18" s="449">
        <v>1480</v>
      </c>
      <c r="D18" s="449">
        <v>1703</v>
      </c>
      <c r="E18" s="449">
        <v>1963</v>
      </c>
      <c r="F18" s="449">
        <v>2369</v>
      </c>
      <c r="G18" s="449">
        <v>2721</v>
      </c>
      <c r="H18" s="449">
        <v>3394</v>
      </c>
      <c r="I18" s="449">
        <v>4137</v>
      </c>
      <c r="J18" s="449">
        <v>4563</v>
      </c>
      <c r="K18" s="449">
        <v>5276</v>
      </c>
      <c r="L18" s="449">
        <v>5356</v>
      </c>
      <c r="M18" s="449">
        <v>5724</v>
      </c>
      <c r="N18" s="324">
        <v>6215</v>
      </c>
      <c r="O18" s="324">
        <v>7062</v>
      </c>
      <c r="P18" s="324">
        <v>8008</v>
      </c>
      <c r="Q18" s="324">
        <v>8313</v>
      </c>
      <c r="R18" s="449">
        <v>8313</v>
      </c>
      <c r="S18" s="449">
        <v>8720</v>
      </c>
      <c r="T18" s="449">
        <v>9169</v>
      </c>
      <c r="U18" s="564">
        <v>9828</v>
      </c>
    </row>
    <row r="19" spans="1:21" x14ac:dyDescent="0.25">
      <c r="A19" s="102" t="s">
        <v>10</v>
      </c>
      <c r="B19" s="325">
        <v>1653</v>
      </c>
      <c r="C19" s="449">
        <v>2115</v>
      </c>
      <c r="D19" s="449">
        <v>2380</v>
      </c>
      <c r="E19" s="449">
        <v>2817</v>
      </c>
      <c r="F19" s="449">
        <v>3227</v>
      </c>
      <c r="G19" s="449">
        <v>3775</v>
      </c>
      <c r="H19" s="449">
        <v>4467</v>
      </c>
      <c r="I19" s="449">
        <v>5170</v>
      </c>
      <c r="J19" s="449">
        <v>5850</v>
      </c>
      <c r="K19" s="449">
        <v>6585</v>
      </c>
      <c r="L19" s="449">
        <v>6801</v>
      </c>
      <c r="M19" s="449">
        <v>7223</v>
      </c>
      <c r="N19" s="324">
        <v>8072</v>
      </c>
      <c r="O19" s="324">
        <v>9150</v>
      </c>
      <c r="P19" s="324">
        <v>10460</v>
      </c>
      <c r="Q19" s="324">
        <v>11021</v>
      </c>
      <c r="R19" s="449">
        <v>11365</v>
      </c>
      <c r="S19" s="449">
        <v>11764</v>
      </c>
      <c r="T19" s="449">
        <v>12272</v>
      </c>
      <c r="U19" s="564">
        <v>13169</v>
      </c>
    </row>
    <row r="20" spans="1:21" x14ac:dyDescent="0.25">
      <c r="A20" s="102" t="s">
        <v>11</v>
      </c>
      <c r="B20" s="325" t="s">
        <v>232</v>
      </c>
      <c r="C20" s="449" t="s">
        <v>232</v>
      </c>
      <c r="D20" s="449">
        <v>1728</v>
      </c>
      <c r="E20" s="449">
        <v>1980</v>
      </c>
      <c r="F20" s="449">
        <v>2333</v>
      </c>
      <c r="G20" s="449">
        <v>2629</v>
      </c>
      <c r="H20" s="449">
        <v>3176</v>
      </c>
      <c r="I20" s="449">
        <v>3743</v>
      </c>
      <c r="J20" s="449">
        <v>4145</v>
      </c>
      <c r="K20" s="449">
        <v>4813</v>
      </c>
      <c r="L20" s="449">
        <v>4966</v>
      </c>
      <c r="M20" s="449">
        <v>5236</v>
      </c>
      <c r="N20" s="324">
        <v>6443</v>
      </c>
      <c r="O20" s="324">
        <v>7334</v>
      </c>
      <c r="P20" s="324">
        <v>8419</v>
      </c>
      <c r="Q20" s="324">
        <v>8739</v>
      </c>
      <c r="R20" s="449">
        <v>8932</v>
      </c>
      <c r="S20" s="449">
        <v>9513</v>
      </c>
      <c r="T20" s="449">
        <v>9810</v>
      </c>
      <c r="U20" s="564">
        <v>10378</v>
      </c>
    </row>
    <row r="21" spans="1:21" x14ac:dyDescent="0.25">
      <c r="A21" s="102" t="s">
        <v>12</v>
      </c>
      <c r="B21" s="325">
        <v>1382</v>
      </c>
      <c r="C21" s="449">
        <v>1629</v>
      </c>
      <c r="D21" s="449">
        <v>1918</v>
      </c>
      <c r="E21" s="449">
        <v>2192</v>
      </c>
      <c r="F21" s="449">
        <v>2495</v>
      </c>
      <c r="G21" s="449">
        <v>2966</v>
      </c>
      <c r="H21" s="449">
        <v>3686</v>
      </c>
      <c r="I21" s="449">
        <v>4383</v>
      </c>
      <c r="J21" s="449">
        <v>4868</v>
      </c>
      <c r="K21" s="449">
        <v>5669</v>
      </c>
      <c r="L21" s="449">
        <v>5901</v>
      </c>
      <c r="M21" s="449">
        <v>6340</v>
      </c>
      <c r="N21" s="324">
        <v>6677</v>
      </c>
      <c r="O21" s="324">
        <v>7172</v>
      </c>
      <c r="P21" s="324">
        <v>8450</v>
      </c>
      <c r="Q21" s="324">
        <v>8658</v>
      </c>
      <c r="R21" s="449">
        <v>8898</v>
      </c>
      <c r="S21" s="449">
        <v>9474</v>
      </c>
      <c r="T21" s="449">
        <v>9615</v>
      </c>
      <c r="U21" s="564">
        <v>10785</v>
      </c>
    </row>
    <row r="22" spans="1:21" x14ac:dyDescent="0.25">
      <c r="A22" s="102" t="s">
        <v>13</v>
      </c>
      <c r="B22" s="325">
        <v>1380</v>
      </c>
      <c r="C22" s="449">
        <v>1694</v>
      </c>
      <c r="D22" s="449">
        <v>1925</v>
      </c>
      <c r="E22" s="449">
        <v>2165</v>
      </c>
      <c r="F22" s="449">
        <v>2510</v>
      </c>
      <c r="G22" s="449">
        <v>3187</v>
      </c>
      <c r="H22" s="449">
        <v>3723</v>
      </c>
      <c r="I22" s="449">
        <v>4474</v>
      </c>
      <c r="J22" s="449">
        <v>4977</v>
      </c>
      <c r="K22" s="449">
        <v>5817</v>
      </c>
      <c r="L22" s="449">
        <v>6574</v>
      </c>
      <c r="M22" s="449">
        <v>7199</v>
      </c>
      <c r="N22" s="324">
        <v>7663</v>
      </c>
      <c r="O22" s="324">
        <v>8695</v>
      </c>
      <c r="P22" s="324">
        <v>9918</v>
      </c>
      <c r="Q22" s="324">
        <v>10074</v>
      </c>
      <c r="R22" s="449">
        <v>9664</v>
      </c>
      <c r="S22" s="449">
        <v>10148</v>
      </c>
      <c r="T22" s="449">
        <v>10330</v>
      </c>
      <c r="U22" s="564">
        <v>10752</v>
      </c>
    </row>
    <row r="23" spans="1:21" x14ac:dyDescent="0.25">
      <c r="A23" s="102" t="s">
        <v>14</v>
      </c>
      <c r="B23" s="325">
        <v>1302</v>
      </c>
      <c r="C23" s="449">
        <v>1509</v>
      </c>
      <c r="D23" s="449">
        <v>1683</v>
      </c>
      <c r="E23" s="449">
        <v>2016</v>
      </c>
      <c r="F23" s="449">
        <v>2303</v>
      </c>
      <c r="G23" s="449">
        <v>2736</v>
      </c>
      <c r="H23" s="449">
        <v>3076</v>
      </c>
      <c r="I23" s="449">
        <v>3493</v>
      </c>
      <c r="J23" s="449">
        <v>3805</v>
      </c>
      <c r="K23" s="449">
        <v>4199</v>
      </c>
      <c r="L23" s="449">
        <v>4593</v>
      </c>
      <c r="M23" s="449">
        <v>4870</v>
      </c>
      <c r="N23" s="324">
        <v>5230</v>
      </c>
      <c r="O23" s="324">
        <v>6850</v>
      </c>
      <c r="P23" s="324">
        <v>7834</v>
      </c>
      <c r="Q23" s="324">
        <v>8268</v>
      </c>
      <c r="R23" s="449">
        <v>8214</v>
      </c>
      <c r="S23" s="449">
        <v>8722</v>
      </c>
      <c r="T23" s="449">
        <v>9805</v>
      </c>
      <c r="U23" s="564">
        <v>10178</v>
      </c>
    </row>
    <row r="24" spans="1:21" x14ac:dyDescent="0.25">
      <c r="A24" s="102" t="s">
        <v>15</v>
      </c>
      <c r="B24" s="325">
        <v>1443</v>
      </c>
      <c r="C24" s="449">
        <v>1808</v>
      </c>
      <c r="D24" s="449">
        <v>2061</v>
      </c>
      <c r="E24" s="449">
        <v>2361</v>
      </c>
      <c r="F24" s="449">
        <v>2720</v>
      </c>
      <c r="G24" s="449">
        <v>2990</v>
      </c>
      <c r="H24" s="449">
        <v>3877</v>
      </c>
      <c r="I24" s="449">
        <v>4470</v>
      </c>
      <c r="J24" s="449">
        <v>4968</v>
      </c>
      <c r="K24" s="449">
        <v>5633</v>
      </c>
      <c r="L24" s="449">
        <v>5837</v>
      </c>
      <c r="M24" s="449">
        <v>6301</v>
      </c>
      <c r="N24" s="324">
        <v>7121</v>
      </c>
      <c r="O24" s="324">
        <v>8282</v>
      </c>
      <c r="P24" s="324">
        <v>9427</v>
      </c>
      <c r="Q24" s="324">
        <v>9590</v>
      </c>
      <c r="R24" s="449">
        <v>9665</v>
      </c>
      <c r="S24" s="449">
        <v>10171</v>
      </c>
      <c r="T24" s="449">
        <v>10400</v>
      </c>
      <c r="U24" s="564">
        <v>11138</v>
      </c>
    </row>
    <row r="25" spans="1:21" x14ac:dyDescent="0.25">
      <c r="A25" s="102" t="s">
        <v>16</v>
      </c>
      <c r="B25" s="325">
        <v>1273</v>
      </c>
      <c r="C25" s="449">
        <v>1496</v>
      </c>
      <c r="D25" s="449">
        <v>1784</v>
      </c>
      <c r="E25" s="449">
        <v>2108</v>
      </c>
      <c r="F25" s="449">
        <v>2478</v>
      </c>
      <c r="G25" s="449">
        <v>2795</v>
      </c>
      <c r="H25" s="449">
        <v>3633</v>
      </c>
      <c r="I25" s="449">
        <v>4354</v>
      </c>
      <c r="J25" s="449">
        <v>4752</v>
      </c>
      <c r="K25" s="449">
        <v>5374</v>
      </c>
      <c r="L25" s="449">
        <v>5493</v>
      </c>
      <c r="M25" s="449">
        <v>6137</v>
      </c>
      <c r="N25" s="324">
        <v>6740</v>
      </c>
      <c r="O25" s="324">
        <v>7579</v>
      </c>
      <c r="P25" s="324">
        <v>8626</v>
      </c>
      <c r="Q25" s="324">
        <v>9035</v>
      </c>
      <c r="R25" s="449">
        <v>9065</v>
      </c>
      <c r="S25" s="449">
        <v>9815</v>
      </c>
      <c r="T25" s="449">
        <v>10326</v>
      </c>
      <c r="U25" s="564">
        <v>10999</v>
      </c>
    </row>
    <row r="26" spans="1:21" x14ac:dyDescent="0.25">
      <c r="A26" s="102" t="s">
        <v>17</v>
      </c>
      <c r="B26" s="325" t="s">
        <v>232</v>
      </c>
      <c r="C26" s="449">
        <v>1783</v>
      </c>
      <c r="D26" s="449">
        <v>1958</v>
      </c>
      <c r="E26" s="449">
        <v>2255</v>
      </c>
      <c r="F26" s="449">
        <v>2633</v>
      </c>
      <c r="G26" s="449">
        <v>2995</v>
      </c>
      <c r="H26" s="449">
        <v>3997</v>
      </c>
      <c r="I26" s="449">
        <v>4701</v>
      </c>
      <c r="J26" s="449">
        <v>5113</v>
      </c>
      <c r="K26" s="449">
        <v>5386</v>
      </c>
      <c r="L26" s="449">
        <v>5518</v>
      </c>
      <c r="M26" s="449">
        <v>6080</v>
      </c>
      <c r="N26" s="324">
        <v>6500</v>
      </c>
      <c r="O26" s="324">
        <v>7300</v>
      </c>
      <c r="P26" s="324">
        <v>8315</v>
      </c>
      <c r="Q26" s="324">
        <v>8903</v>
      </c>
      <c r="R26" s="449">
        <v>8994</v>
      </c>
      <c r="S26" s="449">
        <v>9451</v>
      </c>
      <c r="T26" s="449">
        <v>9780</v>
      </c>
      <c r="U26" s="564">
        <v>10668</v>
      </c>
    </row>
    <row r="27" spans="1:21" x14ac:dyDescent="0.25">
      <c r="A27" s="102" t="s">
        <v>18</v>
      </c>
      <c r="B27" s="325">
        <v>2385</v>
      </c>
      <c r="C27" s="449">
        <v>2918</v>
      </c>
      <c r="D27" s="449">
        <v>3208</v>
      </c>
      <c r="E27" s="449">
        <v>3703</v>
      </c>
      <c r="F27" s="449">
        <v>4171</v>
      </c>
      <c r="G27" s="449">
        <v>5121</v>
      </c>
      <c r="H27" s="449">
        <v>5855</v>
      </c>
      <c r="I27" s="449">
        <v>6648</v>
      </c>
      <c r="J27" s="449">
        <v>7406</v>
      </c>
      <c r="K27" s="449">
        <v>8656</v>
      </c>
      <c r="L27" s="449">
        <v>9128</v>
      </c>
      <c r="M27" s="449">
        <v>9747</v>
      </c>
      <c r="N27" s="324">
        <v>10965</v>
      </c>
      <c r="O27" s="324">
        <v>12542</v>
      </c>
      <c r="P27" s="324">
        <v>14413</v>
      </c>
      <c r="Q27" s="324">
        <v>15092</v>
      </c>
      <c r="R27" s="449">
        <v>15397</v>
      </c>
      <c r="S27" s="449">
        <v>16087</v>
      </c>
      <c r="T27" s="449">
        <v>16843</v>
      </c>
      <c r="U27" s="564">
        <v>17740</v>
      </c>
    </row>
    <row r="28" spans="1:21" ht="18" x14ac:dyDescent="0.25">
      <c r="A28" s="101" t="s">
        <v>184</v>
      </c>
      <c r="B28" s="325"/>
      <c r="C28" s="449"/>
      <c r="D28" s="451"/>
      <c r="E28" s="451"/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324"/>
      <c r="Q28" s="324"/>
      <c r="R28" s="450"/>
      <c r="S28" s="449"/>
      <c r="T28" s="119"/>
      <c r="U28" s="563"/>
    </row>
    <row r="29" spans="1:21" x14ac:dyDescent="0.25">
      <c r="A29" s="102" t="s">
        <v>19</v>
      </c>
      <c r="B29" s="325" t="s">
        <v>232</v>
      </c>
      <c r="C29" s="449">
        <v>2054</v>
      </c>
      <c r="D29" s="449">
        <v>2425</v>
      </c>
      <c r="E29" s="449">
        <v>2784</v>
      </c>
      <c r="F29" s="449">
        <v>3216</v>
      </c>
      <c r="G29" s="449">
        <v>3699</v>
      </c>
      <c r="H29" s="449">
        <v>4625</v>
      </c>
      <c r="I29" s="449">
        <v>5381</v>
      </c>
      <c r="J29" s="449">
        <v>5990</v>
      </c>
      <c r="K29" s="449">
        <v>6754</v>
      </c>
      <c r="L29" s="449">
        <v>7228</v>
      </c>
      <c r="M29" s="449">
        <v>7774</v>
      </c>
      <c r="N29" s="324">
        <v>8531</v>
      </c>
      <c r="O29" s="324">
        <v>9682</v>
      </c>
      <c r="P29" s="324">
        <v>11569</v>
      </c>
      <c r="Q29" s="324">
        <v>12007</v>
      </c>
      <c r="R29" s="449">
        <v>12203</v>
      </c>
      <c r="S29" s="449">
        <v>12829</v>
      </c>
      <c r="T29" s="449">
        <v>13307</v>
      </c>
      <c r="U29" s="564">
        <v>14196</v>
      </c>
    </row>
    <row r="30" spans="1:21" x14ac:dyDescent="0.25">
      <c r="A30" s="102" t="s">
        <v>20</v>
      </c>
      <c r="B30" s="325">
        <v>1989</v>
      </c>
      <c r="C30" s="449">
        <v>2404</v>
      </c>
      <c r="D30" s="449">
        <v>2823</v>
      </c>
      <c r="E30" s="449">
        <v>3229</v>
      </c>
      <c r="F30" s="449">
        <v>3750</v>
      </c>
      <c r="G30" s="449">
        <v>4525</v>
      </c>
      <c r="H30" s="449">
        <v>5167</v>
      </c>
      <c r="I30" s="449">
        <v>6198</v>
      </c>
      <c r="J30" s="449">
        <v>6798</v>
      </c>
      <c r="K30" s="449">
        <v>7556</v>
      </c>
      <c r="L30" s="449">
        <v>8226</v>
      </c>
      <c r="M30" s="449">
        <v>8293</v>
      </c>
      <c r="N30" s="324">
        <v>9496</v>
      </c>
      <c r="O30" s="324">
        <v>10817</v>
      </c>
      <c r="P30" s="324">
        <v>12069</v>
      </c>
      <c r="Q30" s="324">
        <v>12128</v>
      </c>
      <c r="R30" s="449">
        <v>12539</v>
      </c>
      <c r="S30" s="449">
        <v>12948</v>
      </c>
      <c r="T30" s="449">
        <v>13791</v>
      </c>
      <c r="U30" s="564">
        <v>14567</v>
      </c>
    </row>
    <row r="31" spans="1:21" x14ac:dyDescent="0.25">
      <c r="A31" s="102" t="s">
        <v>419</v>
      </c>
      <c r="B31" s="325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324"/>
      <c r="Q31" s="324"/>
      <c r="R31" s="449"/>
      <c r="S31" s="449"/>
      <c r="T31" s="119"/>
      <c r="U31" s="563"/>
    </row>
    <row r="32" spans="1:21" x14ac:dyDescent="0.25">
      <c r="A32" s="99" t="s">
        <v>63</v>
      </c>
      <c r="B32" s="325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324"/>
      <c r="Q32" s="324"/>
      <c r="R32" s="449"/>
      <c r="S32" s="449"/>
      <c r="T32" s="119"/>
      <c r="U32" s="563"/>
    </row>
    <row r="33" spans="1:21" ht="19.5" x14ac:dyDescent="0.25">
      <c r="A33" s="107" t="s">
        <v>23</v>
      </c>
      <c r="B33" s="325">
        <v>2729</v>
      </c>
      <c r="C33" s="449">
        <v>3612</v>
      </c>
      <c r="D33" s="449">
        <v>4061</v>
      </c>
      <c r="E33" s="449">
        <v>4661</v>
      </c>
      <c r="F33" s="449">
        <v>5214</v>
      </c>
      <c r="G33" s="449">
        <v>5764</v>
      </c>
      <c r="H33" s="449">
        <v>6526</v>
      </c>
      <c r="I33" s="449">
        <v>8659</v>
      </c>
      <c r="J33" s="449">
        <v>10271</v>
      </c>
      <c r="K33" s="449">
        <v>11350</v>
      </c>
      <c r="L33" s="449">
        <v>12019</v>
      </c>
      <c r="M33" s="449">
        <v>12562</v>
      </c>
      <c r="N33" s="324">
        <v>15517</v>
      </c>
      <c r="O33" s="324">
        <v>16593</v>
      </c>
      <c r="P33" s="324">
        <v>18711</v>
      </c>
      <c r="Q33" s="324">
        <v>19120</v>
      </c>
      <c r="R33" s="449">
        <v>20622</v>
      </c>
      <c r="S33" s="449">
        <v>20297</v>
      </c>
      <c r="T33" s="449">
        <v>20453</v>
      </c>
      <c r="U33" s="564">
        <v>21757</v>
      </c>
    </row>
    <row r="34" spans="1:21" ht="19.5" x14ac:dyDescent="0.25">
      <c r="A34" s="107" t="s">
        <v>134</v>
      </c>
      <c r="B34" s="325">
        <v>1806</v>
      </c>
      <c r="C34" s="449">
        <v>2217</v>
      </c>
      <c r="D34" s="449">
        <v>2505</v>
      </c>
      <c r="E34" s="449">
        <v>2866</v>
      </c>
      <c r="F34" s="449">
        <v>3574</v>
      </c>
      <c r="G34" s="449">
        <v>4060</v>
      </c>
      <c r="H34" s="449">
        <v>4907</v>
      </c>
      <c r="I34" s="449">
        <v>5661</v>
      </c>
      <c r="J34" s="449">
        <v>6210</v>
      </c>
      <c r="K34" s="449">
        <v>7308</v>
      </c>
      <c r="L34" s="449">
        <v>7722</v>
      </c>
      <c r="M34" s="449">
        <v>8159</v>
      </c>
      <c r="N34" s="324">
        <v>10243</v>
      </c>
      <c r="O34" s="324">
        <v>11323</v>
      </c>
      <c r="P34" s="324">
        <v>12880</v>
      </c>
      <c r="Q34" s="324">
        <v>10944</v>
      </c>
      <c r="R34" s="449">
        <v>11380</v>
      </c>
      <c r="S34" s="449">
        <v>11816</v>
      </c>
      <c r="T34" s="449">
        <v>12334</v>
      </c>
      <c r="U34" s="564">
        <v>13304</v>
      </c>
    </row>
    <row r="35" spans="1:21" x14ac:dyDescent="0.25">
      <c r="A35" s="102" t="s">
        <v>24</v>
      </c>
      <c r="B35" s="325" t="s">
        <v>232</v>
      </c>
      <c r="C35" s="449">
        <v>1859</v>
      </c>
      <c r="D35" s="449">
        <v>2026</v>
      </c>
      <c r="E35" s="449">
        <v>2354</v>
      </c>
      <c r="F35" s="449">
        <v>3011</v>
      </c>
      <c r="G35" s="449">
        <v>3450</v>
      </c>
      <c r="H35" s="449">
        <v>4073</v>
      </c>
      <c r="I35" s="449">
        <v>4851</v>
      </c>
      <c r="J35" s="449">
        <v>5270</v>
      </c>
      <c r="K35" s="449">
        <v>6066</v>
      </c>
      <c r="L35" s="449">
        <v>6346</v>
      </c>
      <c r="M35" s="449">
        <v>6847</v>
      </c>
      <c r="N35" s="324">
        <v>7474</v>
      </c>
      <c r="O35" s="324">
        <v>8578</v>
      </c>
      <c r="P35" s="324">
        <v>9678</v>
      </c>
      <c r="Q35" s="324">
        <v>9980</v>
      </c>
      <c r="R35" s="449">
        <v>10234</v>
      </c>
      <c r="S35" s="449">
        <v>10698</v>
      </c>
      <c r="T35" s="449">
        <v>10691</v>
      </c>
      <c r="U35" s="564">
        <v>11428</v>
      </c>
    </row>
    <row r="36" spans="1:21" x14ac:dyDescent="0.25">
      <c r="A36" s="102" t="s">
        <v>25</v>
      </c>
      <c r="B36" s="325">
        <v>1774</v>
      </c>
      <c r="C36" s="449">
        <v>1930</v>
      </c>
      <c r="D36" s="449">
        <v>2346</v>
      </c>
      <c r="E36" s="449">
        <v>2703</v>
      </c>
      <c r="F36" s="449">
        <v>3221</v>
      </c>
      <c r="G36" s="449">
        <v>3696</v>
      </c>
      <c r="H36" s="449">
        <v>4097</v>
      </c>
      <c r="I36" s="449">
        <v>4995</v>
      </c>
      <c r="J36" s="449">
        <v>5209</v>
      </c>
      <c r="K36" s="449">
        <v>5729</v>
      </c>
      <c r="L36" s="449">
        <v>5955</v>
      </c>
      <c r="M36" s="449">
        <v>6273</v>
      </c>
      <c r="N36" s="324">
        <v>7026</v>
      </c>
      <c r="O36" s="324">
        <v>8021</v>
      </c>
      <c r="P36" s="324">
        <v>9630</v>
      </c>
      <c r="Q36" s="324">
        <v>9948</v>
      </c>
      <c r="R36" s="449">
        <v>10343</v>
      </c>
      <c r="S36" s="449">
        <v>10939</v>
      </c>
      <c r="T36" s="449">
        <v>11392</v>
      </c>
      <c r="U36" s="564">
        <v>12084</v>
      </c>
    </row>
    <row r="37" spans="1:21" x14ac:dyDescent="0.25">
      <c r="A37" s="102" t="s">
        <v>26</v>
      </c>
      <c r="B37" s="325" t="s">
        <v>232</v>
      </c>
      <c r="C37" s="449">
        <v>1899</v>
      </c>
      <c r="D37" s="449">
        <v>2185</v>
      </c>
      <c r="E37" s="449">
        <v>2524</v>
      </c>
      <c r="F37" s="449">
        <v>2829</v>
      </c>
      <c r="G37" s="449">
        <v>3321</v>
      </c>
      <c r="H37" s="449">
        <v>3835</v>
      </c>
      <c r="I37" s="449">
        <v>4400</v>
      </c>
      <c r="J37" s="449">
        <v>4843</v>
      </c>
      <c r="K37" s="449">
        <v>5380</v>
      </c>
      <c r="L37" s="449">
        <v>5775</v>
      </c>
      <c r="M37" s="449">
        <v>6155</v>
      </c>
      <c r="N37" s="324">
        <v>6524</v>
      </c>
      <c r="O37" s="324">
        <v>6984</v>
      </c>
      <c r="P37" s="324">
        <v>8722</v>
      </c>
      <c r="Q37" s="324">
        <v>9211</v>
      </c>
      <c r="R37" s="449">
        <v>9628</v>
      </c>
      <c r="S37" s="449">
        <v>10239</v>
      </c>
      <c r="T37" s="449">
        <v>11028</v>
      </c>
      <c r="U37" s="564">
        <v>11289</v>
      </c>
    </row>
    <row r="38" spans="1:21" x14ac:dyDescent="0.25">
      <c r="A38" s="102" t="s">
        <v>27</v>
      </c>
      <c r="B38" s="325">
        <v>2359</v>
      </c>
      <c r="C38" s="449">
        <v>2996</v>
      </c>
      <c r="D38" s="449">
        <v>3377</v>
      </c>
      <c r="E38" s="449">
        <v>3798</v>
      </c>
      <c r="F38" s="449">
        <v>4820</v>
      </c>
      <c r="G38" s="449">
        <v>5333</v>
      </c>
      <c r="H38" s="449">
        <v>5930</v>
      </c>
      <c r="I38" s="449">
        <v>6960</v>
      </c>
      <c r="J38" s="449">
        <v>7579</v>
      </c>
      <c r="K38" s="449">
        <v>8432</v>
      </c>
      <c r="L38" s="449">
        <v>8737</v>
      </c>
      <c r="M38" s="449">
        <v>9315</v>
      </c>
      <c r="N38" s="324">
        <v>10113</v>
      </c>
      <c r="O38" s="324">
        <v>11627</v>
      </c>
      <c r="P38" s="324">
        <v>13582</v>
      </c>
      <c r="Q38" s="324">
        <v>13562</v>
      </c>
      <c r="R38" s="449">
        <v>13787</v>
      </c>
      <c r="S38" s="449">
        <v>14649</v>
      </c>
      <c r="T38" s="449">
        <v>16688</v>
      </c>
      <c r="U38" s="564">
        <v>17723</v>
      </c>
    </row>
    <row r="39" spans="1:21" x14ac:dyDescent="0.25">
      <c r="A39" s="102" t="s">
        <v>28</v>
      </c>
      <c r="B39" s="325" t="s">
        <v>232</v>
      </c>
      <c r="C39" s="449">
        <v>1791</v>
      </c>
      <c r="D39" s="449">
        <v>2053</v>
      </c>
      <c r="E39" s="449">
        <v>2401</v>
      </c>
      <c r="F39" s="449">
        <v>2825</v>
      </c>
      <c r="G39" s="449">
        <v>3225</v>
      </c>
      <c r="H39" s="449">
        <v>3964</v>
      </c>
      <c r="I39" s="449">
        <v>4617</v>
      </c>
      <c r="J39" s="449">
        <v>4924</v>
      </c>
      <c r="K39" s="449">
        <v>5569</v>
      </c>
      <c r="L39" s="449">
        <v>5801</v>
      </c>
      <c r="M39" s="449">
        <v>6183</v>
      </c>
      <c r="N39" s="324">
        <v>7166</v>
      </c>
      <c r="O39" s="324">
        <v>7915</v>
      </c>
      <c r="P39" s="324">
        <v>9221</v>
      </c>
      <c r="Q39" s="324">
        <v>9751</v>
      </c>
      <c r="R39" s="449">
        <v>9886</v>
      </c>
      <c r="S39" s="449">
        <v>10407</v>
      </c>
      <c r="T39" s="449">
        <v>10673</v>
      </c>
      <c r="U39" s="564">
        <v>11352</v>
      </c>
    </row>
    <row r="40" spans="1:21" x14ac:dyDescent="0.25">
      <c r="A40" s="102" t="s">
        <v>29</v>
      </c>
      <c r="B40" s="325">
        <v>1345</v>
      </c>
      <c r="C40" s="449">
        <v>1571</v>
      </c>
      <c r="D40" s="449">
        <v>1820</v>
      </c>
      <c r="E40" s="449">
        <v>2060</v>
      </c>
      <c r="F40" s="449">
        <v>2471</v>
      </c>
      <c r="G40" s="449">
        <v>2951</v>
      </c>
      <c r="H40" s="449">
        <v>3559</v>
      </c>
      <c r="I40" s="449">
        <v>4247</v>
      </c>
      <c r="J40" s="449">
        <v>4603</v>
      </c>
      <c r="K40" s="449">
        <v>5254</v>
      </c>
      <c r="L40" s="449">
        <v>6113</v>
      </c>
      <c r="M40" s="449">
        <v>6406</v>
      </c>
      <c r="N40" s="324">
        <v>7337</v>
      </c>
      <c r="O40" s="324">
        <v>8518</v>
      </c>
      <c r="P40" s="324">
        <v>10008</v>
      </c>
      <c r="Q40" s="324">
        <v>10417</v>
      </c>
      <c r="R40" s="449">
        <v>10184</v>
      </c>
      <c r="S40" s="449">
        <v>10623</v>
      </c>
      <c r="T40" s="449">
        <v>10633</v>
      </c>
      <c r="U40" s="564">
        <v>11441</v>
      </c>
    </row>
    <row r="41" spans="1:21" x14ac:dyDescent="0.25">
      <c r="A41" s="102" t="s">
        <v>30</v>
      </c>
      <c r="B41" s="325" t="s">
        <v>232</v>
      </c>
      <c r="C41" s="449">
        <v>2291</v>
      </c>
      <c r="D41" s="449">
        <v>2601</v>
      </c>
      <c r="E41" s="449">
        <v>2919</v>
      </c>
      <c r="F41" s="449">
        <v>3259</v>
      </c>
      <c r="G41" s="449">
        <v>3544</v>
      </c>
      <c r="H41" s="449">
        <v>4158</v>
      </c>
      <c r="I41" s="449">
        <v>4901</v>
      </c>
      <c r="J41" s="449">
        <v>5232</v>
      </c>
      <c r="K41" s="449">
        <v>5773</v>
      </c>
      <c r="L41" s="449">
        <v>6221</v>
      </c>
      <c r="M41" s="449">
        <v>6613</v>
      </c>
      <c r="N41" s="324">
        <v>7072</v>
      </c>
      <c r="O41" s="324">
        <v>8479</v>
      </c>
      <c r="P41" s="324">
        <v>10043</v>
      </c>
      <c r="Q41" s="324">
        <v>10526</v>
      </c>
      <c r="R41" s="449">
        <v>10792</v>
      </c>
      <c r="S41" s="449">
        <v>11055</v>
      </c>
      <c r="T41" s="449">
        <v>11500</v>
      </c>
      <c r="U41" s="564">
        <v>11910</v>
      </c>
    </row>
    <row r="42" spans="1:21" ht="18" x14ac:dyDescent="0.25">
      <c r="A42" s="101" t="s">
        <v>371</v>
      </c>
      <c r="B42" s="325"/>
      <c r="C42" s="449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324"/>
      <c r="Q42" s="324"/>
      <c r="R42" s="450"/>
      <c r="S42" s="449"/>
      <c r="T42" s="119"/>
      <c r="U42" s="563"/>
    </row>
    <row r="43" spans="1:21" x14ac:dyDescent="0.25">
      <c r="A43" s="102" t="s">
        <v>31</v>
      </c>
      <c r="B43" s="325">
        <v>1292</v>
      </c>
      <c r="C43" s="449">
        <v>1449</v>
      </c>
      <c r="D43" s="449">
        <v>1665</v>
      </c>
      <c r="E43" s="449">
        <v>2074</v>
      </c>
      <c r="F43" s="449">
        <v>2540</v>
      </c>
      <c r="G43" s="449">
        <v>2962</v>
      </c>
      <c r="H43" s="449">
        <v>3531</v>
      </c>
      <c r="I43" s="449">
        <v>4102</v>
      </c>
      <c r="J43" s="449">
        <v>4393</v>
      </c>
      <c r="K43" s="449">
        <v>4914</v>
      </c>
      <c r="L43" s="449">
        <v>5100</v>
      </c>
      <c r="M43" s="449">
        <v>5525</v>
      </c>
      <c r="N43" s="324">
        <v>6282</v>
      </c>
      <c r="O43" s="324">
        <v>7164</v>
      </c>
      <c r="P43" s="324">
        <v>8211</v>
      </c>
      <c r="Q43" s="324">
        <v>8521</v>
      </c>
      <c r="R43" s="449">
        <v>8579</v>
      </c>
      <c r="S43" s="449">
        <v>9012</v>
      </c>
      <c r="T43" s="449">
        <v>9119</v>
      </c>
      <c r="U43" s="564">
        <v>9876</v>
      </c>
    </row>
    <row r="44" spans="1:21" x14ac:dyDescent="0.25">
      <c r="A44" s="102" t="s">
        <v>32</v>
      </c>
      <c r="B44" s="325">
        <v>1399</v>
      </c>
      <c r="C44" s="449">
        <v>1637</v>
      </c>
      <c r="D44" s="449">
        <v>1756</v>
      </c>
      <c r="E44" s="449">
        <v>2079</v>
      </c>
      <c r="F44" s="449">
        <v>2340</v>
      </c>
      <c r="G44" s="449">
        <v>2664</v>
      </c>
      <c r="H44" s="449">
        <v>3317</v>
      </c>
      <c r="I44" s="449">
        <v>3700</v>
      </c>
      <c r="J44" s="449">
        <v>4311</v>
      </c>
      <c r="K44" s="449">
        <v>4956</v>
      </c>
      <c r="L44" s="449">
        <v>5331</v>
      </c>
      <c r="M44" s="449">
        <v>5722</v>
      </c>
      <c r="N44" s="324">
        <v>6823</v>
      </c>
      <c r="O44" s="324">
        <v>7750</v>
      </c>
      <c r="P44" s="324">
        <v>7934</v>
      </c>
      <c r="Q44" s="324">
        <v>8372</v>
      </c>
      <c r="R44" s="449">
        <v>8551</v>
      </c>
      <c r="S44" s="449">
        <v>9120</v>
      </c>
      <c r="T44" s="449">
        <v>9700</v>
      </c>
      <c r="U44" s="564">
        <v>10443</v>
      </c>
    </row>
    <row r="45" spans="1:21" x14ac:dyDescent="0.25">
      <c r="A45" s="102" t="s">
        <v>33</v>
      </c>
      <c r="B45" s="325"/>
      <c r="C45" s="449"/>
      <c r="D45" s="449"/>
      <c r="E45" s="449"/>
      <c r="F45" s="449"/>
      <c r="G45" s="449"/>
      <c r="H45" s="449"/>
      <c r="I45" s="449"/>
      <c r="J45" s="449"/>
      <c r="K45" s="449"/>
      <c r="L45" s="449"/>
      <c r="M45" s="449"/>
      <c r="N45" s="449"/>
      <c r="O45" s="324">
        <v>6573</v>
      </c>
      <c r="P45" s="324">
        <v>9361</v>
      </c>
      <c r="Q45" s="324">
        <v>9502</v>
      </c>
      <c r="R45" s="449">
        <v>9126</v>
      </c>
      <c r="S45" s="449">
        <v>9814</v>
      </c>
      <c r="T45" s="449">
        <v>10258</v>
      </c>
      <c r="U45" s="564">
        <v>11074</v>
      </c>
    </row>
    <row r="46" spans="1:21" x14ac:dyDescent="0.25">
      <c r="A46" s="102" t="s">
        <v>34</v>
      </c>
      <c r="B46" s="325">
        <v>1400</v>
      </c>
      <c r="C46" s="449">
        <v>1676</v>
      </c>
      <c r="D46" s="449">
        <v>1910</v>
      </c>
      <c r="E46" s="449">
        <v>2278</v>
      </c>
      <c r="F46" s="449">
        <v>2739</v>
      </c>
      <c r="G46" s="449">
        <v>3278</v>
      </c>
      <c r="H46" s="449">
        <v>3832</v>
      </c>
      <c r="I46" s="449">
        <v>4458</v>
      </c>
      <c r="J46" s="449">
        <v>5253</v>
      </c>
      <c r="K46" s="449">
        <v>5737</v>
      </c>
      <c r="L46" s="449">
        <v>5976</v>
      </c>
      <c r="M46" s="449">
        <v>6332</v>
      </c>
      <c r="N46" s="324">
        <v>7155</v>
      </c>
      <c r="O46" s="324">
        <v>8027</v>
      </c>
      <c r="P46" s="324">
        <v>9261</v>
      </c>
      <c r="Q46" s="324">
        <v>9603</v>
      </c>
      <c r="R46" s="449">
        <v>9925</v>
      </c>
      <c r="S46" s="449">
        <v>10228</v>
      </c>
      <c r="T46" s="449">
        <v>10621</v>
      </c>
      <c r="U46" s="564">
        <v>11261</v>
      </c>
    </row>
    <row r="47" spans="1:21" x14ac:dyDescent="0.25">
      <c r="A47" s="102" t="s">
        <v>35</v>
      </c>
      <c r="B47" s="325">
        <v>1585</v>
      </c>
      <c r="C47" s="449">
        <v>1746</v>
      </c>
      <c r="D47" s="449">
        <v>1949</v>
      </c>
      <c r="E47" s="449">
        <v>2147</v>
      </c>
      <c r="F47" s="449">
        <v>2528</v>
      </c>
      <c r="G47" s="449">
        <v>2883</v>
      </c>
      <c r="H47" s="449">
        <v>3466</v>
      </c>
      <c r="I47" s="449">
        <v>4221</v>
      </c>
      <c r="J47" s="449">
        <v>4598</v>
      </c>
      <c r="K47" s="449">
        <v>5209</v>
      </c>
      <c r="L47" s="449">
        <v>5378</v>
      </c>
      <c r="M47" s="449">
        <v>5822</v>
      </c>
      <c r="N47" s="324">
        <v>6271</v>
      </c>
      <c r="O47" s="324">
        <v>7120</v>
      </c>
      <c r="P47" s="324">
        <v>8236</v>
      </c>
      <c r="Q47" s="324">
        <v>8730</v>
      </c>
      <c r="R47" s="449">
        <v>9040</v>
      </c>
      <c r="S47" s="449">
        <v>9581</v>
      </c>
      <c r="T47" s="449">
        <v>10114</v>
      </c>
      <c r="U47" s="564">
        <v>10793</v>
      </c>
    </row>
    <row r="48" spans="1:21" x14ac:dyDescent="0.25">
      <c r="A48" s="102" t="s">
        <v>36</v>
      </c>
      <c r="B48" s="325" t="s">
        <v>232</v>
      </c>
      <c r="C48" s="449">
        <v>1693</v>
      </c>
      <c r="D48" s="449">
        <v>1821</v>
      </c>
      <c r="E48" s="449">
        <v>1978</v>
      </c>
      <c r="F48" s="449">
        <v>2460</v>
      </c>
      <c r="G48" s="449">
        <v>2762</v>
      </c>
      <c r="H48" s="449">
        <v>3701</v>
      </c>
      <c r="I48" s="449">
        <v>4301</v>
      </c>
      <c r="J48" s="449">
        <v>4647</v>
      </c>
      <c r="K48" s="449">
        <v>5583</v>
      </c>
      <c r="L48" s="449">
        <v>5742</v>
      </c>
      <c r="M48" s="449">
        <v>6474</v>
      </c>
      <c r="N48" s="324">
        <v>6676</v>
      </c>
      <c r="O48" s="324">
        <v>7901</v>
      </c>
      <c r="P48" s="324">
        <v>8669</v>
      </c>
      <c r="Q48" s="324">
        <v>8794</v>
      </c>
      <c r="R48" s="449">
        <v>8720</v>
      </c>
      <c r="S48" s="449">
        <v>9174</v>
      </c>
      <c r="T48" s="449">
        <v>9322</v>
      </c>
      <c r="U48" s="564">
        <v>9864</v>
      </c>
    </row>
    <row r="49" spans="1:21" x14ac:dyDescent="0.25">
      <c r="A49" s="102" t="s">
        <v>37</v>
      </c>
      <c r="B49" s="325">
        <v>1384</v>
      </c>
      <c r="C49" s="449">
        <v>1715</v>
      </c>
      <c r="D49" s="449">
        <v>1961</v>
      </c>
      <c r="E49" s="449">
        <v>2180</v>
      </c>
      <c r="F49" s="449">
        <v>2648</v>
      </c>
      <c r="G49" s="449">
        <v>3086</v>
      </c>
      <c r="H49" s="449">
        <v>3728</v>
      </c>
      <c r="I49" s="449">
        <v>4339</v>
      </c>
      <c r="J49" s="449">
        <v>4744</v>
      </c>
      <c r="K49" s="449">
        <v>5442</v>
      </c>
      <c r="L49" s="449">
        <v>5824</v>
      </c>
      <c r="M49" s="449">
        <v>6233</v>
      </c>
      <c r="N49" s="324">
        <v>6988</v>
      </c>
      <c r="O49" s="324">
        <v>7967</v>
      </c>
      <c r="P49" s="324">
        <v>9109</v>
      </c>
      <c r="Q49" s="324">
        <v>9414</v>
      </c>
      <c r="R49" s="449">
        <v>9262</v>
      </c>
      <c r="S49" s="449">
        <v>9657</v>
      </c>
      <c r="T49" s="449">
        <v>10039</v>
      </c>
      <c r="U49" s="564">
        <v>10787</v>
      </c>
    </row>
    <row r="50" spans="1:21" x14ac:dyDescent="0.25">
      <c r="A50" s="102" t="s">
        <v>38</v>
      </c>
      <c r="B50" s="325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324">
        <v>6356</v>
      </c>
      <c r="P50" s="324">
        <v>9237</v>
      </c>
      <c r="Q50" s="324">
        <v>9713</v>
      </c>
      <c r="R50" s="449">
        <v>9713</v>
      </c>
      <c r="S50" s="449">
        <v>10422</v>
      </c>
      <c r="T50" s="449">
        <v>10723</v>
      </c>
      <c r="U50" s="564">
        <v>11396</v>
      </c>
    </row>
    <row r="51" spans="1:21" ht="18" x14ac:dyDescent="0.25">
      <c r="A51" s="101" t="s">
        <v>223</v>
      </c>
      <c r="B51" s="325"/>
      <c r="C51" s="449"/>
      <c r="D51" s="451"/>
      <c r="E51" s="451"/>
      <c r="F51" s="451"/>
      <c r="G51" s="451"/>
      <c r="H51" s="451"/>
      <c r="I51" s="451"/>
      <c r="J51" s="451"/>
      <c r="K51" s="451"/>
      <c r="L51" s="451"/>
      <c r="M51" s="451"/>
      <c r="N51" s="451"/>
      <c r="O51" s="451"/>
      <c r="P51" s="324"/>
      <c r="Q51" s="324"/>
      <c r="R51" s="449"/>
      <c r="S51" s="449"/>
      <c r="T51" s="119"/>
      <c r="U51" s="563"/>
    </row>
    <row r="52" spans="1:21" x14ac:dyDescent="0.25">
      <c r="A52" s="102" t="s">
        <v>39</v>
      </c>
      <c r="B52" s="325">
        <v>1333</v>
      </c>
      <c r="C52" s="449">
        <v>1505</v>
      </c>
      <c r="D52" s="449">
        <v>1694</v>
      </c>
      <c r="E52" s="449">
        <v>1897</v>
      </c>
      <c r="F52" s="449">
        <v>2227</v>
      </c>
      <c r="G52" s="449">
        <v>2484</v>
      </c>
      <c r="H52" s="449">
        <v>3153</v>
      </c>
      <c r="I52" s="449">
        <v>3648</v>
      </c>
      <c r="J52" s="449">
        <v>4066</v>
      </c>
      <c r="K52" s="449">
        <v>4629</v>
      </c>
      <c r="L52" s="449">
        <v>4871</v>
      </c>
      <c r="M52" s="449">
        <v>5279</v>
      </c>
      <c r="N52" s="324">
        <v>6791</v>
      </c>
      <c r="O52" s="324">
        <v>7453</v>
      </c>
      <c r="P52" s="324">
        <v>8658</v>
      </c>
      <c r="Q52" s="324">
        <v>9076</v>
      </c>
      <c r="R52" s="449">
        <v>9239</v>
      </c>
      <c r="S52" s="449">
        <v>9315</v>
      </c>
      <c r="T52" s="449">
        <v>9766</v>
      </c>
      <c r="U52" s="564">
        <v>10465</v>
      </c>
    </row>
    <row r="53" spans="1:21" x14ac:dyDescent="0.25">
      <c r="A53" s="102" t="s">
        <v>104</v>
      </c>
      <c r="B53" s="325">
        <v>1753</v>
      </c>
      <c r="C53" s="449">
        <v>1897</v>
      </c>
      <c r="D53" s="449">
        <v>2026</v>
      </c>
      <c r="E53" s="449">
        <v>2193</v>
      </c>
      <c r="F53" s="449">
        <v>2568</v>
      </c>
      <c r="G53" s="449">
        <v>2839</v>
      </c>
      <c r="H53" s="449">
        <v>3172</v>
      </c>
      <c r="I53" s="449">
        <v>3986</v>
      </c>
      <c r="J53" s="449">
        <v>4439</v>
      </c>
      <c r="K53" s="449">
        <v>4800</v>
      </c>
      <c r="L53" s="449">
        <v>4959</v>
      </c>
      <c r="M53" s="449">
        <v>5081</v>
      </c>
      <c r="N53" s="324">
        <v>6803</v>
      </c>
      <c r="O53" s="324">
        <v>7396</v>
      </c>
      <c r="P53" s="324">
        <v>8567</v>
      </c>
      <c r="Q53" s="324">
        <v>8881</v>
      </c>
      <c r="R53" s="449">
        <v>9111</v>
      </c>
      <c r="S53" s="449">
        <v>9992</v>
      </c>
      <c r="T53" s="449">
        <v>10012</v>
      </c>
      <c r="U53" s="564">
        <v>10353</v>
      </c>
    </row>
    <row r="54" spans="1:21" ht="19.5" x14ac:dyDescent="0.25">
      <c r="A54" s="102" t="s">
        <v>41</v>
      </c>
      <c r="B54" s="325" t="s">
        <v>232</v>
      </c>
      <c r="C54" s="449">
        <v>1517</v>
      </c>
      <c r="D54" s="449">
        <v>1624</v>
      </c>
      <c r="E54" s="449">
        <v>1823</v>
      </c>
      <c r="F54" s="449">
        <v>2231</v>
      </c>
      <c r="G54" s="449">
        <v>2558</v>
      </c>
      <c r="H54" s="449">
        <v>3034</v>
      </c>
      <c r="I54" s="449">
        <v>3538</v>
      </c>
      <c r="J54" s="449">
        <v>3847</v>
      </c>
      <c r="K54" s="449">
        <v>4726</v>
      </c>
      <c r="L54" s="449">
        <v>4918</v>
      </c>
      <c r="M54" s="449">
        <v>5138</v>
      </c>
      <c r="N54" s="324">
        <v>6573</v>
      </c>
      <c r="O54" s="324">
        <v>7357</v>
      </c>
      <c r="P54" s="324">
        <v>9366</v>
      </c>
      <c r="Q54" s="324">
        <v>10183</v>
      </c>
      <c r="R54" s="449">
        <v>10140</v>
      </c>
      <c r="S54" s="449">
        <v>10497</v>
      </c>
      <c r="T54" s="449">
        <v>10872</v>
      </c>
      <c r="U54" s="564">
        <v>11311</v>
      </c>
    </row>
    <row r="55" spans="1:21" ht="19.5" x14ac:dyDescent="0.25">
      <c r="A55" s="102" t="s">
        <v>42</v>
      </c>
      <c r="B55" s="325">
        <v>1212</v>
      </c>
      <c r="C55" s="449">
        <v>1508</v>
      </c>
      <c r="D55" s="449">
        <v>1740</v>
      </c>
      <c r="E55" s="449">
        <v>1973</v>
      </c>
      <c r="F55" s="449">
        <v>2347</v>
      </c>
      <c r="G55" s="449">
        <v>2709</v>
      </c>
      <c r="H55" s="449">
        <v>3144</v>
      </c>
      <c r="I55" s="449">
        <v>3640</v>
      </c>
      <c r="J55" s="449">
        <v>4119</v>
      </c>
      <c r="K55" s="449">
        <v>4894</v>
      </c>
      <c r="L55" s="449">
        <v>5081</v>
      </c>
      <c r="M55" s="449">
        <v>5435</v>
      </c>
      <c r="N55" s="324">
        <v>6625</v>
      </c>
      <c r="O55" s="324">
        <v>7339</v>
      </c>
      <c r="P55" s="324">
        <v>8530</v>
      </c>
      <c r="Q55" s="324">
        <v>8815</v>
      </c>
      <c r="R55" s="449">
        <v>8719</v>
      </c>
      <c r="S55" s="449">
        <v>9251</v>
      </c>
      <c r="T55" s="449">
        <v>9655</v>
      </c>
      <c r="U55" s="564">
        <v>10277</v>
      </c>
    </row>
    <row r="56" spans="1:21" ht="19.5" x14ac:dyDescent="0.25">
      <c r="A56" s="102" t="s">
        <v>267</v>
      </c>
      <c r="B56" s="325">
        <v>1237</v>
      </c>
      <c r="C56" s="449">
        <v>1445</v>
      </c>
      <c r="D56" s="449">
        <v>1535</v>
      </c>
      <c r="E56" s="449">
        <v>1841</v>
      </c>
      <c r="F56" s="449">
        <v>2091</v>
      </c>
      <c r="G56" s="449">
        <v>2638</v>
      </c>
      <c r="H56" s="449">
        <v>3029</v>
      </c>
      <c r="I56" s="449">
        <v>3570</v>
      </c>
      <c r="J56" s="449">
        <v>3895</v>
      </c>
      <c r="K56" s="449">
        <v>4776</v>
      </c>
      <c r="L56" s="449">
        <v>4984</v>
      </c>
      <c r="M56" s="449">
        <v>5468</v>
      </c>
      <c r="N56" s="324">
        <v>6496</v>
      </c>
      <c r="O56" s="324">
        <v>7284</v>
      </c>
      <c r="P56" s="324">
        <v>8578</v>
      </c>
      <c r="Q56" s="324">
        <v>8896</v>
      </c>
      <c r="R56" s="449">
        <v>8742</v>
      </c>
      <c r="S56" s="449">
        <v>9014</v>
      </c>
      <c r="T56" s="449">
        <v>9231</v>
      </c>
      <c r="U56" s="564">
        <v>9854</v>
      </c>
    </row>
    <row r="57" spans="1:21" x14ac:dyDescent="0.25">
      <c r="A57" s="102" t="s">
        <v>97</v>
      </c>
      <c r="B57" s="325" t="s">
        <v>232</v>
      </c>
      <c r="C57" s="449" t="s">
        <v>232</v>
      </c>
      <c r="D57" s="449">
        <v>2183</v>
      </c>
      <c r="E57" s="449">
        <v>2411</v>
      </c>
      <c r="F57" s="449">
        <v>2793</v>
      </c>
      <c r="G57" s="449">
        <v>3132</v>
      </c>
      <c r="H57" s="449">
        <v>3556</v>
      </c>
      <c r="I57" s="449">
        <v>4229</v>
      </c>
      <c r="J57" s="449">
        <v>4898</v>
      </c>
      <c r="K57" s="449">
        <v>5916</v>
      </c>
      <c r="L57" s="449">
        <v>6600</v>
      </c>
      <c r="M57" s="449">
        <v>6837</v>
      </c>
      <c r="N57" s="324">
        <v>6301</v>
      </c>
      <c r="O57" s="324">
        <v>6771</v>
      </c>
      <c r="P57" s="324">
        <v>8508</v>
      </c>
      <c r="Q57" s="324">
        <v>8724</v>
      </c>
      <c r="R57" s="449">
        <v>9995</v>
      </c>
      <c r="S57" s="449">
        <v>10508</v>
      </c>
      <c r="T57" s="449">
        <v>11035</v>
      </c>
      <c r="U57" s="564">
        <v>11240</v>
      </c>
    </row>
    <row r="58" spans="1:21" x14ac:dyDescent="0.25">
      <c r="A58" s="102" t="s">
        <v>45</v>
      </c>
      <c r="B58" s="325">
        <v>1389</v>
      </c>
      <c r="C58" s="449">
        <v>1680</v>
      </c>
      <c r="D58" s="449">
        <v>1962</v>
      </c>
      <c r="E58" s="449">
        <v>2244</v>
      </c>
      <c r="F58" s="449">
        <v>2594</v>
      </c>
      <c r="G58" s="449">
        <v>3050</v>
      </c>
      <c r="H58" s="449">
        <v>3523</v>
      </c>
      <c r="I58" s="449">
        <v>4331</v>
      </c>
      <c r="J58" s="449">
        <v>4820</v>
      </c>
      <c r="K58" s="449">
        <v>5539</v>
      </c>
      <c r="L58" s="449">
        <v>5802</v>
      </c>
      <c r="M58" s="449">
        <v>6259</v>
      </c>
      <c r="N58" s="449">
        <v>6543</v>
      </c>
      <c r="O58" s="449">
        <v>7154</v>
      </c>
      <c r="P58" s="449">
        <v>8027</v>
      </c>
      <c r="Q58" s="449">
        <v>8148</v>
      </c>
      <c r="R58" s="449">
        <v>8248</v>
      </c>
      <c r="S58" s="449">
        <v>8622</v>
      </c>
      <c r="T58" s="449">
        <v>8973</v>
      </c>
      <c r="U58" s="564">
        <v>9777</v>
      </c>
    </row>
    <row r="59" spans="1:21" ht="18" x14ac:dyDescent="0.25">
      <c r="A59" s="101" t="s">
        <v>118</v>
      </c>
      <c r="B59" s="325"/>
      <c r="C59" s="449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/>
      <c r="O59" s="451"/>
      <c r="P59" s="449"/>
      <c r="Q59" s="449"/>
      <c r="R59" s="450"/>
      <c r="S59" s="449"/>
      <c r="T59" s="119"/>
      <c r="U59" s="563"/>
    </row>
    <row r="60" spans="1:21" x14ac:dyDescent="0.25">
      <c r="A60" s="102" t="s">
        <v>46</v>
      </c>
      <c r="B60" s="325">
        <v>1353</v>
      </c>
      <c r="C60" s="449">
        <v>1574</v>
      </c>
      <c r="D60" s="449">
        <v>1780</v>
      </c>
      <c r="E60" s="449">
        <v>2001</v>
      </c>
      <c r="F60" s="449">
        <v>2390</v>
      </c>
      <c r="G60" s="449">
        <v>2973</v>
      </c>
      <c r="H60" s="449">
        <v>3371</v>
      </c>
      <c r="I60" s="449">
        <v>3974</v>
      </c>
      <c r="J60" s="449">
        <v>4274</v>
      </c>
      <c r="K60" s="449">
        <v>5255</v>
      </c>
      <c r="L60" s="449">
        <v>5407</v>
      </c>
      <c r="M60" s="449">
        <v>5755</v>
      </c>
      <c r="N60" s="324">
        <v>6446</v>
      </c>
      <c r="O60" s="324">
        <v>7234</v>
      </c>
      <c r="P60" s="324">
        <v>8328</v>
      </c>
      <c r="Q60" s="324">
        <v>8323</v>
      </c>
      <c r="R60" s="449">
        <v>8318</v>
      </c>
      <c r="S60" s="449">
        <v>8784</v>
      </c>
      <c r="T60" s="449">
        <v>9222</v>
      </c>
      <c r="U60" s="564">
        <v>9834</v>
      </c>
    </row>
    <row r="61" spans="1:21" x14ac:dyDescent="0.25">
      <c r="A61" s="102" t="s">
        <v>47</v>
      </c>
      <c r="B61" s="325">
        <v>1324</v>
      </c>
      <c r="C61" s="449">
        <v>1562</v>
      </c>
      <c r="D61" s="449">
        <v>1748</v>
      </c>
      <c r="E61" s="449">
        <v>2001</v>
      </c>
      <c r="F61" s="449">
        <v>2305</v>
      </c>
      <c r="G61" s="449">
        <v>2789</v>
      </c>
      <c r="H61" s="449">
        <v>3277</v>
      </c>
      <c r="I61" s="449">
        <v>3933</v>
      </c>
      <c r="J61" s="449">
        <v>4292</v>
      </c>
      <c r="K61" s="449">
        <v>5098</v>
      </c>
      <c r="L61" s="449">
        <v>5114</v>
      </c>
      <c r="M61" s="449">
        <v>5427</v>
      </c>
      <c r="N61" s="324">
        <v>6198</v>
      </c>
      <c r="O61" s="324">
        <v>7201</v>
      </c>
      <c r="P61" s="324">
        <v>8428</v>
      </c>
      <c r="Q61" s="324">
        <v>8682</v>
      </c>
      <c r="R61" s="449">
        <v>8742</v>
      </c>
      <c r="S61" s="449">
        <v>8849</v>
      </c>
      <c r="T61" s="449">
        <v>9258</v>
      </c>
      <c r="U61" s="564">
        <v>9846</v>
      </c>
    </row>
    <row r="62" spans="1:21" x14ac:dyDescent="0.25">
      <c r="A62" s="102" t="s">
        <v>48</v>
      </c>
      <c r="B62" s="325">
        <v>1343</v>
      </c>
      <c r="C62" s="449">
        <v>1680</v>
      </c>
      <c r="D62" s="449">
        <v>1821</v>
      </c>
      <c r="E62" s="449">
        <v>2190</v>
      </c>
      <c r="F62" s="449">
        <v>2454</v>
      </c>
      <c r="G62" s="449">
        <v>2816</v>
      </c>
      <c r="H62" s="449">
        <v>3260</v>
      </c>
      <c r="I62" s="449">
        <v>3867</v>
      </c>
      <c r="J62" s="449">
        <v>4228</v>
      </c>
      <c r="K62" s="449">
        <v>5007</v>
      </c>
      <c r="L62" s="449">
        <v>5352</v>
      </c>
      <c r="M62" s="449">
        <v>5610</v>
      </c>
      <c r="N62" s="324">
        <v>6260</v>
      </c>
      <c r="O62" s="324">
        <v>6997</v>
      </c>
      <c r="P62" s="324">
        <v>7863</v>
      </c>
      <c r="Q62" s="324">
        <v>7776</v>
      </c>
      <c r="R62" s="449">
        <v>7824</v>
      </c>
      <c r="S62" s="449">
        <v>8503</v>
      </c>
      <c r="T62" s="449">
        <v>9181</v>
      </c>
      <c r="U62" s="564">
        <v>9378</v>
      </c>
    </row>
    <row r="63" spans="1:21" x14ac:dyDescent="0.25">
      <c r="A63" s="102" t="s">
        <v>49</v>
      </c>
      <c r="B63" s="325" t="s">
        <v>232</v>
      </c>
      <c r="C63" s="449">
        <v>1599</v>
      </c>
      <c r="D63" s="449">
        <v>1764</v>
      </c>
      <c r="E63" s="449">
        <v>2012</v>
      </c>
      <c r="F63" s="449">
        <v>2460</v>
      </c>
      <c r="G63" s="449">
        <v>2695</v>
      </c>
      <c r="H63" s="449">
        <v>3172</v>
      </c>
      <c r="I63" s="449">
        <v>3846</v>
      </c>
      <c r="J63" s="449">
        <v>4101</v>
      </c>
      <c r="K63" s="449">
        <v>4733</v>
      </c>
      <c r="L63" s="449">
        <v>5001</v>
      </c>
      <c r="M63" s="449">
        <v>5622</v>
      </c>
      <c r="N63" s="324">
        <v>6278</v>
      </c>
      <c r="O63" s="324">
        <v>6988</v>
      </c>
      <c r="P63" s="324">
        <v>7775</v>
      </c>
      <c r="Q63" s="324">
        <v>8108</v>
      </c>
      <c r="R63" s="449">
        <v>8334</v>
      </c>
      <c r="S63" s="449">
        <v>8709</v>
      </c>
      <c r="T63" s="449">
        <v>8938</v>
      </c>
      <c r="U63" s="564">
        <v>9600</v>
      </c>
    </row>
    <row r="64" spans="1:21" x14ac:dyDescent="0.25">
      <c r="A64" s="102" t="s">
        <v>50</v>
      </c>
      <c r="B64" s="325">
        <v>1383</v>
      </c>
      <c r="C64" s="449">
        <v>1687</v>
      </c>
      <c r="D64" s="449">
        <v>1979</v>
      </c>
      <c r="E64" s="449">
        <v>2178</v>
      </c>
      <c r="F64" s="449">
        <v>2463</v>
      </c>
      <c r="G64" s="449">
        <v>2947</v>
      </c>
      <c r="H64" s="449">
        <v>3605</v>
      </c>
      <c r="I64" s="449">
        <v>4065</v>
      </c>
      <c r="J64" s="449">
        <v>4342</v>
      </c>
      <c r="K64" s="449">
        <v>5090</v>
      </c>
      <c r="L64" s="449">
        <v>5277</v>
      </c>
      <c r="M64" s="449">
        <v>5753</v>
      </c>
      <c r="N64" s="324">
        <v>6375</v>
      </c>
      <c r="O64" s="324">
        <v>7324</v>
      </c>
      <c r="P64" s="324">
        <v>8473</v>
      </c>
      <c r="Q64" s="324">
        <v>8594</v>
      </c>
      <c r="R64" s="449">
        <v>8453</v>
      </c>
      <c r="S64" s="449">
        <v>8975</v>
      </c>
      <c r="T64" s="449">
        <v>9455</v>
      </c>
      <c r="U64" s="564">
        <v>10314</v>
      </c>
    </row>
    <row r="65" spans="1:21" x14ac:dyDescent="0.25">
      <c r="A65" s="102" t="s">
        <v>51</v>
      </c>
      <c r="B65" s="325">
        <v>1294</v>
      </c>
      <c r="C65" s="449">
        <v>1621</v>
      </c>
      <c r="D65" s="449">
        <v>1764</v>
      </c>
      <c r="E65" s="449">
        <v>2007</v>
      </c>
      <c r="F65" s="449">
        <v>2236</v>
      </c>
      <c r="G65" s="449">
        <v>2712</v>
      </c>
      <c r="H65" s="449">
        <v>3351</v>
      </c>
      <c r="I65" s="449">
        <v>3981</v>
      </c>
      <c r="J65" s="449">
        <v>4215</v>
      </c>
      <c r="K65" s="449">
        <v>5007</v>
      </c>
      <c r="L65" s="449">
        <v>5247</v>
      </c>
      <c r="M65" s="449">
        <v>5510</v>
      </c>
      <c r="N65" s="324">
        <v>6049</v>
      </c>
      <c r="O65" s="324">
        <v>6988</v>
      </c>
      <c r="P65" s="324">
        <v>8071</v>
      </c>
      <c r="Q65" s="324">
        <v>8346</v>
      </c>
      <c r="R65" s="449">
        <v>8236</v>
      </c>
      <c r="S65" s="449">
        <v>8657</v>
      </c>
      <c r="T65" s="449">
        <v>9285</v>
      </c>
      <c r="U65" s="564">
        <v>9804</v>
      </c>
    </row>
    <row r="66" spans="1:21" x14ac:dyDescent="0.25">
      <c r="A66" s="102" t="s">
        <v>420</v>
      </c>
      <c r="B66" s="325">
        <v>1578</v>
      </c>
      <c r="C66" s="449">
        <v>1961</v>
      </c>
      <c r="D66" s="449">
        <v>2267</v>
      </c>
      <c r="E66" s="449">
        <v>2559</v>
      </c>
      <c r="F66" s="449">
        <v>2880</v>
      </c>
      <c r="G66" s="449">
        <v>3571</v>
      </c>
      <c r="H66" s="449">
        <v>4237</v>
      </c>
      <c r="I66" s="449">
        <v>4987</v>
      </c>
      <c r="J66" s="449">
        <v>5535</v>
      </c>
      <c r="K66" s="449">
        <v>6101</v>
      </c>
      <c r="L66" s="449">
        <v>6690</v>
      </c>
      <c r="M66" s="449">
        <v>6702</v>
      </c>
      <c r="N66" s="324">
        <v>7361</v>
      </c>
      <c r="O66" s="324">
        <v>8185</v>
      </c>
      <c r="P66" s="324">
        <v>9582</v>
      </c>
      <c r="Q66" s="324">
        <v>9594</v>
      </c>
      <c r="R66" s="449">
        <v>10098</v>
      </c>
      <c r="S66" s="449">
        <v>10098</v>
      </c>
      <c r="T66" s="449">
        <v>10556</v>
      </c>
      <c r="U66" s="564">
        <v>10844</v>
      </c>
    </row>
    <row r="67" spans="1:21" x14ac:dyDescent="0.25">
      <c r="A67" s="102" t="s">
        <v>53</v>
      </c>
      <c r="B67" s="325">
        <v>1502</v>
      </c>
      <c r="C67" s="449">
        <v>1757</v>
      </c>
      <c r="D67" s="449">
        <v>2021</v>
      </c>
      <c r="E67" s="449">
        <v>2275</v>
      </c>
      <c r="F67" s="449">
        <v>2717</v>
      </c>
      <c r="G67" s="449">
        <v>3066</v>
      </c>
      <c r="H67" s="449">
        <v>3753</v>
      </c>
      <c r="I67" s="449">
        <v>4344</v>
      </c>
      <c r="J67" s="449">
        <v>4746</v>
      </c>
      <c r="K67" s="449">
        <v>5437</v>
      </c>
      <c r="L67" s="449">
        <v>5718</v>
      </c>
      <c r="M67" s="449">
        <v>6169</v>
      </c>
      <c r="N67" s="324">
        <v>6905</v>
      </c>
      <c r="O67" s="324">
        <v>7641</v>
      </c>
      <c r="P67" s="324">
        <v>9276</v>
      </c>
      <c r="Q67" s="324">
        <v>9276</v>
      </c>
      <c r="R67" s="449">
        <v>9627</v>
      </c>
      <c r="S67" s="449">
        <v>9897</v>
      </c>
      <c r="T67" s="449">
        <v>10330</v>
      </c>
      <c r="U67" s="564">
        <v>10710</v>
      </c>
    </row>
    <row r="68" spans="1:21" x14ac:dyDescent="0.25">
      <c r="A68" s="102" t="s">
        <v>188</v>
      </c>
      <c r="B68" s="325">
        <v>1446</v>
      </c>
      <c r="C68" s="449">
        <v>1727</v>
      </c>
      <c r="D68" s="449">
        <v>2085</v>
      </c>
      <c r="E68" s="449">
        <v>2355</v>
      </c>
      <c r="F68" s="449">
        <v>2738</v>
      </c>
      <c r="G68" s="449">
        <v>3255</v>
      </c>
      <c r="H68" s="449">
        <v>3865</v>
      </c>
      <c r="I68" s="449">
        <v>4713</v>
      </c>
      <c r="J68" s="449">
        <v>5040</v>
      </c>
      <c r="K68" s="449">
        <v>5688</v>
      </c>
      <c r="L68" s="449">
        <v>5950</v>
      </c>
      <c r="M68" s="449">
        <v>6579</v>
      </c>
      <c r="N68" s="324">
        <v>6488</v>
      </c>
      <c r="O68" s="324">
        <v>7454</v>
      </c>
      <c r="P68" s="324">
        <v>8382</v>
      </c>
      <c r="Q68" s="324">
        <v>8639</v>
      </c>
      <c r="R68" s="449">
        <v>8739</v>
      </c>
      <c r="S68" s="449">
        <v>9222</v>
      </c>
      <c r="T68" s="449">
        <v>9699</v>
      </c>
      <c r="U68" s="564">
        <v>10372</v>
      </c>
    </row>
    <row r="69" spans="1:21" x14ac:dyDescent="0.25">
      <c r="A69" s="102" t="s">
        <v>55</v>
      </c>
      <c r="B69" s="325" t="s">
        <v>232</v>
      </c>
      <c r="C69" s="449">
        <v>1666</v>
      </c>
      <c r="D69" s="449">
        <v>1856</v>
      </c>
      <c r="E69" s="449">
        <v>2059</v>
      </c>
      <c r="F69" s="449">
        <v>2431</v>
      </c>
      <c r="G69" s="449">
        <v>2734</v>
      </c>
      <c r="H69" s="449">
        <v>3442</v>
      </c>
      <c r="I69" s="449">
        <v>4033</v>
      </c>
      <c r="J69" s="449">
        <v>4445</v>
      </c>
      <c r="K69" s="449">
        <v>5132</v>
      </c>
      <c r="L69" s="449">
        <v>5345</v>
      </c>
      <c r="M69" s="449">
        <v>5783</v>
      </c>
      <c r="N69" s="324">
        <v>6131</v>
      </c>
      <c r="O69" s="324">
        <v>6971</v>
      </c>
      <c r="P69" s="324">
        <v>8053</v>
      </c>
      <c r="Q69" s="324">
        <v>8242</v>
      </c>
      <c r="R69" s="449">
        <v>8234</v>
      </c>
      <c r="S69" s="449">
        <v>8642</v>
      </c>
      <c r="T69" s="449">
        <v>8991</v>
      </c>
      <c r="U69" s="564">
        <v>9760</v>
      </c>
    </row>
    <row r="70" spans="1:21" x14ac:dyDescent="0.25">
      <c r="A70" s="102" t="s">
        <v>56</v>
      </c>
      <c r="B70" s="325" t="s">
        <v>232</v>
      </c>
      <c r="C70" s="449">
        <v>1677</v>
      </c>
      <c r="D70" s="449">
        <v>1800</v>
      </c>
      <c r="E70" s="449">
        <v>2123</v>
      </c>
      <c r="F70" s="449">
        <v>2497</v>
      </c>
      <c r="G70" s="449">
        <v>2999</v>
      </c>
      <c r="H70" s="449">
        <v>3448</v>
      </c>
      <c r="I70" s="449">
        <v>4072</v>
      </c>
      <c r="J70" s="449">
        <v>4341</v>
      </c>
      <c r="K70" s="449">
        <v>5163</v>
      </c>
      <c r="L70" s="449">
        <v>5338</v>
      </c>
      <c r="M70" s="449">
        <v>5589</v>
      </c>
      <c r="N70" s="324">
        <v>6057</v>
      </c>
      <c r="O70" s="324">
        <v>6839</v>
      </c>
      <c r="P70" s="324">
        <v>8120</v>
      </c>
      <c r="Q70" s="324">
        <v>8398</v>
      </c>
      <c r="R70" s="449">
        <v>8326</v>
      </c>
      <c r="S70" s="449">
        <v>8774</v>
      </c>
      <c r="T70" s="449">
        <v>9179</v>
      </c>
      <c r="U70" s="564">
        <v>9610</v>
      </c>
    </row>
    <row r="71" spans="1:21" x14ac:dyDescent="0.25">
      <c r="A71" s="102" t="s">
        <v>57</v>
      </c>
      <c r="B71" s="325">
        <v>1661</v>
      </c>
      <c r="C71" s="449">
        <v>1977</v>
      </c>
      <c r="D71" s="449">
        <v>2246</v>
      </c>
      <c r="E71" s="449">
        <v>2630</v>
      </c>
      <c r="F71" s="449">
        <v>3152</v>
      </c>
      <c r="G71" s="449">
        <v>3727</v>
      </c>
      <c r="H71" s="449">
        <v>4279</v>
      </c>
      <c r="I71" s="449">
        <v>4984</v>
      </c>
      <c r="J71" s="449">
        <v>5408</v>
      </c>
      <c r="K71" s="449">
        <v>6191</v>
      </c>
      <c r="L71" s="449">
        <v>6420</v>
      </c>
      <c r="M71" s="449">
        <v>6903</v>
      </c>
      <c r="N71" s="324">
        <v>7482</v>
      </c>
      <c r="O71" s="324">
        <v>7954</v>
      </c>
      <c r="P71" s="324">
        <v>8873</v>
      </c>
      <c r="Q71" s="324">
        <v>9664</v>
      </c>
      <c r="R71" s="449">
        <v>9400</v>
      </c>
      <c r="S71" s="449">
        <v>9872</v>
      </c>
      <c r="T71" s="449">
        <v>10148</v>
      </c>
      <c r="U71" s="564">
        <v>10962</v>
      </c>
    </row>
    <row r="72" spans="1:21" x14ac:dyDescent="0.25">
      <c r="A72" s="102" t="s">
        <v>268</v>
      </c>
      <c r="B72" s="325">
        <v>1535</v>
      </c>
      <c r="C72" s="449">
        <v>1831</v>
      </c>
      <c r="D72" s="449">
        <v>2021</v>
      </c>
      <c r="E72" s="449">
        <v>2325</v>
      </c>
      <c r="F72" s="449">
        <v>2634</v>
      </c>
      <c r="G72" s="449">
        <v>2919</v>
      </c>
      <c r="H72" s="449">
        <v>3735</v>
      </c>
      <c r="I72" s="449">
        <v>4203</v>
      </c>
      <c r="J72" s="449">
        <v>4488</v>
      </c>
      <c r="K72" s="449">
        <v>5059</v>
      </c>
      <c r="L72" s="449">
        <v>5271</v>
      </c>
      <c r="M72" s="449">
        <v>5722</v>
      </c>
      <c r="N72" s="324">
        <v>6126</v>
      </c>
      <c r="O72" s="324">
        <v>6932</v>
      </c>
      <c r="P72" s="324">
        <v>7986</v>
      </c>
      <c r="Q72" s="324">
        <v>8168</v>
      </c>
      <c r="R72" s="449">
        <v>8222</v>
      </c>
      <c r="S72" s="449">
        <v>8599</v>
      </c>
      <c r="T72" s="449">
        <v>8809</v>
      </c>
      <c r="U72" s="564">
        <v>9631</v>
      </c>
    </row>
    <row r="73" spans="1:21" x14ac:dyDescent="0.25">
      <c r="A73" s="102" t="s">
        <v>59</v>
      </c>
      <c r="B73" s="325">
        <v>1367</v>
      </c>
      <c r="C73" s="449">
        <v>1702</v>
      </c>
      <c r="D73" s="449">
        <v>1875</v>
      </c>
      <c r="E73" s="449">
        <v>2276</v>
      </c>
      <c r="F73" s="449">
        <v>2530</v>
      </c>
      <c r="G73" s="449">
        <v>2936</v>
      </c>
      <c r="H73" s="449">
        <v>3507</v>
      </c>
      <c r="I73" s="449">
        <v>4074</v>
      </c>
      <c r="J73" s="449">
        <v>4414</v>
      </c>
      <c r="K73" s="449">
        <v>5164</v>
      </c>
      <c r="L73" s="449">
        <v>5432</v>
      </c>
      <c r="M73" s="449">
        <v>5786</v>
      </c>
      <c r="N73" s="324">
        <v>6472</v>
      </c>
      <c r="O73" s="324">
        <v>7298</v>
      </c>
      <c r="P73" s="324">
        <v>8528</v>
      </c>
      <c r="Q73" s="324">
        <v>8826</v>
      </c>
      <c r="R73" s="449">
        <v>9062</v>
      </c>
      <c r="S73" s="449">
        <v>9346</v>
      </c>
      <c r="T73" s="449">
        <v>9630</v>
      </c>
      <c r="U73" s="564">
        <v>10306</v>
      </c>
    </row>
    <row r="74" spans="1:21" ht="18" x14ac:dyDescent="0.25">
      <c r="A74" s="101" t="s">
        <v>125</v>
      </c>
      <c r="B74" s="325"/>
      <c r="C74" s="449"/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  <c r="O74" s="451"/>
      <c r="P74" s="324"/>
      <c r="Q74" s="324"/>
      <c r="R74" s="450"/>
      <c r="S74" s="449"/>
      <c r="T74" s="119"/>
      <c r="U74" s="563"/>
    </row>
    <row r="75" spans="1:21" x14ac:dyDescent="0.25">
      <c r="A75" s="102" t="s">
        <v>60</v>
      </c>
      <c r="B75" s="325">
        <v>1496</v>
      </c>
      <c r="C75" s="449">
        <v>1816</v>
      </c>
      <c r="D75" s="449">
        <v>2081</v>
      </c>
      <c r="E75" s="449">
        <v>2313</v>
      </c>
      <c r="F75" s="449">
        <v>2630</v>
      </c>
      <c r="G75" s="449">
        <v>2977</v>
      </c>
      <c r="H75" s="449">
        <v>3509</v>
      </c>
      <c r="I75" s="449">
        <v>4249</v>
      </c>
      <c r="J75" s="449">
        <v>4589</v>
      </c>
      <c r="K75" s="449">
        <v>5238</v>
      </c>
      <c r="L75" s="449">
        <v>5570</v>
      </c>
      <c r="M75" s="449">
        <v>6041</v>
      </c>
      <c r="N75" s="324">
        <v>6509</v>
      </c>
      <c r="O75" s="324">
        <v>7605</v>
      </c>
      <c r="P75" s="324">
        <v>8793</v>
      </c>
      <c r="Q75" s="324">
        <v>9142</v>
      </c>
      <c r="R75" s="449">
        <v>9220</v>
      </c>
      <c r="S75" s="449">
        <v>9387</v>
      </c>
      <c r="T75" s="449">
        <v>9795</v>
      </c>
      <c r="U75" s="564">
        <v>10452</v>
      </c>
    </row>
    <row r="76" spans="1:21" x14ac:dyDescent="0.25">
      <c r="A76" s="102" t="s">
        <v>189</v>
      </c>
      <c r="B76" s="325">
        <v>1703</v>
      </c>
      <c r="C76" s="449">
        <v>2034</v>
      </c>
      <c r="D76" s="449">
        <v>2173</v>
      </c>
      <c r="E76" s="449">
        <v>2432</v>
      </c>
      <c r="F76" s="449">
        <v>2861</v>
      </c>
      <c r="G76" s="449">
        <v>3324</v>
      </c>
      <c r="H76" s="449">
        <v>3902</v>
      </c>
      <c r="I76" s="449">
        <v>4714</v>
      </c>
      <c r="J76" s="449">
        <v>5201</v>
      </c>
      <c r="K76" s="449">
        <v>5946</v>
      </c>
      <c r="L76" s="449">
        <v>6513</v>
      </c>
      <c r="M76" s="449">
        <v>7005</v>
      </c>
      <c r="N76" s="324">
        <v>7238</v>
      </c>
      <c r="O76" s="324">
        <v>8025</v>
      </c>
      <c r="P76" s="324">
        <v>9670</v>
      </c>
      <c r="Q76" s="324">
        <v>9973</v>
      </c>
      <c r="R76" s="449">
        <v>10031</v>
      </c>
      <c r="S76" s="449">
        <v>10217</v>
      </c>
      <c r="T76" s="449">
        <v>10186</v>
      </c>
      <c r="U76" s="564">
        <v>10817</v>
      </c>
    </row>
    <row r="77" spans="1:21" x14ac:dyDescent="0.25">
      <c r="A77" s="102" t="s">
        <v>421</v>
      </c>
      <c r="B77" s="325"/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324"/>
      <c r="Q77" s="324"/>
      <c r="R77" s="449"/>
      <c r="S77" s="449"/>
      <c r="T77" s="119"/>
      <c r="U77" s="564"/>
    </row>
    <row r="78" spans="1:21" x14ac:dyDescent="0.25">
      <c r="A78" s="138" t="s">
        <v>63</v>
      </c>
      <c r="B78" s="325"/>
      <c r="C78" s="449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324"/>
      <c r="Q78" s="324"/>
      <c r="R78" s="449"/>
      <c r="S78" s="449"/>
      <c r="T78" s="119"/>
      <c r="U78" s="563"/>
    </row>
    <row r="79" spans="1:21" ht="29.25" x14ac:dyDescent="0.25">
      <c r="A79" s="107" t="s">
        <v>254</v>
      </c>
      <c r="B79" s="325">
        <v>2454</v>
      </c>
      <c r="C79" s="449">
        <v>3002</v>
      </c>
      <c r="D79" s="449">
        <v>3247</v>
      </c>
      <c r="E79" s="449">
        <v>3770</v>
      </c>
      <c r="F79" s="449">
        <v>4357</v>
      </c>
      <c r="G79" s="449">
        <v>5274</v>
      </c>
      <c r="H79" s="449">
        <v>6265</v>
      </c>
      <c r="I79" s="449">
        <v>7395</v>
      </c>
      <c r="J79" s="449">
        <v>8172</v>
      </c>
      <c r="K79" s="449">
        <v>8807</v>
      </c>
      <c r="L79" s="449">
        <v>9126</v>
      </c>
      <c r="M79" s="449">
        <v>9579</v>
      </c>
      <c r="N79" s="324">
        <v>10818</v>
      </c>
      <c r="O79" s="324">
        <v>12135</v>
      </c>
      <c r="P79" s="324">
        <v>14350</v>
      </c>
      <c r="Q79" s="324">
        <v>14556</v>
      </c>
      <c r="R79" s="449">
        <v>14135</v>
      </c>
      <c r="S79" s="449">
        <v>14471</v>
      </c>
      <c r="T79" s="449">
        <v>14699</v>
      </c>
      <c r="U79" s="564">
        <v>15890</v>
      </c>
    </row>
    <row r="80" spans="1:21" ht="19.5" x14ac:dyDescent="0.25">
      <c r="A80" s="107" t="s">
        <v>64</v>
      </c>
      <c r="B80" s="325">
        <v>2846</v>
      </c>
      <c r="C80" s="449">
        <v>3138</v>
      </c>
      <c r="D80" s="449">
        <v>3721</v>
      </c>
      <c r="E80" s="449">
        <v>4136</v>
      </c>
      <c r="F80" s="449">
        <v>5362</v>
      </c>
      <c r="G80" s="449">
        <v>5940</v>
      </c>
      <c r="H80" s="449">
        <v>6656</v>
      </c>
      <c r="I80" s="449">
        <v>8048</v>
      </c>
      <c r="J80" s="449">
        <v>9119</v>
      </c>
      <c r="K80" s="449">
        <v>9916</v>
      </c>
      <c r="L80" s="449">
        <v>10496</v>
      </c>
      <c r="M80" s="449">
        <v>10851</v>
      </c>
      <c r="N80" s="324">
        <v>12496</v>
      </c>
      <c r="O80" s="324">
        <v>14241</v>
      </c>
      <c r="P80" s="324">
        <v>15752</v>
      </c>
      <c r="Q80" s="324">
        <v>15973</v>
      </c>
      <c r="R80" s="449">
        <v>15946</v>
      </c>
      <c r="S80" s="449">
        <v>15538</v>
      </c>
      <c r="T80" s="449">
        <v>15725</v>
      </c>
      <c r="U80" s="564">
        <v>16640</v>
      </c>
    </row>
    <row r="81" spans="1:21" ht="21" customHeight="1" x14ac:dyDescent="0.25">
      <c r="A81" s="107" t="s">
        <v>87</v>
      </c>
      <c r="B81" s="325" t="s">
        <v>232</v>
      </c>
      <c r="C81" s="449" t="s">
        <v>232</v>
      </c>
      <c r="D81" s="449" t="s">
        <v>103</v>
      </c>
      <c r="E81" s="449">
        <v>2428</v>
      </c>
      <c r="F81" s="449">
        <v>2727</v>
      </c>
      <c r="G81" s="449">
        <v>3555</v>
      </c>
      <c r="H81" s="449">
        <v>3983</v>
      </c>
      <c r="I81" s="449">
        <v>4717</v>
      </c>
      <c r="J81" s="449">
        <v>5297</v>
      </c>
      <c r="K81" s="449">
        <v>5651</v>
      </c>
      <c r="L81" s="449">
        <v>6325</v>
      </c>
      <c r="M81" s="449">
        <v>6623</v>
      </c>
      <c r="N81" s="324">
        <v>7716</v>
      </c>
      <c r="O81" s="324">
        <v>8470</v>
      </c>
      <c r="P81" s="324">
        <v>9692</v>
      </c>
      <c r="Q81" s="324">
        <v>9855</v>
      </c>
      <c r="R81" s="449">
        <v>10197</v>
      </c>
      <c r="S81" s="449">
        <v>10450</v>
      </c>
      <c r="T81" s="449">
        <v>11019</v>
      </c>
      <c r="U81" s="564">
        <v>11748</v>
      </c>
    </row>
    <row r="82" spans="1:21" x14ac:dyDescent="0.25">
      <c r="A82" s="102" t="s">
        <v>65</v>
      </c>
      <c r="B82" s="325">
        <v>1620</v>
      </c>
      <c r="C82" s="449">
        <v>1833</v>
      </c>
      <c r="D82" s="449">
        <v>2046</v>
      </c>
      <c r="E82" s="449">
        <v>2303</v>
      </c>
      <c r="F82" s="449">
        <v>2571</v>
      </c>
      <c r="G82" s="449">
        <v>2939</v>
      </c>
      <c r="H82" s="449">
        <v>3578</v>
      </c>
      <c r="I82" s="449">
        <v>4320</v>
      </c>
      <c r="J82" s="449">
        <v>4595</v>
      </c>
      <c r="K82" s="449">
        <v>5234</v>
      </c>
      <c r="L82" s="449">
        <v>5552</v>
      </c>
      <c r="M82" s="449">
        <v>6149</v>
      </c>
      <c r="N82" s="324">
        <v>6936</v>
      </c>
      <c r="O82" s="324">
        <v>7944</v>
      </c>
      <c r="P82" s="324">
        <v>9038</v>
      </c>
      <c r="Q82" s="324">
        <v>8984</v>
      </c>
      <c r="R82" s="449">
        <v>8962</v>
      </c>
      <c r="S82" s="449">
        <v>9330</v>
      </c>
      <c r="T82" s="449">
        <v>10038</v>
      </c>
      <c r="U82" s="564">
        <v>11232</v>
      </c>
    </row>
    <row r="83" spans="1:21" ht="18" x14ac:dyDescent="0.25">
      <c r="A83" s="101" t="s">
        <v>213</v>
      </c>
      <c r="B83" s="325"/>
      <c r="C83" s="449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324"/>
      <c r="Q83" s="324"/>
      <c r="R83" s="450"/>
      <c r="S83" s="449"/>
      <c r="T83" s="119"/>
      <c r="U83" s="563"/>
    </row>
    <row r="84" spans="1:21" x14ac:dyDescent="0.25">
      <c r="A84" s="102" t="s">
        <v>66</v>
      </c>
      <c r="B84" s="325">
        <v>1445</v>
      </c>
      <c r="C84" s="449">
        <v>1812</v>
      </c>
      <c r="D84" s="449">
        <v>2103</v>
      </c>
      <c r="E84" s="449">
        <v>2458</v>
      </c>
      <c r="F84" s="449">
        <v>3016</v>
      </c>
      <c r="G84" s="449">
        <v>3841</v>
      </c>
      <c r="H84" s="449">
        <v>4525</v>
      </c>
      <c r="I84" s="449">
        <v>5512</v>
      </c>
      <c r="J84" s="449">
        <v>6670</v>
      </c>
      <c r="K84" s="449">
        <v>5612</v>
      </c>
      <c r="L84" s="449">
        <v>5870</v>
      </c>
      <c r="M84" s="449">
        <v>6505</v>
      </c>
      <c r="N84" s="324">
        <v>6924</v>
      </c>
      <c r="O84" s="324">
        <v>8175</v>
      </c>
      <c r="P84" s="324">
        <v>9260</v>
      </c>
      <c r="Q84" s="324">
        <v>9353</v>
      </c>
      <c r="R84" s="449">
        <v>9405</v>
      </c>
      <c r="S84" s="449">
        <v>9752</v>
      </c>
      <c r="T84" s="449">
        <v>10041</v>
      </c>
      <c r="U84" s="564">
        <v>10697</v>
      </c>
    </row>
    <row r="85" spans="1:21" x14ac:dyDescent="0.25">
      <c r="A85" s="102" t="s">
        <v>68</v>
      </c>
      <c r="B85" s="325">
        <v>1749</v>
      </c>
      <c r="C85" s="449">
        <v>1956</v>
      </c>
      <c r="D85" s="449">
        <v>2336</v>
      </c>
      <c r="E85" s="449">
        <v>2659</v>
      </c>
      <c r="F85" s="449">
        <v>3105</v>
      </c>
      <c r="G85" s="449">
        <v>3321</v>
      </c>
      <c r="H85" s="449">
        <v>4019</v>
      </c>
      <c r="I85" s="449">
        <v>4581</v>
      </c>
      <c r="J85" s="449">
        <v>5084</v>
      </c>
      <c r="K85" s="449">
        <v>5622</v>
      </c>
      <c r="L85" s="449">
        <v>5994</v>
      </c>
      <c r="M85" s="449">
        <v>6462</v>
      </c>
      <c r="N85" s="324">
        <v>8137</v>
      </c>
      <c r="O85" s="324">
        <v>8624</v>
      </c>
      <c r="P85" s="324">
        <v>9564</v>
      </c>
      <c r="Q85" s="324">
        <v>9775</v>
      </c>
      <c r="R85" s="449">
        <v>9342</v>
      </c>
      <c r="S85" s="449">
        <v>9949</v>
      </c>
      <c r="T85" s="449">
        <v>10384</v>
      </c>
      <c r="U85" s="564">
        <v>10674</v>
      </c>
    </row>
    <row r="86" spans="1:21" x14ac:dyDescent="0.25">
      <c r="A86" s="102" t="s">
        <v>69</v>
      </c>
      <c r="B86" s="325">
        <v>1703</v>
      </c>
      <c r="C86" s="449">
        <v>1949</v>
      </c>
      <c r="D86" s="449">
        <v>2169</v>
      </c>
      <c r="E86" s="449">
        <v>2464</v>
      </c>
      <c r="F86" s="449">
        <v>2899</v>
      </c>
      <c r="G86" s="449">
        <v>3275</v>
      </c>
      <c r="H86" s="449">
        <v>3723</v>
      </c>
      <c r="I86" s="449">
        <v>4448</v>
      </c>
      <c r="J86" s="449">
        <v>4890</v>
      </c>
      <c r="K86" s="449">
        <v>5434</v>
      </c>
      <c r="L86" s="449">
        <v>5895</v>
      </c>
      <c r="M86" s="449">
        <v>6405</v>
      </c>
      <c r="N86" s="324">
        <v>7101</v>
      </c>
      <c r="O86" s="324">
        <v>8006</v>
      </c>
      <c r="P86" s="324">
        <v>8905</v>
      </c>
      <c r="Q86" s="324">
        <v>8958</v>
      </c>
      <c r="R86" s="449">
        <v>9133</v>
      </c>
      <c r="S86" s="449">
        <v>9876</v>
      </c>
      <c r="T86" s="449">
        <v>10809</v>
      </c>
      <c r="U86" s="564">
        <v>11795</v>
      </c>
    </row>
    <row r="87" spans="1:21" x14ac:dyDescent="0.25">
      <c r="A87" s="102" t="s">
        <v>70</v>
      </c>
      <c r="B87" s="325">
        <v>1339</v>
      </c>
      <c r="C87" s="449">
        <v>1514</v>
      </c>
      <c r="D87" s="449">
        <v>1823</v>
      </c>
      <c r="E87" s="449">
        <v>2095</v>
      </c>
      <c r="F87" s="449">
        <v>2375</v>
      </c>
      <c r="G87" s="449">
        <v>3049</v>
      </c>
      <c r="H87" s="449">
        <v>3561</v>
      </c>
      <c r="I87" s="449">
        <v>4510</v>
      </c>
      <c r="J87" s="449">
        <v>5113</v>
      </c>
      <c r="K87" s="449">
        <v>5871</v>
      </c>
      <c r="L87" s="449">
        <v>5943</v>
      </c>
      <c r="M87" s="449">
        <v>6257</v>
      </c>
      <c r="N87" s="324">
        <v>6561</v>
      </c>
      <c r="O87" s="324">
        <v>7580</v>
      </c>
      <c r="P87" s="324">
        <v>8785</v>
      </c>
      <c r="Q87" s="324">
        <v>8708</v>
      </c>
      <c r="R87" s="449">
        <v>8657</v>
      </c>
      <c r="S87" s="449">
        <v>9334</v>
      </c>
      <c r="T87" s="449">
        <v>9704</v>
      </c>
      <c r="U87" s="564">
        <v>10211</v>
      </c>
    </row>
    <row r="88" spans="1:21" x14ac:dyDescent="0.25">
      <c r="A88" s="102" t="s">
        <v>422</v>
      </c>
      <c r="B88" s="325" t="s">
        <v>232</v>
      </c>
      <c r="C88" s="449">
        <v>2084</v>
      </c>
      <c r="D88" s="449">
        <v>2579</v>
      </c>
      <c r="E88" s="449">
        <v>2865</v>
      </c>
      <c r="F88" s="449">
        <v>3250</v>
      </c>
      <c r="G88" s="449">
        <v>3716</v>
      </c>
      <c r="H88" s="449">
        <v>4178</v>
      </c>
      <c r="I88" s="449">
        <v>5232</v>
      </c>
      <c r="J88" s="449">
        <v>5889</v>
      </c>
      <c r="K88" s="449">
        <v>6557</v>
      </c>
      <c r="L88" s="449">
        <v>7028</v>
      </c>
      <c r="M88" s="449">
        <v>7715</v>
      </c>
      <c r="N88" s="324">
        <v>8249</v>
      </c>
      <c r="O88" s="324">
        <v>9186</v>
      </c>
      <c r="P88" s="324">
        <v>10598</v>
      </c>
      <c r="Q88" s="324">
        <v>10821</v>
      </c>
      <c r="R88" s="449">
        <v>11043</v>
      </c>
      <c r="S88" s="449">
        <v>11642</v>
      </c>
      <c r="T88" s="449">
        <v>12290</v>
      </c>
      <c r="U88" s="564">
        <v>13053</v>
      </c>
    </row>
    <row r="89" spans="1:21" x14ac:dyDescent="0.25">
      <c r="A89" s="102" t="s">
        <v>423</v>
      </c>
      <c r="B89" s="325">
        <v>1743</v>
      </c>
      <c r="C89" s="449">
        <v>2066</v>
      </c>
      <c r="D89" s="449">
        <v>2428</v>
      </c>
      <c r="E89" s="449">
        <v>2706</v>
      </c>
      <c r="F89" s="449">
        <v>2948</v>
      </c>
      <c r="G89" s="449">
        <v>3373</v>
      </c>
      <c r="H89" s="449">
        <v>3940</v>
      </c>
      <c r="I89" s="449">
        <v>4743</v>
      </c>
      <c r="J89" s="449">
        <v>5163</v>
      </c>
      <c r="K89" s="449">
        <v>5667</v>
      </c>
      <c r="L89" s="449">
        <v>6086</v>
      </c>
      <c r="M89" s="449">
        <v>6557</v>
      </c>
      <c r="N89" s="324">
        <v>7768</v>
      </c>
      <c r="O89" s="324">
        <v>8629</v>
      </c>
      <c r="P89" s="324">
        <v>9814</v>
      </c>
      <c r="Q89" s="324">
        <v>9862</v>
      </c>
      <c r="R89" s="449">
        <v>9825</v>
      </c>
      <c r="S89" s="449">
        <v>10698</v>
      </c>
      <c r="T89" s="449">
        <v>11365</v>
      </c>
      <c r="U89" s="564">
        <v>11982</v>
      </c>
    </row>
    <row r="90" spans="1:21" x14ac:dyDescent="0.25">
      <c r="A90" s="102" t="s">
        <v>74</v>
      </c>
      <c r="B90" s="325">
        <v>1671</v>
      </c>
      <c r="C90" s="449">
        <v>2010</v>
      </c>
      <c r="D90" s="449">
        <v>2157</v>
      </c>
      <c r="E90" s="449">
        <v>2376</v>
      </c>
      <c r="F90" s="449">
        <v>2673</v>
      </c>
      <c r="G90" s="449">
        <v>2933</v>
      </c>
      <c r="H90" s="449">
        <v>3565</v>
      </c>
      <c r="I90" s="449">
        <v>4099</v>
      </c>
      <c r="J90" s="449">
        <v>4260</v>
      </c>
      <c r="K90" s="449">
        <v>4811</v>
      </c>
      <c r="L90" s="449">
        <v>5151</v>
      </c>
      <c r="M90" s="449">
        <v>5698</v>
      </c>
      <c r="N90" s="324">
        <v>6682</v>
      </c>
      <c r="O90" s="324">
        <v>7569</v>
      </c>
      <c r="P90" s="324">
        <v>8566</v>
      </c>
      <c r="Q90" s="324">
        <v>8748</v>
      </c>
      <c r="R90" s="449">
        <v>8879</v>
      </c>
      <c r="S90" s="449">
        <v>9108</v>
      </c>
      <c r="T90" s="449">
        <v>9764</v>
      </c>
      <c r="U90" s="564">
        <v>10403</v>
      </c>
    </row>
    <row r="91" spans="1:21" x14ac:dyDescent="0.25">
      <c r="A91" s="102" t="s">
        <v>269</v>
      </c>
      <c r="B91" s="325">
        <v>1702</v>
      </c>
      <c r="C91" s="449">
        <v>2086</v>
      </c>
      <c r="D91" s="449">
        <v>2317</v>
      </c>
      <c r="E91" s="449">
        <v>2573</v>
      </c>
      <c r="F91" s="449">
        <v>3005</v>
      </c>
      <c r="G91" s="449">
        <v>3674</v>
      </c>
      <c r="H91" s="449">
        <v>4210</v>
      </c>
      <c r="I91" s="449">
        <v>4927</v>
      </c>
      <c r="J91" s="449">
        <v>5391</v>
      </c>
      <c r="K91" s="449">
        <v>6000</v>
      </c>
      <c r="L91" s="449">
        <v>6482</v>
      </c>
      <c r="M91" s="449">
        <v>6989</v>
      </c>
      <c r="N91" s="324">
        <v>7764</v>
      </c>
      <c r="O91" s="324">
        <v>8945</v>
      </c>
      <c r="P91" s="324">
        <v>10117</v>
      </c>
      <c r="Q91" s="324">
        <v>10225</v>
      </c>
      <c r="R91" s="449">
        <v>10316</v>
      </c>
      <c r="S91" s="449">
        <v>10552</v>
      </c>
      <c r="T91" s="449">
        <v>11018</v>
      </c>
      <c r="U91" s="564">
        <v>11845</v>
      </c>
    </row>
    <row r="92" spans="1:21" x14ac:dyDescent="0.25">
      <c r="A92" s="102" t="s">
        <v>76</v>
      </c>
      <c r="B92" s="325">
        <v>1439</v>
      </c>
      <c r="C92" s="449">
        <v>1782</v>
      </c>
      <c r="D92" s="449">
        <v>2012</v>
      </c>
      <c r="E92" s="449">
        <v>2153</v>
      </c>
      <c r="F92" s="449">
        <v>2898</v>
      </c>
      <c r="G92" s="449">
        <v>3375</v>
      </c>
      <c r="H92" s="449">
        <v>3929</v>
      </c>
      <c r="I92" s="449">
        <v>4528</v>
      </c>
      <c r="J92" s="449">
        <v>4869</v>
      </c>
      <c r="K92" s="449">
        <v>5028</v>
      </c>
      <c r="L92" s="449">
        <v>5258</v>
      </c>
      <c r="M92" s="449">
        <v>5773</v>
      </c>
      <c r="N92" s="324">
        <v>6302</v>
      </c>
      <c r="O92" s="324">
        <v>7253</v>
      </c>
      <c r="P92" s="324">
        <v>8338</v>
      </c>
      <c r="Q92" s="324">
        <v>8442</v>
      </c>
      <c r="R92" s="449">
        <v>8464</v>
      </c>
      <c r="S92" s="449">
        <v>8942</v>
      </c>
      <c r="T92" s="449">
        <v>9570</v>
      </c>
      <c r="U92" s="564">
        <v>10324</v>
      </c>
    </row>
    <row r="93" spans="1:21" x14ac:dyDescent="0.25">
      <c r="A93" s="102" t="s">
        <v>77</v>
      </c>
      <c r="B93" s="325">
        <v>1559</v>
      </c>
      <c r="C93" s="449">
        <v>1980</v>
      </c>
      <c r="D93" s="449">
        <v>2481</v>
      </c>
      <c r="E93" s="449">
        <v>2774</v>
      </c>
      <c r="F93" s="449">
        <v>3212</v>
      </c>
      <c r="G93" s="449">
        <v>3572</v>
      </c>
      <c r="H93" s="449">
        <v>4131</v>
      </c>
      <c r="I93" s="449">
        <v>4812</v>
      </c>
      <c r="J93" s="449">
        <v>5644</v>
      </c>
      <c r="K93" s="449">
        <v>6139</v>
      </c>
      <c r="L93" s="449">
        <v>6541</v>
      </c>
      <c r="M93" s="449">
        <v>7077</v>
      </c>
      <c r="N93" s="324">
        <v>7765</v>
      </c>
      <c r="O93" s="324">
        <v>8691</v>
      </c>
      <c r="P93" s="324">
        <v>10387</v>
      </c>
      <c r="Q93" s="324">
        <v>10262</v>
      </c>
      <c r="R93" s="449">
        <v>10379</v>
      </c>
      <c r="S93" s="449">
        <v>10595</v>
      </c>
      <c r="T93" s="449">
        <v>11140</v>
      </c>
      <c r="U93" s="564">
        <v>11850</v>
      </c>
    </row>
    <row r="94" spans="1:21" ht="18" x14ac:dyDescent="0.25">
      <c r="A94" s="101" t="s">
        <v>215</v>
      </c>
      <c r="B94" s="325"/>
      <c r="C94" s="449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324"/>
      <c r="Q94" s="324"/>
      <c r="R94" s="450"/>
      <c r="S94" s="449"/>
      <c r="T94" s="119"/>
      <c r="U94" s="563"/>
    </row>
    <row r="95" spans="1:21" x14ac:dyDescent="0.25">
      <c r="A95" s="102" t="s">
        <v>67</v>
      </c>
      <c r="B95" s="325" t="s">
        <v>103</v>
      </c>
      <c r="C95" s="449">
        <v>2024</v>
      </c>
      <c r="D95" s="449">
        <v>2371</v>
      </c>
      <c r="E95" s="449">
        <v>2974</v>
      </c>
      <c r="F95" s="449">
        <v>3372</v>
      </c>
      <c r="G95" s="449">
        <v>4014</v>
      </c>
      <c r="H95" s="449">
        <v>4148</v>
      </c>
      <c r="I95" s="449">
        <v>4647</v>
      </c>
      <c r="J95" s="449">
        <v>4968</v>
      </c>
      <c r="K95" s="449">
        <v>5643</v>
      </c>
      <c r="L95" s="449">
        <v>6229</v>
      </c>
      <c r="M95" s="449">
        <v>6766</v>
      </c>
      <c r="N95" s="324">
        <v>7301</v>
      </c>
      <c r="O95" s="324">
        <v>8263</v>
      </c>
      <c r="P95" s="324">
        <v>9259</v>
      </c>
      <c r="Q95" s="324">
        <v>9247</v>
      </c>
      <c r="R95" s="449">
        <v>9563</v>
      </c>
      <c r="S95" s="449">
        <v>10395</v>
      </c>
      <c r="T95" s="449">
        <v>11274</v>
      </c>
      <c r="U95" s="564">
        <v>12333</v>
      </c>
    </row>
    <row r="96" spans="1:21" x14ac:dyDescent="0.25">
      <c r="A96" s="102" t="s">
        <v>78</v>
      </c>
      <c r="B96" s="325" t="s">
        <v>103</v>
      </c>
      <c r="C96" s="449">
        <v>3091</v>
      </c>
      <c r="D96" s="449">
        <v>3677</v>
      </c>
      <c r="E96" s="449">
        <v>4153</v>
      </c>
      <c r="F96" s="449">
        <v>4851</v>
      </c>
      <c r="G96" s="449">
        <v>5456</v>
      </c>
      <c r="H96" s="449">
        <v>6733</v>
      </c>
      <c r="I96" s="449">
        <v>7516</v>
      </c>
      <c r="J96" s="449">
        <v>8627</v>
      </c>
      <c r="K96" s="449">
        <v>9207</v>
      </c>
      <c r="L96" s="449">
        <v>10028</v>
      </c>
      <c r="M96" s="449">
        <v>10682</v>
      </c>
      <c r="N96" s="324">
        <v>11923</v>
      </c>
      <c r="O96" s="324">
        <v>13332</v>
      </c>
      <c r="P96" s="324">
        <v>15515</v>
      </c>
      <c r="Q96" s="324">
        <v>16080</v>
      </c>
      <c r="R96" s="449">
        <v>16610</v>
      </c>
      <c r="S96" s="449">
        <v>16667</v>
      </c>
      <c r="T96" s="449">
        <v>17286</v>
      </c>
      <c r="U96" s="564">
        <v>17824</v>
      </c>
    </row>
    <row r="97" spans="1:21" x14ac:dyDescent="0.25">
      <c r="A97" s="102" t="s">
        <v>424</v>
      </c>
      <c r="B97" s="325">
        <v>1900</v>
      </c>
      <c r="C97" s="449">
        <v>2250</v>
      </c>
      <c r="D97" s="449">
        <v>2635</v>
      </c>
      <c r="E97" s="449">
        <v>2782</v>
      </c>
      <c r="F97" s="449">
        <v>2913</v>
      </c>
      <c r="G97" s="449">
        <v>3588</v>
      </c>
      <c r="H97" s="449">
        <v>3999</v>
      </c>
      <c r="I97" s="449">
        <v>4647</v>
      </c>
      <c r="J97" s="449">
        <v>5280</v>
      </c>
      <c r="K97" s="449">
        <v>5757</v>
      </c>
      <c r="L97" s="449">
        <v>6368</v>
      </c>
      <c r="M97" s="449">
        <v>6784</v>
      </c>
      <c r="N97" s="324">
        <v>7670</v>
      </c>
      <c r="O97" s="324">
        <v>8636</v>
      </c>
      <c r="P97" s="324">
        <v>10162</v>
      </c>
      <c r="Q97" s="324">
        <v>10208</v>
      </c>
      <c r="R97" s="449">
        <v>10590</v>
      </c>
      <c r="S97" s="449">
        <v>11284</v>
      </c>
      <c r="T97" s="449">
        <v>12337</v>
      </c>
      <c r="U97" s="564">
        <v>12999</v>
      </c>
    </row>
    <row r="98" spans="1:21" x14ac:dyDescent="0.25">
      <c r="A98" s="102" t="s">
        <v>425</v>
      </c>
      <c r="B98" s="325">
        <v>3050</v>
      </c>
      <c r="C98" s="449">
        <v>3700</v>
      </c>
      <c r="D98" s="449">
        <v>3715</v>
      </c>
      <c r="E98" s="449">
        <v>4209</v>
      </c>
      <c r="F98" s="449">
        <v>6112</v>
      </c>
      <c r="G98" s="449">
        <v>6688</v>
      </c>
      <c r="H98" s="449">
        <v>7557</v>
      </c>
      <c r="I98" s="449">
        <v>9727</v>
      </c>
      <c r="J98" s="449">
        <v>10890</v>
      </c>
      <c r="K98" s="449">
        <v>12230</v>
      </c>
      <c r="L98" s="449">
        <v>12584</v>
      </c>
      <c r="M98" s="449">
        <v>13395</v>
      </c>
      <c r="N98" s="324">
        <v>14384</v>
      </c>
      <c r="O98" s="324">
        <v>15786</v>
      </c>
      <c r="P98" s="324">
        <v>18427</v>
      </c>
      <c r="Q98" s="324">
        <v>19451</v>
      </c>
      <c r="R98" s="449">
        <v>19220</v>
      </c>
      <c r="S98" s="449">
        <v>19741</v>
      </c>
      <c r="T98" s="449">
        <v>20604</v>
      </c>
      <c r="U98" s="564">
        <v>21524</v>
      </c>
    </row>
    <row r="99" spans="1:21" x14ac:dyDescent="0.25">
      <c r="A99" s="102" t="s">
        <v>80</v>
      </c>
      <c r="B99" s="325" t="s">
        <v>232</v>
      </c>
      <c r="C99" s="449">
        <v>2603</v>
      </c>
      <c r="D99" s="449">
        <v>2924</v>
      </c>
      <c r="E99" s="449">
        <v>3259</v>
      </c>
      <c r="F99" s="449">
        <v>3970</v>
      </c>
      <c r="G99" s="449">
        <v>4423</v>
      </c>
      <c r="H99" s="449">
        <v>5111</v>
      </c>
      <c r="I99" s="449">
        <v>6071</v>
      </c>
      <c r="J99" s="449">
        <v>6401</v>
      </c>
      <c r="K99" s="449">
        <v>6865</v>
      </c>
      <c r="L99" s="449">
        <v>7336</v>
      </c>
      <c r="M99" s="449">
        <v>7839</v>
      </c>
      <c r="N99" s="324">
        <v>9649</v>
      </c>
      <c r="O99" s="324">
        <v>10683</v>
      </c>
      <c r="P99" s="324">
        <v>12535</v>
      </c>
      <c r="Q99" s="324">
        <v>12456</v>
      </c>
      <c r="R99" s="449">
        <v>12158</v>
      </c>
      <c r="S99" s="449">
        <v>12623</v>
      </c>
      <c r="T99" s="449">
        <v>13270</v>
      </c>
      <c r="U99" s="564">
        <v>14025</v>
      </c>
    </row>
    <row r="100" spans="1:21" x14ac:dyDescent="0.25">
      <c r="A100" s="102" t="s">
        <v>190</v>
      </c>
      <c r="B100" s="325" t="s">
        <v>232</v>
      </c>
      <c r="C100" s="449" t="s">
        <v>103</v>
      </c>
      <c r="D100" s="449">
        <v>3092</v>
      </c>
      <c r="E100" s="449">
        <v>3662</v>
      </c>
      <c r="F100" s="449">
        <v>4331</v>
      </c>
      <c r="G100" s="449">
        <v>4854</v>
      </c>
      <c r="H100" s="449">
        <v>5443</v>
      </c>
      <c r="I100" s="449">
        <v>6902</v>
      </c>
      <c r="J100" s="449">
        <v>7993</v>
      </c>
      <c r="K100" s="449">
        <v>8676</v>
      </c>
      <c r="L100" s="449">
        <v>9039</v>
      </c>
      <c r="M100" s="449">
        <v>9482</v>
      </c>
      <c r="N100" s="324">
        <v>10182</v>
      </c>
      <c r="O100" s="324">
        <v>11495</v>
      </c>
      <c r="P100" s="324">
        <v>13427</v>
      </c>
      <c r="Q100" s="324">
        <v>12910</v>
      </c>
      <c r="R100" s="449">
        <v>12954</v>
      </c>
      <c r="S100" s="449">
        <v>13497</v>
      </c>
      <c r="T100" s="449">
        <v>14417</v>
      </c>
      <c r="U100" s="564">
        <v>15569</v>
      </c>
    </row>
    <row r="101" spans="1:21" x14ac:dyDescent="0.25">
      <c r="A101" s="102" t="s">
        <v>82</v>
      </c>
      <c r="B101" s="325">
        <v>1889</v>
      </c>
      <c r="C101" s="449">
        <v>2209</v>
      </c>
      <c r="D101" s="449">
        <v>2636</v>
      </c>
      <c r="E101" s="449">
        <v>3091</v>
      </c>
      <c r="F101" s="449">
        <v>3771</v>
      </c>
      <c r="G101" s="449">
        <v>4353</v>
      </c>
      <c r="H101" s="449">
        <v>5026</v>
      </c>
      <c r="I101" s="449">
        <v>5688</v>
      </c>
      <c r="J101" s="449">
        <v>6402</v>
      </c>
      <c r="K101" s="449">
        <v>7163</v>
      </c>
      <c r="L101" s="449">
        <v>7950</v>
      </c>
      <c r="M101" s="449">
        <v>8369</v>
      </c>
      <c r="N101" s="324">
        <v>9251</v>
      </c>
      <c r="O101" s="324">
        <v>9539</v>
      </c>
      <c r="P101" s="324">
        <v>11555</v>
      </c>
      <c r="Q101" s="324">
        <v>11374</v>
      </c>
      <c r="R101" s="449">
        <v>11203</v>
      </c>
      <c r="S101" s="449">
        <v>11172</v>
      </c>
      <c r="T101" s="449">
        <v>12379</v>
      </c>
      <c r="U101" s="564">
        <v>13530</v>
      </c>
    </row>
    <row r="102" spans="1:21" x14ac:dyDescent="0.25">
      <c r="A102" s="102" t="s">
        <v>83</v>
      </c>
      <c r="B102" s="325" t="s">
        <v>232</v>
      </c>
      <c r="C102" s="449" t="s">
        <v>103</v>
      </c>
      <c r="D102" s="449">
        <v>3562</v>
      </c>
      <c r="E102" s="449">
        <v>4008</v>
      </c>
      <c r="F102" s="449">
        <v>4756</v>
      </c>
      <c r="G102" s="449">
        <v>5329</v>
      </c>
      <c r="H102" s="449">
        <v>6276</v>
      </c>
      <c r="I102" s="449">
        <v>7506</v>
      </c>
      <c r="J102" s="449">
        <v>8638</v>
      </c>
      <c r="K102" s="449">
        <v>9236</v>
      </c>
      <c r="L102" s="449">
        <v>10249</v>
      </c>
      <c r="M102" s="449">
        <v>11001</v>
      </c>
      <c r="N102" s="324">
        <v>14084</v>
      </c>
      <c r="O102" s="324">
        <v>15415</v>
      </c>
      <c r="P102" s="324">
        <v>17469</v>
      </c>
      <c r="Q102" s="324">
        <v>17764</v>
      </c>
      <c r="R102" s="449">
        <v>17635</v>
      </c>
      <c r="S102" s="449">
        <v>18910</v>
      </c>
      <c r="T102" s="449">
        <v>19695</v>
      </c>
      <c r="U102" s="564">
        <v>20830</v>
      </c>
    </row>
    <row r="103" spans="1:21" x14ac:dyDescent="0.25">
      <c r="A103" s="102" t="s">
        <v>84</v>
      </c>
      <c r="B103" s="325" t="s">
        <v>232</v>
      </c>
      <c r="C103" s="449">
        <v>3351</v>
      </c>
      <c r="D103" s="449">
        <v>3887</v>
      </c>
      <c r="E103" s="449">
        <v>4435</v>
      </c>
      <c r="F103" s="449">
        <v>5118</v>
      </c>
      <c r="G103" s="449">
        <v>5974</v>
      </c>
      <c r="H103" s="449">
        <v>6606</v>
      </c>
      <c r="I103" s="449">
        <v>7531</v>
      </c>
      <c r="J103" s="449">
        <v>8362</v>
      </c>
      <c r="K103" s="449">
        <v>9084</v>
      </c>
      <c r="L103" s="449">
        <v>9864</v>
      </c>
      <c r="M103" s="449">
        <v>10034</v>
      </c>
      <c r="N103" s="324">
        <v>11083</v>
      </c>
      <c r="O103" s="324">
        <v>12213</v>
      </c>
      <c r="P103" s="324">
        <v>13533</v>
      </c>
      <c r="Q103" s="324">
        <v>13728</v>
      </c>
      <c r="R103" s="449">
        <v>13329</v>
      </c>
      <c r="S103" s="449">
        <v>14072</v>
      </c>
      <c r="T103" s="449">
        <v>14898</v>
      </c>
      <c r="U103" s="564">
        <v>16130</v>
      </c>
    </row>
    <row r="104" spans="1:21" ht="19.5" x14ac:dyDescent="0.25">
      <c r="A104" s="102" t="s">
        <v>85</v>
      </c>
      <c r="B104" s="325">
        <v>1799</v>
      </c>
      <c r="C104" s="449">
        <v>2200</v>
      </c>
      <c r="D104" s="449">
        <v>2593</v>
      </c>
      <c r="E104" s="449">
        <v>2940</v>
      </c>
      <c r="F104" s="449">
        <v>3594</v>
      </c>
      <c r="G104" s="449">
        <v>3894</v>
      </c>
      <c r="H104" s="449">
        <v>4674</v>
      </c>
      <c r="I104" s="449">
        <v>5386</v>
      </c>
      <c r="J104" s="449">
        <v>6116</v>
      </c>
      <c r="K104" s="449">
        <v>6752</v>
      </c>
      <c r="L104" s="449">
        <v>7394</v>
      </c>
      <c r="M104" s="449">
        <v>8252</v>
      </c>
      <c r="N104" s="324">
        <v>9532</v>
      </c>
      <c r="O104" s="324">
        <v>10670</v>
      </c>
      <c r="P104" s="324">
        <v>12228</v>
      </c>
      <c r="Q104" s="324">
        <v>12574</v>
      </c>
      <c r="R104" s="449">
        <v>12161</v>
      </c>
      <c r="S104" s="449">
        <v>13051</v>
      </c>
      <c r="T104" s="449">
        <v>14329</v>
      </c>
      <c r="U104" s="564">
        <v>15416</v>
      </c>
    </row>
    <row r="105" spans="1:21" ht="19.5" x14ac:dyDescent="0.25">
      <c r="A105" s="102" t="s">
        <v>86</v>
      </c>
      <c r="B105" s="325" t="s">
        <v>103</v>
      </c>
      <c r="C105" s="449" t="s">
        <v>103</v>
      </c>
      <c r="D105" s="449">
        <v>5744</v>
      </c>
      <c r="E105" s="449">
        <v>6382</v>
      </c>
      <c r="F105" s="449">
        <v>7365</v>
      </c>
      <c r="G105" s="449">
        <v>8379</v>
      </c>
      <c r="H105" s="449">
        <v>8974</v>
      </c>
      <c r="I105" s="449">
        <v>9856</v>
      </c>
      <c r="J105" s="449">
        <v>10818</v>
      </c>
      <c r="K105" s="449">
        <v>10961</v>
      </c>
      <c r="L105" s="449">
        <v>11428</v>
      </c>
      <c r="M105" s="449">
        <v>12157</v>
      </c>
      <c r="N105" s="449">
        <v>14766</v>
      </c>
      <c r="O105" s="449">
        <v>13571</v>
      </c>
      <c r="P105" s="449">
        <v>16845</v>
      </c>
      <c r="Q105" s="449">
        <v>17775</v>
      </c>
      <c r="R105" s="449">
        <v>20149</v>
      </c>
      <c r="S105" s="449">
        <v>21606</v>
      </c>
      <c r="T105" s="449">
        <v>22098</v>
      </c>
      <c r="U105" s="564">
        <v>23999</v>
      </c>
    </row>
    <row r="106" spans="1:21" x14ac:dyDescent="0.25">
      <c r="A106" s="725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448"/>
      <c r="S106" s="448"/>
      <c r="T106" s="105"/>
      <c r="U106" s="563"/>
    </row>
    <row r="107" spans="1:21" ht="50.25" customHeight="1" x14ac:dyDescent="0.25">
      <c r="A107" s="657" t="s">
        <v>447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105"/>
      <c r="U107" s="563"/>
    </row>
    <row r="108" spans="1:21" ht="28.5" customHeight="1" x14ac:dyDescent="0.25">
      <c r="A108" s="726" t="s">
        <v>448</v>
      </c>
      <c r="B108" s="726"/>
      <c r="C108" s="726"/>
      <c r="D108" s="726"/>
      <c r="E108" s="726"/>
      <c r="F108" s="726"/>
      <c r="G108" s="726"/>
      <c r="H108" s="726"/>
      <c r="I108" s="726"/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105"/>
      <c r="U108" s="563"/>
    </row>
    <row r="109" spans="1:21" ht="15" customHeight="1" x14ac:dyDescent="0.25">
      <c r="A109" s="674" t="s">
        <v>426</v>
      </c>
      <c r="B109" s="675"/>
      <c r="C109" s="675"/>
      <c r="D109" s="675"/>
      <c r="E109" s="675"/>
      <c r="F109" s="675"/>
      <c r="G109" s="675"/>
      <c r="H109" s="675"/>
      <c r="I109" s="675"/>
      <c r="J109" s="675"/>
      <c r="K109" s="675"/>
      <c r="L109" s="675"/>
      <c r="M109" s="675"/>
      <c r="N109" s="675"/>
      <c r="O109" s="675"/>
      <c r="P109" s="675"/>
      <c r="Q109" s="675"/>
      <c r="R109" s="448"/>
      <c r="S109" s="448"/>
      <c r="T109" s="105"/>
      <c r="U109" s="563"/>
    </row>
    <row r="110" spans="1:21" ht="15" customHeight="1" x14ac:dyDescent="0.25">
      <c r="A110" s="674" t="s">
        <v>449</v>
      </c>
      <c r="B110" s="675"/>
      <c r="C110" s="675"/>
      <c r="D110" s="675"/>
      <c r="E110" s="675"/>
      <c r="F110" s="675"/>
      <c r="G110" s="675"/>
      <c r="H110" s="675"/>
      <c r="I110" s="675"/>
      <c r="J110" s="675"/>
      <c r="K110" s="675"/>
      <c r="L110" s="675"/>
      <c r="M110" s="675"/>
      <c r="N110" s="675"/>
      <c r="O110" s="675"/>
      <c r="P110" s="675"/>
      <c r="Q110" s="675"/>
      <c r="R110" s="448"/>
      <c r="S110" s="448"/>
      <c r="T110" s="105"/>
      <c r="U110" s="563"/>
    </row>
    <row r="111" spans="1:21" ht="15" customHeight="1" x14ac:dyDescent="0.25">
      <c r="A111" s="674" t="s">
        <v>427</v>
      </c>
      <c r="B111" s="675"/>
      <c r="C111" s="675"/>
      <c r="D111" s="675"/>
      <c r="E111" s="675"/>
      <c r="F111" s="675"/>
      <c r="G111" s="675"/>
      <c r="H111" s="675"/>
      <c r="I111" s="675"/>
      <c r="J111" s="675"/>
      <c r="K111" s="675"/>
      <c r="L111" s="675"/>
      <c r="M111" s="675"/>
      <c r="N111" s="675"/>
      <c r="O111" s="675"/>
      <c r="P111" s="675"/>
      <c r="Q111" s="675"/>
      <c r="R111" s="448"/>
      <c r="S111" s="448"/>
      <c r="T111" s="105"/>
      <c r="U111" s="563"/>
    </row>
    <row r="112" spans="1:21" ht="15.75" customHeight="1" x14ac:dyDescent="0.25">
      <c r="A112" s="674" t="s">
        <v>428</v>
      </c>
      <c r="B112" s="675"/>
      <c r="C112" s="675"/>
      <c r="D112" s="675"/>
      <c r="E112" s="675"/>
      <c r="F112" s="675"/>
      <c r="G112" s="675"/>
      <c r="H112" s="675"/>
      <c r="I112" s="675"/>
      <c r="J112" s="675"/>
      <c r="K112" s="675"/>
      <c r="L112" s="675"/>
      <c r="M112" s="675"/>
      <c r="N112" s="675"/>
      <c r="O112" s="675"/>
      <c r="P112" s="675"/>
      <c r="Q112" s="675"/>
      <c r="R112" s="448"/>
      <c r="S112" s="448"/>
      <c r="T112" s="105"/>
      <c r="U112" s="563"/>
    </row>
    <row r="113" spans="1:21" ht="15" customHeight="1" x14ac:dyDescent="0.25">
      <c r="A113" s="674" t="s">
        <v>429</v>
      </c>
      <c r="B113" s="675"/>
      <c r="C113" s="675"/>
      <c r="D113" s="675"/>
      <c r="E113" s="675"/>
      <c r="F113" s="675"/>
      <c r="G113" s="675"/>
      <c r="H113" s="675"/>
      <c r="I113" s="675"/>
      <c r="J113" s="675"/>
      <c r="K113" s="675"/>
      <c r="L113" s="675"/>
      <c r="M113" s="675"/>
      <c r="N113" s="675"/>
      <c r="O113" s="675"/>
      <c r="P113" s="675"/>
      <c r="Q113" s="675"/>
      <c r="R113" s="448"/>
      <c r="S113" s="448"/>
      <c r="T113" s="105"/>
      <c r="U113" s="563"/>
    </row>
    <row r="114" spans="1:21" ht="15.75" customHeight="1" thickBot="1" x14ac:dyDescent="0.3">
      <c r="A114" s="690" t="s">
        <v>430</v>
      </c>
      <c r="B114" s="690"/>
      <c r="C114" s="690"/>
      <c r="D114" s="690"/>
      <c r="E114" s="690"/>
      <c r="F114" s="690"/>
      <c r="G114" s="690"/>
      <c r="H114" s="690"/>
      <c r="I114" s="690"/>
      <c r="J114" s="690"/>
      <c r="K114" s="690"/>
      <c r="L114" s="690"/>
      <c r="M114" s="690"/>
      <c r="N114" s="690"/>
      <c r="O114" s="690"/>
      <c r="P114" s="690"/>
      <c r="Q114" s="690"/>
      <c r="R114" s="158"/>
      <c r="S114" s="158"/>
      <c r="T114" s="158"/>
      <c r="U114" s="565"/>
    </row>
  </sheetData>
  <mergeCells count="12">
    <mergeCell ref="A2:U2"/>
    <mergeCell ref="A3:U3"/>
    <mergeCell ref="A4:U4"/>
    <mergeCell ref="A113:Q113"/>
    <mergeCell ref="A114:Q114"/>
    <mergeCell ref="A106:Q106"/>
    <mergeCell ref="A107:S107"/>
    <mergeCell ref="A108:S108"/>
    <mergeCell ref="A109:Q109"/>
    <mergeCell ref="A110:Q110"/>
    <mergeCell ref="A111:Q111"/>
    <mergeCell ref="A112:Q112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F109"/>
  <sheetViews>
    <sheetView zoomScaleNormal="100" workbookViewId="0">
      <selection activeCell="F103" sqref="F103"/>
    </sheetView>
  </sheetViews>
  <sheetFormatPr defaultRowHeight="15" x14ac:dyDescent="0.25"/>
  <cols>
    <col min="1" max="1" width="27.7109375" customWidth="1"/>
    <col min="2" max="2" width="9.28515625" style="478" customWidth="1"/>
    <col min="3" max="3" width="9.140625" style="478"/>
  </cols>
  <sheetData>
    <row r="1" spans="1:6" ht="30" customHeight="1" x14ac:dyDescent="0.25"/>
    <row r="2" spans="1:6" x14ac:dyDescent="0.25">
      <c r="A2" s="652" t="s">
        <v>343</v>
      </c>
      <c r="B2" s="652"/>
      <c r="C2" s="652"/>
      <c r="D2" s="652"/>
      <c r="E2" s="652"/>
      <c r="F2" s="652"/>
    </row>
    <row r="3" spans="1:6" x14ac:dyDescent="0.25">
      <c r="A3" s="653" t="s">
        <v>327</v>
      </c>
      <c r="B3" s="653"/>
      <c r="C3" s="653"/>
      <c r="D3" s="653"/>
      <c r="E3" s="653"/>
      <c r="F3" s="653"/>
    </row>
    <row r="4" spans="1:6" x14ac:dyDescent="0.25">
      <c r="A4" s="654" t="s">
        <v>166</v>
      </c>
      <c r="B4" s="654"/>
      <c r="C4" s="654"/>
      <c r="D4" s="654"/>
      <c r="E4" s="654"/>
      <c r="F4" s="654"/>
    </row>
    <row r="5" spans="1:6" ht="26.25" customHeight="1" x14ac:dyDescent="0.25">
      <c r="A5" s="731" t="s">
        <v>522</v>
      </c>
      <c r="B5" s="731"/>
      <c r="C5" s="731"/>
      <c r="D5" s="731"/>
      <c r="E5" s="731"/>
      <c r="F5" s="731"/>
    </row>
    <row r="6" spans="1:6" ht="15.75" thickBot="1" x14ac:dyDescent="0.3">
      <c r="A6" s="237" t="s">
        <v>521</v>
      </c>
      <c r="B6" s="237"/>
    </row>
    <row r="7" spans="1:6" ht="15.75" thickBot="1" x14ac:dyDescent="0.3">
      <c r="A7" s="189"/>
      <c r="B7" s="452">
        <v>2021</v>
      </c>
      <c r="C7" s="452">
        <v>2022</v>
      </c>
    </row>
    <row r="8" spans="1:6" x14ac:dyDescent="0.25">
      <c r="A8" s="513" t="s">
        <v>0</v>
      </c>
      <c r="B8" s="93">
        <v>11653</v>
      </c>
      <c r="C8" s="93">
        <v>13919</v>
      </c>
    </row>
    <row r="9" spans="1:6" x14ac:dyDescent="0.25">
      <c r="A9" s="513" t="s">
        <v>92</v>
      </c>
      <c r="B9" s="528"/>
    </row>
    <row r="10" spans="1:6" x14ac:dyDescent="0.25">
      <c r="A10" s="514" t="s">
        <v>1</v>
      </c>
      <c r="B10" s="525">
        <v>9720</v>
      </c>
      <c r="C10" s="525">
        <v>11692</v>
      </c>
    </row>
    <row r="11" spans="1:6" x14ac:dyDescent="0.25">
      <c r="A11" s="514" t="s">
        <v>2</v>
      </c>
      <c r="B11" s="525">
        <v>11280</v>
      </c>
      <c r="C11" s="525">
        <v>13127</v>
      </c>
    </row>
    <row r="12" spans="1:6" x14ac:dyDescent="0.25">
      <c r="A12" s="514" t="s">
        <v>3</v>
      </c>
      <c r="B12" s="525">
        <v>11093</v>
      </c>
      <c r="C12" s="525">
        <v>13501</v>
      </c>
    </row>
    <row r="13" spans="1:6" x14ac:dyDescent="0.25">
      <c r="A13" s="514" t="s">
        <v>4</v>
      </c>
      <c r="B13" s="525">
        <v>9747</v>
      </c>
      <c r="C13" s="525">
        <v>11832</v>
      </c>
    </row>
    <row r="14" spans="1:6" x14ac:dyDescent="0.25">
      <c r="A14" s="514" t="s">
        <v>5</v>
      </c>
      <c r="B14" s="525">
        <v>10761</v>
      </c>
      <c r="C14" s="525">
        <v>12806</v>
      </c>
    </row>
    <row r="15" spans="1:6" x14ac:dyDescent="0.25">
      <c r="A15" s="514" t="s">
        <v>6</v>
      </c>
      <c r="B15" s="525">
        <v>11618</v>
      </c>
      <c r="C15" s="525">
        <v>13363</v>
      </c>
    </row>
    <row r="16" spans="1:6" x14ac:dyDescent="0.25">
      <c r="A16" s="514" t="s">
        <v>7</v>
      </c>
      <c r="B16" s="525">
        <v>11241</v>
      </c>
      <c r="C16" s="525">
        <v>12860</v>
      </c>
    </row>
    <row r="17" spans="1:3" x14ac:dyDescent="0.25">
      <c r="A17" s="514" t="s">
        <v>8</v>
      </c>
      <c r="B17" s="525">
        <v>10459</v>
      </c>
      <c r="C17" s="525">
        <v>12110</v>
      </c>
    </row>
    <row r="18" spans="1:3" x14ac:dyDescent="0.25">
      <c r="A18" s="514" t="s">
        <v>9</v>
      </c>
      <c r="B18" s="525">
        <v>9945</v>
      </c>
      <c r="C18" s="525">
        <v>11553</v>
      </c>
    </row>
    <row r="19" spans="1:3" x14ac:dyDescent="0.25">
      <c r="A19" s="514" t="s">
        <v>10</v>
      </c>
      <c r="B19" s="525">
        <v>13580</v>
      </c>
      <c r="C19" s="525">
        <v>16223</v>
      </c>
    </row>
    <row r="20" spans="1:3" x14ac:dyDescent="0.25">
      <c r="A20" s="514" t="s">
        <v>11</v>
      </c>
      <c r="B20" s="525">
        <v>10722</v>
      </c>
      <c r="C20" s="525">
        <v>12945</v>
      </c>
    </row>
    <row r="21" spans="1:3" x14ac:dyDescent="0.25">
      <c r="A21" s="514" t="s">
        <v>12</v>
      </c>
      <c r="B21" s="525">
        <v>10785</v>
      </c>
      <c r="C21" s="525">
        <v>12388</v>
      </c>
    </row>
    <row r="22" spans="1:3" x14ac:dyDescent="0.25">
      <c r="A22" s="514" t="s">
        <v>13</v>
      </c>
      <c r="B22" s="525">
        <v>11201</v>
      </c>
      <c r="C22" s="525">
        <v>13363</v>
      </c>
    </row>
    <row r="23" spans="1:3" x14ac:dyDescent="0.25">
      <c r="A23" s="514" t="s">
        <v>14</v>
      </c>
      <c r="B23" s="525">
        <v>10221</v>
      </c>
      <c r="C23" s="525">
        <v>12210</v>
      </c>
    </row>
    <row r="24" spans="1:3" x14ac:dyDescent="0.25">
      <c r="A24" s="514" t="s">
        <v>15</v>
      </c>
      <c r="B24" s="582">
        <v>11234.14</v>
      </c>
      <c r="C24" s="525">
        <v>13363</v>
      </c>
    </row>
    <row r="25" spans="1:3" x14ac:dyDescent="0.25">
      <c r="A25" s="514" t="s">
        <v>16</v>
      </c>
      <c r="B25" s="525">
        <v>11134</v>
      </c>
      <c r="C25" s="525">
        <v>13641</v>
      </c>
    </row>
    <row r="26" spans="1:3" x14ac:dyDescent="0.25">
      <c r="A26" s="514" t="s">
        <v>17</v>
      </c>
      <c r="B26" s="525">
        <v>10742</v>
      </c>
      <c r="C26" s="525">
        <v>13085</v>
      </c>
    </row>
    <row r="27" spans="1:3" x14ac:dyDescent="0.25">
      <c r="A27" s="514" t="s">
        <v>18</v>
      </c>
      <c r="B27" s="525">
        <v>18029</v>
      </c>
      <c r="C27" s="525">
        <v>20585</v>
      </c>
    </row>
    <row r="28" spans="1:3" x14ac:dyDescent="0.25">
      <c r="A28" s="513" t="s">
        <v>95</v>
      </c>
      <c r="B28" s="525"/>
      <c r="C28" s="525"/>
    </row>
    <row r="29" spans="1:3" x14ac:dyDescent="0.25">
      <c r="A29" s="514" t="s">
        <v>19</v>
      </c>
      <c r="B29" s="525">
        <v>14467</v>
      </c>
      <c r="C29" s="525">
        <v>16614</v>
      </c>
    </row>
    <row r="30" spans="1:3" x14ac:dyDescent="0.25">
      <c r="A30" s="514" t="s">
        <v>20</v>
      </c>
      <c r="B30" s="525">
        <v>14567</v>
      </c>
      <c r="C30" s="525">
        <v>16905</v>
      </c>
    </row>
    <row r="31" spans="1:3" x14ac:dyDescent="0.25">
      <c r="A31" s="514" t="s">
        <v>445</v>
      </c>
      <c r="B31" s="525"/>
    </row>
    <row r="32" spans="1:3" x14ac:dyDescent="0.25">
      <c r="A32" s="37" t="s">
        <v>63</v>
      </c>
      <c r="B32" s="525"/>
    </row>
    <row r="33" spans="1:3" x14ac:dyDescent="0.25">
      <c r="A33" s="38" t="s">
        <v>23</v>
      </c>
      <c r="B33" s="525">
        <v>22219</v>
      </c>
      <c r="C33" s="525">
        <v>25419</v>
      </c>
    </row>
    <row r="34" spans="1:3" ht="21" customHeight="1" x14ac:dyDescent="0.25">
      <c r="A34" s="38" t="s">
        <v>500</v>
      </c>
      <c r="B34" s="525">
        <v>13857</v>
      </c>
      <c r="C34" s="525">
        <v>16147</v>
      </c>
    </row>
    <row r="35" spans="1:3" x14ac:dyDescent="0.25">
      <c r="A35" s="514" t="s">
        <v>24</v>
      </c>
      <c r="B35" s="525">
        <v>11767</v>
      </c>
      <c r="C35" s="525">
        <v>14059</v>
      </c>
    </row>
    <row r="36" spans="1:3" x14ac:dyDescent="0.25">
      <c r="A36" s="514" t="s">
        <v>25</v>
      </c>
      <c r="B36" s="525">
        <v>12067</v>
      </c>
      <c r="C36" s="525">
        <v>14337</v>
      </c>
    </row>
    <row r="37" spans="1:3" x14ac:dyDescent="0.25">
      <c r="A37" s="514" t="s">
        <v>26</v>
      </c>
      <c r="B37" s="525">
        <v>11289</v>
      </c>
      <c r="C37" s="525">
        <v>14059</v>
      </c>
    </row>
    <row r="38" spans="1:3" x14ac:dyDescent="0.25">
      <c r="A38" s="514" t="s">
        <v>27</v>
      </c>
      <c r="B38" s="525">
        <v>18625</v>
      </c>
      <c r="C38" s="525">
        <v>22250</v>
      </c>
    </row>
    <row r="39" spans="1:3" x14ac:dyDescent="0.25">
      <c r="A39" s="514" t="s">
        <v>28</v>
      </c>
      <c r="B39" s="525">
        <v>11408</v>
      </c>
      <c r="C39" s="525">
        <v>13641</v>
      </c>
    </row>
    <row r="40" spans="1:3" x14ac:dyDescent="0.25">
      <c r="A40" s="514" t="s">
        <v>29</v>
      </c>
      <c r="B40" s="525">
        <v>11807</v>
      </c>
      <c r="C40" s="525">
        <v>13780</v>
      </c>
    </row>
    <row r="41" spans="1:3" x14ac:dyDescent="0.25">
      <c r="A41" s="514" t="s">
        <v>30</v>
      </c>
      <c r="B41" s="582">
        <v>11910.4</v>
      </c>
      <c r="C41" s="525">
        <v>14476</v>
      </c>
    </row>
    <row r="42" spans="1:3" x14ac:dyDescent="0.25">
      <c r="A42" s="513" t="s">
        <v>464</v>
      </c>
      <c r="B42" s="525"/>
      <c r="C42" s="525"/>
    </row>
    <row r="43" spans="1:3" x14ac:dyDescent="0.25">
      <c r="A43" s="514" t="s">
        <v>31</v>
      </c>
      <c r="B43" s="525">
        <v>9779</v>
      </c>
      <c r="C43" s="525">
        <v>11970</v>
      </c>
    </row>
    <row r="44" spans="1:3" x14ac:dyDescent="0.25">
      <c r="A44" s="514" t="s">
        <v>32</v>
      </c>
      <c r="B44" s="525">
        <v>10631</v>
      </c>
      <c r="C44" s="525">
        <v>12945</v>
      </c>
    </row>
    <row r="45" spans="1:3" x14ac:dyDescent="0.25">
      <c r="A45" s="514" t="s">
        <v>33</v>
      </c>
      <c r="B45" s="525">
        <v>10998</v>
      </c>
      <c r="C45" s="525">
        <v>13501</v>
      </c>
    </row>
    <row r="46" spans="1:3" x14ac:dyDescent="0.25">
      <c r="A46" s="514" t="s">
        <v>34</v>
      </c>
      <c r="B46" s="525">
        <v>11397</v>
      </c>
      <c r="C46" s="525">
        <v>13363</v>
      </c>
    </row>
    <row r="47" spans="1:3" x14ac:dyDescent="0.25">
      <c r="A47" s="514" t="s">
        <v>35</v>
      </c>
      <c r="B47" s="525">
        <v>11069</v>
      </c>
      <c r="C47" s="525">
        <v>13501</v>
      </c>
    </row>
    <row r="48" spans="1:3" x14ac:dyDescent="0.25">
      <c r="A48" s="514" t="s">
        <v>36</v>
      </c>
      <c r="B48" s="525">
        <v>10158</v>
      </c>
      <c r="C48" s="525">
        <v>11970</v>
      </c>
    </row>
    <row r="49" spans="1:3" x14ac:dyDescent="0.25">
      <c r="A49" s="514" t="s">
        <v>37</v>
      </c>
      <c r="B49" s="525">
        <v>11053</v>
      </c>
      <c r="C49" s="525">
        <v>13085</v>
      </c>
    </row>
    <row r="50" spans="1:3" x14ac:dyDescent="0.25">
      <c r="A50" s="514" t="s">
        <v>38</v>
      </c>
      <c r="B50" s="525">
        <v>11380</v>
      </c>
      <c r="C50" s="525">
        <v>13919</v>
      </c>
    </row>
    <row r="51" spans="1:3" ht="18" x14ac:dyDescent="0.25">
      <c r="A51" s="513" t="s">
        <v>89</v>
      </c>
      <c r="B51" s="525"/>
    </row>
    <row r="52" spans="1:3" x14ac:dyDescent="0.25">
      <c r="A52" s="514" t="s">
        <v>39</v>
      </c>
      <c r="B52" s="525">
        <v>10628</v>
      </c>
      <c r="C52" s="525">
        <v>12667</v>
      </c>
    </row>
    <row r="53" spans="1:3" x14ac:dyDescent="0.25">
      <c r="A53" s="514" t="s">
        <v>104</v>
      </c>
      <c r="B53" s="525">
        <v>10964</v>
      </c>
      <c r="C53" s="525">
        <v>13085</v>
      </c>
    </row>
    <row r="54" spans="1:3" x14ac:dyDescent="0.25">
      <c r="A54" s="514" t="s">
        <v>41</v>
      </c>
      <c r="B54" s="525">
        <v>12576</v>
      </c>
      <c r="C54" s="525">
        <v>14894</v>
      </c>
    </row>
    <row r="55" spans="1:3" x14ac:dyDescent="0.25">
      <c r="A55" s="514" t="s">
        <v>42</v>
      </c>
      <c r="B55" s="525">
        <v>10451</v>
      </c>
      <c r="C55" s="525">
        <v>12667</v>
      </c>
    </row>
    <row r="56" spans="1:3" x14ac:dyDescent="0.25">
      <c r="A56" s="514" t="s">
        <v>267</v>
      </c>
      <c r="B56" s="525">
        <v>10596</v>
      </c>
      <c r="C56" s="525">
        <v>12528</v>
      </c>
    </row>
    <row r="57" spans="1:3" x14ac:dyDescent="0.25">
      <c r="A57" s="514" t="s">
        <v>97</v>
      </c>
      <c r="B57" s="525">
        <v>11240</v>
      </c>
      <c r="C57" s="525">
        <v>13363</v>
      </c>
    </row>
    <row r="58" spans="1:3" x14ac:dyDescent="0.25">
      <c r="A58" s="514" t="s">
        <v>45</v>
      </c>
      <c r="B58" s="525">
        <v>10081</v>
      </c>
      <c r="C58" s="525">
        <v>12528</v>
      </c>
    </row>
    <row r="59" spans="1:3" x14ac:dyDescent="0.25">
      <c r="A59" s="513" t="s">
        <v>90</v>
      </c>
      <c r="B59" s="525"/>
      <c r="C59" s="525"/>
    </row>
    <row r="60" spans="1:3" x14ac:dyDescent="0.25">
      <c r="A60" s="514" t="s">
        <v>46</v>
      </c>
      <c r="B60" s="525">
        <v>10015</v>
      </c>
      <c r="C60" s="525">
        <v>12110</v>
      </c>
    </row>
    <row r="61" spans="1:3" x14ac:dyDescent="0.25">
      <c r="A61" s="514" t="s">
        <v>47</v>
      </c>
      <c r="B61" s="525">
        <v>10184</v>
      </c>
      <c r="C61" s="525">
        <v>12250</v>
      </c>
    </row>
    <row r="62" spans="1:3" x14ac:dyDescent="0.25">
      <c r="A62" s="514" t="s">
        <v>48</v>
      </c>
      <c r="B62" s="525">
        <v>9716</v>
      </c>
      <c r="C62" s="525">
        <v>11832</v>
      </c>
    </row>
    <row r="63" spans="1:3" x14ac:dyDescent="0.25">
      <c r="A63" s="514" t="s">
        <v>49</v>
      </c>
      <c r="B63" s="525">
        <v>9955</v>
      </c>
      <c r="C63" s="525">
        <v>11832</v>
      </c>
    </row>
    <row r="64" spans="1:3" x14ac:dyDescent="0.25">
      <c r="A64" s="514" t="s">
        <v>50</v>
      </c>
      <c r="B64" s="525">
        <v>10465</v>
      </c>
      <c r="C64" s="525">
        <v>12388</v>
      </c>
    </row>
    <row r="65" spans="1:3" x14ac:dyDescent="0.25">
      <c r="A65" s="514" t="s">
        <v>51</v>
      </c>
      <c r="B65" s="525">
        <v>9804</v>
      </c>
      <c r="C65" s="525">
        <v>11832</v>
      </c>
    </row>
    <row r="66" spans="1:3" x14ac:dyDescent="0.25">
      <c r="A66" s="514" t="s">
        <v>52</v>
      </c>
      <c r="B66" s="525">
        <v>10844</v>
      </c>
      <c r="C66" s="525">
        <v>12806</v>
      </c>
    </row>
    <row r="67" spans="1:3" x14ac:dyDescent="0.25">
      <c r="A67" s="514" t="s">
        <v>53</v>
      </c>
      <c r="B67" s="525">
        <v>10710</v>
      </c>
      <c r="C67" s="525">
        <v>12388</v>
      </c>
    </row>
    <row r="68" spans="1:3" x14ac:dyDescent="0.25">
      <c r="A68" s="514" t="s">
        <v>188</v>
      </c>
      <c r="B68" s="525">
        <v>10833</v>
      </c>
      <c r="C68" s="525">
        <v>13085</v>
      </c>
    </row>
    <row r="69" spans="1:3" x14ac:dyDescent="0.25">
      <c r="A69" s="514" t="s">
        <v>55</v>
      </c>
      <c r="B69" s="525">
        <v>9938</v>
      </c>
      <c r="C69" s="525">
        <v>12110</v>
      </c>
    </row>
    <row r="70" spans="1:3" x14ac:dyDescent="0.25">
      <c r="A70" s="514" t="s">
        <v>56</v>
      </c>
      <c r="B70" s="525">
        <v>9610</v>
      </c>
      <c r="C70" s="525">
        <v>11692</v>
      </c>
    </row>
    <row r="71" spans="1:3" x14ac:dyDescent="0.25">
      <c r="A71" s="514" t="s">
        <v>57</v>
      </c>
      <c r="B71" s="525">
        <v>10979</v>
      </c>
      <c r="C71" s="525">
        <v>13085</v>
      </c>
    </row>
    <row r="72" spans="1:3" x14ac:dyDescent="0.25">
      <c r="A72" s="514" t="s">
        <v>268</v>
      </c>
      <c r="B72" s="525">
        <v>9844</v>
      </c>
      <c r="C72" s="525">
        <v>11692</v>
      </c>
    </row>
    <row r="73" spans="1:3" x14ac:dyDescent="0.25">
      <c r="A73" s="514" t="s">
        <v>59</v>
      </c>
      <c r="B73" s="525">
        <v>10642</v>
      </c>
      <c r="C73" s="525">
        <v>12388</v>
      </c>
    </row>
    <row r="74" spans="1:3" x14ac:dyDescent="0.25">
      <c r="A74" s="513" t="s">
        <v>468</v>
      </c>
      <c r="B74" s="525"/>
    </row>
    <row r="75" spans="1:3" x14ac:dyDescent="0.25">
      <c r="A75" s="514" t="s">
        <v>60</v>
      </c>
      <c r="B75" s="525">
        <v>10696</v>
      </c>
      <c r="C75" s="525">
        <v>13085</v>
      </c>
    </row>
    <row r="76" spans="1:3" x14ac:dyDescent="0.25">
      <c r="A76" s="514" t="s">
        <v>189</v>
      </c>
      <c r="B76" s="525">
        <v>11206</v>
      </c>
      <c r="C76" s="525">
        <v>13501</v>
      </c>
    </row>
    <row r="77" spans="1:3" x14ac:dyDescent="0.25">
      <c r="A77" s="514" t="s">
        <v>446</v>
      </c>
      <c r="B77" s="525"/>
    </row>
    <row r="78" spans="1:3" x14ac:dyDescent="0.25">
      <c r="A78" s="73" t="s">
        <v>63</v>
      </c>
      <c r="B78" s="525"/>
    </row>
    <row r="79" spans="1:3" ht="21" customHeight="1" x14ac:dyDescent="0.25">
      <c r="A79" s="38" t="s">
        <v>98</v>
      </c>
      <c r="B79" s="525">
        <v>16281</v>
      </c>
      <c r="C79" s="525">
        <v>18625</v>
      </c>
    </row>
    <row r="80" spans="1:3" x14ac:dyDescent="0.25">
      <c r="A80" s="38" t="s">
        <v>64</v>
      </c>
      <c r="B80" s="525">
        <v>17029</v>
      </c>
      <c r="C80" s="525">
        <v>19832</v>
      </c>
    </row>
    <row r="81" spans="1:3" ht="18.75" customHeight="1" x14ac:dyDescent="0.25">
      <c r="A81" s="38" t="s">
        <v>87</v>
      </c>
      <c r="B81" s="525">
        <v>11748</v>
      </c>
      <c r="C81" s="525">
        <v>13919</v>
      </c>
    </row>
    <row r="82" spans="1:3" x14ac:dyDescent="0.25">
      <c r="A82" s="514" t="s">
        <v>65</v>
      </c>
      <c r="B82" s="525">
        <v>11430</v>
      </c>
      <c r="C82" s="525">
        <v>13076</v>
      </c>
    </row>
    <row r="83" spans="1:3" x14ac:dyDescent="0.25">
      <c r="A83" s="513" t="s">
        <v>105</v>
      </c>
      <c r="B83" s="525"/>
      <c r="C83" s="525"/>
    </row>
    <row r="84" spans="1:3" x14ac:dyDescent="0.25">
      <c r="A84" s="514" t="s">
        <v>66</v>
      </c>
      <c r="B84" s="525">
        <v>10838</v>
      </c>
      <c r="C84" s="525">
        <v>13085</v>
      </c>
    </row>
    <row r="85" spans="1:3" x14ac:dyDescent="0.25">
      <c r="A85" s="514" t="s">
        <v>68</v>
      </c>
      <c r="B85" s="525">
        <v>11494</v>
      </c>
      <c r="C85" s="525">
        <v>14059</v>
      </c>
    </row>
    <row r="86" spans="1:3" x14ac:dyDescent="0.25">
      <c r="A86" s="514" t="s">
        <v>69</v>
      </c>
      <c r="B86" s="525">
        <v>11784</v>
      </c>
      <c r="C86" s="525">
        <v>14198</v>
      </c>
    </row>
    <row r="87" spans="1:3" x14ac:dyDescent="0.25">
      <c r="A87" s="514" t="s">
        <v>70</v>
      </c>
      <c r="B87" s="525">
        <v>10665</v>
      </c>
      <c r="C87" s="525">
        <v>12388</v>
      </c>
    </row>
    <row r="88" spans="1:3" x14ac:dyDescent="0.25">
      <c r="A88" s="514" t="s">
        <v>72</v>
      </c>
      <c r="B88" s="525">
        <v>13409</v>
      </c>
      <c r="C88" s="525">
        <v>15451</v>
      </c>
    </row>
    <row r="89" spans="1:3" x14ac:dyDescent="0.25">
      <c r="A89" s="514" t="s">
        <v>73</v>
      </c>
      <c r="B89" s="525">
        <v>12243</v>
      </c>
      <c r="C89" s="525">
        <v>14754</v>
      </c>
    </row>
    <row r="90" spans="1:3" x14ac:dyDescent="0.25">
      <c r="A90" s="514" t="s">
        <v>74</v>
      </c>
      <c r="B90" s="525">
        <v>10727</v>
      </c>
      <c r="C90" s="525">
        <v>12667</v>
      </c>
    </row>
    <row r="91" spans="1:3" x14ac:dyDescent="0.25">
      <c r="A91" s="514" t="s">
        <v>269</v>
      </c>
      <c r="B91" s="525">
        <v>12284</v>
      </c>
      <c r="C91" s="525">
        <v>14053</v>
      </c>
    </row>
    <row r="92" spans="1:3" x14ac:dyDescent="0.25">
      <c r="A92" s="514" t="s">
        <v>76</v>
      </c>
      <c r="B92" s="525">
        <v>10635</v>
      </c>
      <c r="C92" s="525">
        <v>12436</v>
      </c>
    </row>
    <row r="93" spans="1:3" x14ac:dyDescent="0.25">
      <c r="A93" s="514" t="s">
        <v>77</v>
      </c>
      <c r="B93" s="525">
        <v>12218</v>
      </c>
      <c r="C93" s="525">
        <v>14004</v>
      </c>
    </row>
    <row r="94" spans="1:3" x14ac:dyDescent="0.25">
      <c r="A94" s="513" t="s">
        <v>91</v>
      </c>
      <c r="B94" s="525"/>
      <c r="C94" s="525"/>
    </row>
    <row r="95" spans="1:3" x14ac:dyDescent="0.25">
      <c r="A95" s="514" t="s">
        <v>67</v>
      </c>
      <c r="B95" s="525">
        <v>12810</v>
      </c>
      <c r="C95" s="525">
        <v>15172</v>
      </c>
    </row>
    <row r="96" spans="1:3" x14ac:dyDescent="0.25">
      <c r="A96" s="514" t="s">
        <v>78</v>
      </c>
      <c r="B96" s="525">
        <v>18368</v>
      </c>
      <c r="C96" s="525">
        <v>21019</v>
      </c>
    </row>
    <row r="97" spans="1:5" x14ac:dyDescent="0.25">
      <c r="A97" s="514" t="s">
        <v>71</v>
      </c>
      <c r="B97" s="582">
        <v>13613.32</v>
      </c>
      <c r="C97" s="525">
        <v>16286</v>
      </c>
    </row>
    <row r="98" spans="1:5" x14ac:dyDescent="0.25">
      <c r="A98" s="514" t="s">
        <v>79</v>
      </c>
      <c r="B98" s="525">
        <v>21797</v>
      </c>
      <c r="C98" s="525">
        <v>25223</v>
      </c>
    </row>
    <row r="99" spans="1:5" x14ac:dyDescent="0.25">
      <c r="A99" s="514" t="s">
        <v>80</v>
      </c>
      <c r="B99" s="525">
        <v>13963</v>
      </c>
      <c r="C99" s="525">
        <v>16564</v>
      </c>
    </row>
    <row r="100" spans="1:5" x14ac:dyDescent="0.25">
      <c r="A100" s="514" t="s">
        <v>190</v>
      </c>
      <c r="B100" s="525">
        <v>16222</v>
      </c>
      <c r="C100" s="525">
        <v>18558</v>
      </c>
    </row>
    <row r="101" spans="1:5" x14ac:dyDescent="0.25">
      <c r="A101" s="514" t="s">
        <v>82</v>
      </c>
      <c r="B101" s="525">
        <v>14017</v>
      </c>
      <c r="C101" s="525">
        <v>16174</v>
      </c>
    </row>
    <row r="102" spans="1:5" x14ac:dyDescent="0.25">
      <c r="A102" s="514" t="s">
        <v>83</v>
      </c>
      <c r="B102" s="525">
        <v>21102</v>
      </c>
      <c r="C102" s="525">
        <v>24220</v>
      </c>
    </row>
    <row r="103" spans="1:5" x14ac:dyDescent="0.25">
      <c r="A103" s="514" t="s">
        <v>84</v>
      </c>
      <c r="B103" s="525">
        <v>15906</v>
      </c>
      <c r="C103" s="525">
        <v>18930</v>
      </c>
    </row>
    <row r="104" spans="1:5" x14ac:dyDescent="0.25">
      <c r="A104" s="514" t="s">
        <v>85</v>
      </c>
      <c r="B104" s="525">
        <v>16386</v>
      </c>
      <c r="C104" s="525">
        <v>18758</v>
      </c>
    </row>
    <row r="105" spans="1:5" x14ac:dyDescent="0.25">
      <c r="A105" s="514" t="s">
        <v>86</v>
      </c>
      <c r="B105" s="525">
        <v>24164</v>
      </c>
      <c r="C105" s="525">
        <v>31736</v>
      </c>
    </row>
    <row r="106" spans="1:5" ht="15" customHeight="1" x14ac:dyDescent="0.25">
      <c r="A106" s="518" t="s">
        <v>196</v>
      </c>
      <c r="B106" s="596"/>
    </row>
    <row r="107" spans="1:5" s="105" customFormat="1" ht="76.5" customHeight="1" x14ac:dyDescent="0.25">
      <c r="A107" s="729" t="s">
        <v>598</v>
      </c>
      <c r="B107" s="730"/>
      <c r="C107" s="730"/>
      <c r="D107" s="730"/>
      <c r="E107" s="730"/>
    </row>
    <row r="108" spans="1:5" ht="18" customHeight="1" x14ac:dyDescent="0.25">
      <c r="A108" s="728" t="s">
        <v>508</v>
      </c>
      <c r="B108" s="728"/>
      <c r="C108" s="67"/>
      <c r="D108" s="3"/>
      <c r="E108" s="3"/>
    </row>
    <row r="109" spans="1:5" x14ac:dyDescent="0.25">
      <c r="A109" s="727"/>
      <c r="B109" s="728"/>
    </row>
  </sheetData>
  <mergeCells count="7">
    <mergeCell ref="A109:B109"/>
    <mergeCell ref="A107:E107"/>
    <mergeCell ref="A108:B108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>
    <tabColor rgb="FFC7E6A4"/>
  </sheetPr>
  <dimension ref="A1:Z113"/>
  <sheetViews>
    <sheetView tabSelected="1" zoomScale="90" zoomScaleNormal="90" workbookViewId="0">
      <pane ySplit="8" topLeftCell="A9" activePane="bottomLeft" state="frozen"/>
      <selection activeCell="O25" sqref="O25"/>
      <selection pane="bottomLeft" activeCell="S117" sqref="S117"/>
    </sheetView>
  </sheetViews>
  <sheetFormatPr defaultRowHeight="15" x14ac:dyDescent="0.25"/>
  <cols>
    <col min="1" max="1" width="18.42578125" style="23" customWidth="1"/>
    <col min="2" max="22" width="9.140625" style="23"/>
    <col min="23" max="23" width="9.140625" style="105"/>
    <col min="24" max="24" width="9.140625" style="96"/>
    <col min="25" max="16384" width="9.140625" style="23"/>
  </cols>
  <sheetData>
    <row r="1" spans="1:26" ht="29.25" customHeight="1" x14ac:dyDescent="0.25"/>
    <row r="2" spans="1:26" s="478" customFormat="1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6" s="478" customFormat="1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6" s="478" customForma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96"/>
    </row>
    <row r="5" spans="1:26" s="478" customFormat="1" x14ac:dyDescent="0.25">
      <c r="A5" s="646" t="s">
        <v>444</v>
      </c>
      <c r="B5" s="646"/>
      <c r="C5" s="646"/>
      <c r="D5" s="646"/>
      <c r="E5" s="646"/>
      <c r="F5" s="646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105"/>
      <c r="W5" s="105"/>
      <c r="X5" s="96"/>
    </row>
    <row r="6" spans="1:26" s="478" customFormat="1" x14ac:dyDescent="0.25">
      <c r="A6" s="658" t="s">
        <v>358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105"/>
      <c r="W6" s="105"/>
      <c r="X6" s="96"/>
    </row>
    <row r="7" spans="1:26" s="478" customFormat="1" ht="15.75" thickBot="1" x14ac:dyDescent="0.3">
      <c r="A7" s="253" t="s">
        <v>115</v>
      </c>
      <c r="B7" s="253"/>
      <c r="C7" s="253"/>
      <c r="D7" s="253"/>
      <c r="E7" s="253"/>
      <c r="F7" s="253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58"/>
      <c r="U7" s="335"/>
      <c r="W7" s="105"/>
      <c r="X7" s="96"/>
    </row>
    <row r="8" spans="1:26" s="478" customFormat="1" ht="15.75" thickBot="1" x14ac:dyDescent="0.3">
      <c r="A8" s="649"/>
      <c r="B8" s="135">
        <v>2000</v>
      </c>
      <c r="C8" s="229">
        <v>2001</v>
      </c>
      <c r="D8" s="229">
        <v>2002</v>
      </c>
      <c r="E8" s="229">
        <v>2003</v>
      </c>
      <c r="F8" s="229">
        <v>2004</v>
      </c>
      <c r="G8" s="229">
        <v>2005</v>
      </c>
      <c r="H8" s="229">
        <v>2006</v>
      </c>
      <c r="I8" s="229">
        <v>2007</v>
      </c>
      <c r="J8" s="229">
        <v>2008</v>
      </c>
      <c r="K8" s="211">
        <v>2009</v>
      </c>
      <c r="L8" s="647">
        <v>2010</v>
      </c>
      <c r="M8" s="649">
        <v>2011</v>
      </c>
      <c r="N8" s="649">
        <v>2012</v>
      </c>
      <c r="O8" s="649">
        <v>2013</v>
      </c>
      <c r="P8" s="494">
        <v>2014</v>
      </c>
      <c r="Q8" s="648">
        <v>2015</v>
      </c>
      <c r="R8" s="494">
        <v>2016</v>
      </c>
      <c r="S8" s="494">
        <v>2017</v>
      </c>
      <c r="T8" s="494">
        <v>2018</v>
      </c>
      <c r="U8" s="494">
        <v>2019</v>
      </c>
      <c r="V8" s="494">
        <v>2020</v>
      </c>
      <c r="W8" s="494">
        <v>2021</v>
      </c>
      <c r="X8" s="642">
        <v>2022</v>
      </c>
    </row>
    <row r="9" spans="1:26" s="478" customFormat="1" x14ac:dyDescent="0.25">
      <c r="A9" s="90" t="s">
        <v>0</v>
      </c>
      <c r="B9" s="228">
        <v>113.4</v>
      </c>
      <c r="C9" s="228">
        <v>110.1</v>
      </c>
      <c r="D9" s="228">
        <v>110.8</v>
      </c>
      <c r="E9" s="228">
        <v>114.6</v>
      </c>
      <c r="F9" s="228">
        <v>111.2</v>
      </c>
      <c r="G9" s="228">
        <v>111.7</v>
      </c>
      <c r="H9" s="228">
        <v>114.1</v>
      </c>
      <c r="I9" s="228">
        <v>113.1</v>
      </c>
      <c r="J9" s="228">
        <v>103.9</v>
      </c>
      <c r="K9" s="228">
        <v>101.8</v>
      </c>
      <c r="L9" s="228">
        <v>105.4</v>
      </c>
      <c r="M9" s="228">
        <v>101.2</v>
      </c>
      <c r="N9" s="228">
        <v>105.8</v>
      </c>
      <c r="O9" s="228">
        <v>104.8</v>
      </c>
      <c r="P9" s="228">
        <v>99.2</v>
      </c>
      <c r="Q9" s="228">
        <v>96.4</v>
      </c>
      <c r="R9" s="228">
        <v>95.5</v>
      </c>
      <c r="S9" s="228">
        <v>99.8</v>
      </c>
      <c r="T9" s="169">
        <v>101.68</v>
      </c>
      <c r="U9" s="444">
        <v>101.9</v>
      </c>
      <c r="V9" s="169">
        <v>98.6</v>
      </c>
      <c r="W9" s="376">
        <v>103.9</v>
      </c>
      <c r="X9" s="376">
        <v>98.5</v>
      </c>
      <c r="Z9" s="602"/>
    </row>
    <row r="10" spans="1:26" s="478" customFormat="1" ht="18" x14ac:dyDescent="0.25">
      <c r="A10" s="100" t="s">
        <v>92</v>
      </c>
      <c r="B10" s="169" t="s">
        <v>103</v>
      </c>
      <c r="C10" s="169">
        <v>108.9</v>
      </c>
      <c r="D10" s="169">
        <v>108.3</v>
      </c>
      <c r="E10" s="169">
        <v>116</v>
      </c>
      <c r="F10" s="169">
        <v>111.9</v>
      </c>
      <c r="G10" s="169">
        <v>108.8</v>
      </c>
      <c r="H10" s="169">
        <v>113.9</v>
      </c>
      <c r="I10" s="169">
        <v>112.4</v>
      </c>
      <c r="J10" s="169">
        <v>98.2</v>
      </c>
      <c r="K10" s="169">
        <v>105.3</v>
      </c>
      <c r="L10" s="169">
        <v>105.2</v>
      </c>
      <c r="M10" s="169">
        <v>101.7</v>
      </c>
      <c r="N10" s="169">
        <v>104.4</v>
      </c>
      <c r="O10" s="169">
        <v>104.7</v>
      </c>
      <c r="P10" s="169">
        <v>96.3</v>
      </c>
      <c r="Q10" s="169">
        <v>96.2</v>
      </c>
      <c r="R10" s="169">
        <v>96.5</v>
      </c>
      <c r="S10" s="169">
        <v>100.3</v>
      </c>
      <c r="T10" s="169">
        <v>102.2</v>
      </c>
      <c r="U10" s="444">
        <v>103</v>
      </c>
      <c r="V10" s="169">
        <v>98.7</v>
      </c>
      <c r="W10" s="376">
        <v>105.4</v>
      </c>
      <c r="X10" s="376">
        <v>97.8</v>
      </c>
      <c r="Z10" s="602"/>
    </row>
    <row r="11" spans="1:26" s="478" customFormat="1" x14ac:dyDescent="0.25">
      <c r="A11" s="261" t="s">
        <v>1</v>
      </c>
      <c r="B11" s="170">
        <v>107</v>
      </c>
      <c r="C11" s="170">
        <v>110.8</v>
      </c>
      <c r="D11" s="170">
        <v>111.5</v>
      </c>
      <c r="E11" s="170">
        <v>109.1</v>
      </c>
      <c r="F11" s="170">
        <v>108.8</v>
      </c>
      <c r="G11" s="170">
        <v>112.7</v>
      </c>
      <c r="H11" s="170">
        <v>122.9</v>
      </c>
      <c r="I11" s="170">
        <v>121.6</v>
      </c>
      <c r="J11" s="170">
        <v>118.6</v>
      </c>
      <c r="K11" s="170">
        <v>99.8</v>
      </c>
      <c r="L11" s="170">
        <v>112.2</v>
      </c>
      <c r="M11" s="170">
        <v>102.4</v>
      </c>
      <c r="N11" s="170">
        <v>110.8</v>
      </c>
      <c r="O11" s="170">
        <v>102.5</v>
      </c>
      <c r="P11" s="170">
        <v>99.3</v>
      </c>
      <c r="Q11" s="170">
        <v>99.3</v>
      </c>
      <c r="R11" s="170">
        <v>100.8</v>
      </c>
      <c r="S11" s="170">
        <v>99.1</v>
      </c>
      <c r="T11" s="170">
        <v>98.7</v>
      </c>
      <c r="U11" s="446">
        <v>100.7</v>
      </c>
      <c r="V11" s="170">
        <v>98.1</v>
      </c>
      <c r="W11" s="378">
        <v>100.7</v>
      </c>
      <c r="X11" s="378">
        <v>99.8</v>
      </c>
      <c r="Z11" s="602"/>
    </row>
    <row r="12" spans="1:26" s="478" customFormat="1" x14ac:dyDescent="0.25">
      <c r="A12" s="261" t="s">
        <v>2</v>
      </c>
      <c r="B12" s="170">
        <v>113</v>
      </c>
      <c r="C12" s="170">
        <v>114.3</v>
      </c>
      <c r="D12" s="170">
        <v>114.9</v>
      </c>
      <c r="E12" s="170">
        <v>110.1</v>
      </c>
      <c r="F12" s="170">
        <v>104.1</v>
      </c>
      <c r="G12" s="170">
        <v>112.8</v>
      </c>
      <c r="H12" s="170">
        <v>114.4</v>
      </c>
      <c r="I12" s="170">
        <v>110.7</v>
      </c>
      <c r="J12" s="170">
        <v>112.3</v>
      </c>
      <c r="K12" s="170">
        <v>100.5</v>
      </c>
      <c r="L12" s="170">
        <v>105.9</v>
      </c>
      <c r="M12" s="170">
        <v>104.3</v>
      </c>
      <c r="N12" s="170">
        <v>107</v>
      </c>
      <c r="O12" s="170">
        <v>106.3</v>
      </c>
      <c r="P12" s="170">
        <v>100</v>
      </c>
      <c r="Q12" s="170">
        <v>97</v>
      </c>
      <c r="R12" s="170">
        <v>95</v>
      </c>
      <c r="S12" s="170">
        <v>99.4</v>
      </c>
      <c r="T12" s="170">
        <v>102.4</v>
      </c>
      <c r="U12" s="446">
        <v>100.4</v>
      </c>
      <c r="V12" s="170">
        <v>96.2</v>
      </c>
      <c r="W12" s="378">
        <v>102.1</v>
      </c>
      <c r="X12" s="378">
        <v>96.9</v>
      </c>
      <c r="Z12" s="602"/>
    </row>
    <row r="13" spans="1:26" s="478" customFormat="1" x14ac:dyDescent="0.25">
      <c r="A13" s="261" t="s">
        <v>3</v>
      </c>
      <c r="B13" s="170">
        <v>106.8</v>
      </c>
      <c r="C13" s="170">
        <v>105.9</v>
      </c>
      <c r="D13" s="170">
        <v>110.9</v>
      </c>
      <c r="E13" s="170">
        <v>112.3</v>
      </c>
      <c r="F13" s="170">
        <v>103.9</v>
      </c>
      <c r="G13" s="170">
        <v>106.6</v>
      </c>
      <c r="H13" s="170">
        <v>123.3</v>
      </c>
      <c r="I13" s="170">
        <v>113.1</v>
      </c>
      <c r="J13" s="170">
        <v>116.4</v>
      </c>
      <c r="K13" s="170">
        <v>101.4</v>
      </c>
      <c r="L13" s="170">
        <v>111.7</v>
      </c>
      <c r="M13" s="170">
        <v>100.6</v>
      </c>
      <c r="N13" s="170">
        <v>106.7</v>
      </c>
      <c r="O13" s="170">
        <v>107.3</v>
      </c>
      <c r="P13" s="170">
        <v>98</v>
      </c>
      <c r="Q13" s="170">
        <v>99.5</v>
      </c>
      <c r="R13" s="170">
        <v>92.2</v>
      </c>
      <c r="S13" s="170">
        <v>100.9</v>
      </c>
      <c r="T13" s="170">
        <v>96.5</v>
      </c>
      <c r="U13" s="446">
        <v>102</v>
      </c>
      <c r="V13" s="170">
        <v>98</v>
      </c>
      <c r="W13" s="378">
        <v>101.3</v>
      </c>
      <c r="X13" s="378">
        <v>98.2</v>
      </c>
      <c r="Z13" s="602"/>
    </row>
    <row r="14" spans="1:26" s="478" customFormat="1" x14ac:dyDescent="0.25">
      <c r="A14" s="261" t="s">
        <v>4</v>
      </c>
      <c r="B14" s="170">
        <v>100.9</v>
      </c>
      <c r="C14" s="170">
        <v>113.3</v>
      </c>
      <c r="D14" s="170">
        <v>109.4</v>
      </c>
      <c r="E14" s="170">
        <v>114.5</v>
      </c>
      <c r="F14" s="170">
        <v>108.4</v>
      </c>
      <c r="G14" s="170">
        <v>116.1</v>
      </c>
      <c r="H14" s="170">
        <v>115.5</v>
      </c>
      <c r="I14" s="170">
        <v>110.8</v>
      </c>
      <c r="J14" s="170">
        <v>109.7</v>
      </c>
      <c r="K14" s="170">
        <v>98.5</v>
      </c>
      <c r="L14" s="170">
        <v>108.9</v>
      </c>
      <c r="M14" s="170">
        <v>106</v>
      </c>
      <c r="N14" s="170">
        <v>114.1</v>
      </c>
      <c r="O14" s="170">
        <v>108.4</v>
      </c>
      <c r="P14" s="170">
        <v>105.8</v>
      </c>
      <c r="Q14" s="170">
        <v>101.1</v>
      </c>
      <c r="R14" s="170">
        <v>93.6</v>
      </c>
      <c r="S14" s="170">
        <v>97.4</v>
      </c>
      <c r="T14" s="170">
        <v>100</v>
      </c>
      <c r="U14" s="446">
        <v>101.1</v>
      </c>
      <c r="V14" s="170">
        <v>95.5</v>
      </c>
      <c r="W14" s="378">
        <v>100.5</v>
      </c>
      <c r="X14" s="378">
        <v>97.8</v>
      </c>
      <c r="Z14" s="602"/>
    </row>
    <row r="15" spans="1:26" s="478" customFormat="1" x14ac:dyDescent="0.25">
      <c r="A15" s="261" t="s">
        <v>5</v>
      </c>
      <c r="B15" s="170">
        <v>112.9</v>
      </c>
      <c r="C15" s="170">
        <v>102.9</v>
      </c>
      <c r="D15" s="170">
        <v>115.8</v>
      </c>
      <c r="E15" s="170">
        <v>110.6</v>
      </c>
      <c r="F15" s="170">
        <v>108.4</v>
      </c>
      <c r="G15" s="170">
        <v>108</v>
      </c>
      <c r="H15" s="170">
        <v>115.1</v>
      </c>
      <c r="I15" s="170">
        <v>113.2</v>
      </c>
      <c r="J15" s="170">
        <v>125.9</v>
      </c>
      <c r="K15" s="170">
        <v>98.5</v>
      </c>
      <c r="L15" s="170">
        <v>109.7</v>
      </c>
      <c r="M15" s="170">
        <v>104.9</v>
      </c>
      <c r="N15" s="170">
        <v>115.7</v>
      </c>
      <c r="O15" s="170">
        <v>104.9</v>
      </c>
      <c r="P15" s="170">
        <v>102</v>
      </c>
      <c r="Q15" s="170">
        <v>95.5</v>
      </c>
      <c r="R15" s="170">
        <v>98.5</v>
      </c>
      <c r="S15" s="170">
        <v>100.4</v>
      </c>
      <c r="T15" s="170">
        <v>94.4</v>
      </c>
      <c r="U15" s="446">
        <v>99.5</v>
      </c>
      <c r="V15" s="170">
        <v>97.2</v>
      </c>
      <c r="W15" s="378">
        <v>100.1</v>
      </c>
      <c r="X15" s="378">
        <v>96.5</v>
      </c>
      <c r="Z15" s="602"/>
    </row>
    <row r="16" spans="1:26" s="478" customFormat="1" x14ac:dyDescent="0.25">
      <c r="A16" s="261" t="s">
        <v>6</v>
      </c>
      <c r="B16" s="170">
        <v>106</v>
      </c>
      <c r="C16" s="170">
        <v>111.4</v>
      </c>
      <c r="D16" s="170">
        <v>117.1</v>
      </c>
      <c r="E16" s="170">
        <v>114.2</v>
      </c>
      <c r="F16" s="170">
        <v>110.2</v>
      </c>
      <c r="G16" s="170">
        <v>112.4</v>
      </c>
      <c r="H16" s="170">
        <v>116.9</v>
      </c>
      <c r="I16" s="170">
        <v>120.4</v>
      </c>
      <c r="J16" s="170">
        <v>108.7</v>
      </c>
      <c r="K16" s="170">
        <v>101</v>
      </c>
      <c r="L16" s="170">
        <v>108.4</v>
      </c>
      <c r="M16" s="170">
        <v>104.1</v>
      </c>
      <c r="N16" s="170">
        <v>110.4</v>
      </c>
      <c r="O16" s="170">
        <v>103.6</v>
      </c>
      <c r="P16" s="170">
        <v>100.3</v>
      </c>
      <c r="Q16" s="170">
        <v>96.4</v>
      </c>
      <c r="R16" s="170">
        <v>97.7</v>
      </c>
      <c r="S16" s="170">
        <v>95.2</v>
      </c>
      <c r="T16" s="170">
        <v>98.2</v>
      </c>
      <c r="U16" s="446">
        <v>102.7</v>
      </c>
      <c r="V16" s="170">
        <v>99.5</v>
      </c>
      <c r="W16" s="378">
        <v>100.7</v>
      </c>
      <c r="X16" s="378">
        <v>92.2</v>
      </c>
      <c r="Z16" s="602"/>
    </row>
    <row r="17" spans="1:26" s="478" customFormat="1" x14ac:dyDescent="0.25">
      <c r="A17" s="261" t="s">
        <v>7</v>
      </c>
      <c r="B17" s="170">
        <v>113.8</v>
      </c>
      <c r="C17" s="170">
        <v>108</v>
      </c>
      <c r="D17" s="170">
        <v>110.4</v>
      </c>
      <c r="E17" s="170">
        <v>106.6</v>
      </c>
      <c r="F17" s="170">
        <v>107.1</v>
      </c>
      <c r="G17" s="170">
        <v>114.7</v>
      </c>
      <c r="H17" s="170">
        <v>115.8</v>
      </c>
      <c r="I17" s="170">
        <v>111.4</v>
      </c>
      <c r="J17" s="170">
        <v>105.8</v>
      </c>
      <c r="K17" s="170">
        <v>98.4</v>
      </c>
      <c r="L17" s="170">
        <v>114.6</v>
      </c>
      <c r="M17" s="170">
        <v>99.3</v>
      </c>
      <c r="N17" s="170">
        <v>102.7</v>
      </c>
      <c r="O17" s="170">
        <v>102.6</v>
      </c>
      <c r="P17" s="170">
        <v>104.1</v>
      </c>
      <c r="Q17" s="170">
        <v>98.6</v>
      </c>
      <c r="R17" s="170">
        <v>98.1</v>
      </c>
      <c r="S17" s="170">
        <v>99.8</v>
      </c>
      <c r="T17" s="170">
        <v>94.7</v>
      </c>
      <c r="U17" s="446">
        <v>101</v>
      </c>
      <c r="V17" s="170">
        <v>97.2</v>
      </c>
      <c r="W17" s="378">
        <v>102.2</v>
      </c>
      <c r="X17" s="378">
        <v>96.5</v>
      </c>
      <c r="Z17" s="602"/>
    </row>
    <row r="18" spans="1:26" s="478" customFormat="1" x14ac:dyDescent="0.25">
      <c r="A18" s="261" t="s">
        <v>8</v>
      </c>
      <c r="B18" s="170">
        <v>107.6</v>
      </c>
      <c r="C18" s="170">
        <v>107.2</v>
      </c>
      <c r="D18" s="170">
        <v>113.4</v>
      </c>
      <c r="E18" s="170">
        <v>106.5</v>
      </c>
      <c r="F18" s="170">
        <v>112.2</v>
      </c>
      <c r="G18" s="170">
        <v>108.7</v>
      </c>
      <c r="H18" s="170">
        <v>115.3</v>
      </c>
      <c r="I18" s="170">
        <v>115</v>
      </c>
      <c r="J18" s="170">
        <v>110.1</v>
      </c>
      <c r="K18" s="170">
        <v>95.6</v>
      </c>
      <c r="L18" s="170">
        <v>106.3</v>
      </c>
      <c r="M18" s="170">
        <v>102.4</v>
      </c>
      <c r="N18" s="170">
        <v>108.3</v>
      </c>
      <c r="O18" s="170">
        <v>104.4</v>
      </c>
      <c r="P18" s="170">
        <v>103.9</v>
      </c>
      <c r="Q18" s="170">
        <v>100.4</v>
      </c>
      <c r="R18" s="170">
        <v>93.2</v>
      </c>
      <c r="S18" s="170">
        <v>99.1</v>
      </c>
      <c r="T18" s="170">
        <v>100.1</v>
      </c>
      <c r="U18" s="446">
        <v>100.9</v>
      </c>
      <c r="V18" s="170">
        <v>97.8</v>
      </c>
      <c r="W18" s="378">
        <v>101</v>
      </c>
      <c r="X18" s="378">
        <v>97.9</v>
      </c>
      <c r="Z18" s="602"/>
    </row>
    <row r="19" spans="1:26" s="478" customFormat="1" x14ac:dyDescent="0.25">
      <c r="A19" s="261" t="s">
        <v>9</v>
      </c>
      <c r="B19" s="170">
        <v>117.6</v>
      </c>
      <c r="C19" s="170">
        <v>106.2</v>
      </c>
      <c r="D19" s="170">
        <v>107.2</v>
      </c>
      <c r="E19" s="170">
        <v>111.2</v>
      </c>
      <c r="F19" s="170">
        <v>109.5</v>
      </c>
      <c r="G19" s="170">
        <v>112.3</v>
      </c>
      <c r="H19" s="170">
        <v>122.6</v>
      </c>
      <c r="I19" s="170">
        <v>113.8</v>
      </c>
      <c r="J19" s="170">
        <v>108.8</v>
      </c>
      <c r="K19" s="170">
        <v>105.6</v>
      </c>
      <c r="L19" s="170">
        <v>103</v>
      </c>
      <c r="M19" s="170">
        <v>97.8</v>
      </c>
      <c r="N19" s="170">
        <v>112</v>
      </c>
      <c r="O19" s="170">
        <v>103.8</v>
      </c>
      <c r="P19" s="170">
        <v>102.8</v>
      </c>
      <c r="Q19" s="170">
        <v>96.1</v>
      </c>
      <c r="R19" s="170">
        <v>96.8</v>
      </c>
      <c r="S19" s="170">
        <v>100.1</v>
      </c>
      <c r="T19" s="170">
        <v>100.1</v>
      </c>
      <c r="U19" s="446">
        <v>102.6</v>
      </c>
      <c r="V19" s="170">
        <v>95.7</v>
      </c>
      <c r="W19" s="378">
        <v>99.3</v>
      </c>
      <c r="X19" s="378">
        <v>97.3</v>
      </c>
      <c r="Z19" s="602"/>
    </row>
    <row r="20" spans="1:26" s="478" customFormat="1" x14ac:dyDescent="0.25">
      <c r="A20" s="261" t="s">
        <v>10</v>
      </c>
      <c r="B20" s="170">
        <v>103.4</v>
      </c>
      <c r="C20" s="170">
        <v>115.2</v>
      </c>
      <c r="D20" s="170">
        <v>114.2</v>
      </c>
      <c r="E20" s="170">
        <v>109.1</v>
      </c>
      <c r="F20" s="170">
        <v>118.6</v>
      </c>
      <c r="G20" s="170">
        <v>114.3</v>
      </c>
      <c r="H20" s="170">
        <v>130.80000000000001</v>
      </c>
      <c r="I20" s="170">
        <v>123.8</v>
      </c>
      <c r="J20" s="170">
        <v>119.6</v>
      </c>
      <c r="K20" s="170">
        <v>94.5</v>
      </c>
      <c r="L20" s="170">
        <v>106.5</v>
      </c>
      <c r="M20" s="170">
        <v>106.3</v>
      </c>
      <c r="N20" s="170">
        <v>112.9</v>
      </c>
      <c r="O20" s="170">
        <v>101.6</v>
      </c>
      <c r="P20" s="170">
        <v>97.7</v>
      </c>
      <c r="Q20" s="170">
        <v>97.5</v>
      </c>
      <c r="R20" s="170">
        <v>99.7</v>
      </c>
      <c r="S20" s="170">
        <v>100</v>
      </c>
      <c r="T20" s="170">
        <v>102.7</v>
      </c>
      <c r="U20" s="446">
        <v>102.7</v>
      </c>
      <c r="V20" s="170">
        <v>97.7</v>
      </c>
      <c r="W20" s="378">
        <v>106.7</v>
      </c>
      <c r="X20" s="378">
        <v>97.7</v>
      </c>
      <c r="Z20" s="602"/>
    </row>
    <row r="21" spans="1:26" s="478" customFormat="1" x14ac:dyDescent="0.25">
      <c r="A21" s="261" t="s">
        <v>11</v>
      </c>
      <c r="B21" s="170">
        <v>106.2</v>
      </c>
      <c r="C21" s="170">
        <v>113.6</v>
      </c>
      <c r="D21" s="170">
        <v>115</v>
      </c>
      <c r="E21" s="170">
        <v>107</v>
      </c>
      <c r="F21" s="170">
        <v>106.8</v>
      </c>
      <c r="G21" s="170">
        <v>109.7</v>
      </c>
      <c r="H21" s="170">
        <v>112.3</v>
      </c>
      <c r="I21" s="170">
        <v>112.3</v>
      </c>
      <c r="J21" s="170">
        <v>118.8</v>
      </c>
      <c r="K21" s="170">
        <v>96.4</v>
      </c>
      <c r="L21" s="170">
        <v>111.4</v>
      </c>
      <c r="M21" s="170">
        <v>103</v>
      </c>
      <c r="N21" s="170">
        <v>107.2</v>
      </c>
      <c r="O21" s="170">
        <v>100.6</v>
      </c>
      <c r="P21" s="170">
        <v>100.7</v>
      </c>
      <c r="Q21" s="170">
        <v>98.9</v>
      </c>
      <c r="R21" s="170">
        <v>96</v>
      </c>
      <c r="S21" s="170">
        <v>99.7</v>
      </c>
      <c r="T21" s="170">
        <v>100.5</v>
      </c>
      <c r="U21" s="446">
        <v>99.6</v>
      </c>
      <c r="V21" s="170">
        <v>98.6</v>
      </c>
      <c r="W21" s="378">
        <v>101.6</v>
      </c>
      <c r="X21" s="378">
        <v>97.6</v>
      </c>
      <c r="Z21" s="602"/>
    </row>
    <row r="22" spans="1:26" s="478" customFormat="1" x14ac:dyDescent="0.25">
      <c r="A22" s="261" t="s">
        <v>12</v>
      </c>
      <c r="B22" s="170">
        <v>106</v>
      </c>
      <c r="C22" s="170">
        <v>121.1</v>
      </c>
      <c r="D22" s="170">
        <v>117.6</v>
      </c>
      <c r="E22" s="170">
        <v>112.7</v>
      </c>
      <c r="F22" s="170">
        <v>97.4</v>
      </c>
      <c r="G22" s="170">
        <v>115.7</v>
      </c>
      <c r="H22" s="170">
        <v>115.9</v>
      </c>
      <c r="I22" s="170">
        <v>117.9</v>
      </c>
      <c r="J22" s="170">
        <v>117.7</v>
      </c>
      <c r="K22" s="170">
        <v>94.2</v>
      </c>
      <c r="L22" s="170">
        <v>108.1</v>
      </c>
      <c r="M22" s="170">
        <v>96.8</v>
      </c>
      <c r="N22" s="170">
        <v>113.4</v>
      </c>
      <c r="O22" s="170">
        <v>104</v>
      </c>
      <c r="P22" s="170">
        <v>102.2</v>
      </c>
      <c r="Q22" s="170">
        <v>94.8</v>
      </c>
      <c r="R22" s="170">
        <v>94.2</v>
      </c>
      <c r="S22" s="170">
        <v>97.3</v>
      </c>
      <c r="T22" s="170">
        <v>100.3</v>
      </c>
      <c r="U22" s="446">
        <v>99.9</v>
      </c>
      <c r="V22" s="170">
        <v>97.2</v>
      </c>
      <c r="W22" s="378">
        <v>102.6</v>
      </c>
      <c r="X22" s="378">
        <v>96.2</v>
      </c>
      <c r="Z22" s="602"/>
    </row>
    <row r="23" spans="1:26" s="478" customFormat="1" x14ac:dyDescent="0.25">
      <c r="A23" s="261" t="s">
        <v>13</v>
      </c>
      <c r="B23" s="170">
        <v>107.9</v>
      </c>
      <c r="C23" s="170">
        <v>110.5</v>
      </c>
      <c r="D23" s="170">
        <v>109.7</v>
      </c>
      <c r="E23" s="170">
        <v>106.2</v>
      </c>
      <c r="F23" s="170">
        <v>104.3</v>
      </c>
      <c r="G23" s="170">
        <v>108.9</v>
      </c>
      <c r="H23" s="170">
        <v>110.3</v>
      </c>
      <c r="I23" s="170">
        <v>109.5</v>
      </c>
      <c r="J23" s="170">
        <v>115.7</v>
      </c>
      <c r="K23" s="170">
        <v>98.2</v>
      </c>
      <c r="L23" s="170">
        <v>105.2</v>
      </c>
      <c r="M23" s="170">
        <v>99.5</v>
      </c>
      <c r="N23" s="170">
        <v>108.7</v>
      </c>
      <c r="O23" s="170">
        <v>101.8</v>
      </c>
      <c r="P23" s="170">
        <v>101</v>
      </c>
      <c r="Q23" s="170">
        <v>99.1</v>
      </c>
      <c r="R23" s="170">
        <v>93.1</v>
      </c>
      <c r="S23" s="170">
        <v>100.9</v>
      </c>
      <c r="T23" s="170">
        <v>101.4</v>
      </c>
      <c r="U23" s="446">
        <v>100.4</v>
      </c>
      <c r="V23" s="170">
        <v>98.3</v>
      </c>
      <c r="W23" s="378">
        <v>100.5</v>
      </c>
      <c r="X23" s="378">
        <v>97</v>
      </c>
      <c r="Z23" s="602"/>
    </row>
    <row r="24" spans="1:26" s="478" customFormat="1" x14ac:dyDescent="0.25">
      <c r="A24" s="261" t="s">
        <v>14</v>
      </c>
      <c r="B24" s="170">
        <v>107.3</v>
      </c>
      <c r="C24" s="170">
        <v>112.8</v>
      </c>
      <c r="D24" s="170">
        <v>112.1</v>
      </c>
      <c r="E24" s="170">
        <v>111.3</v>
      </c>
      <c r="F24" s="170">
        <v>104.9</v>
      </c>
      <c r="G24" s="170">
        <v>114.5</v>
      </c>
      <c r="H24" s="170">
        <v>115.5</v>
      </c>
      <c r="I24" s="170">
        <v>112.6</v>
      </c>
      <c r="J24" s="170">
        <v>113</v>
      </c>
      <c r="K24" s="170">
        <v>94.7</v>
      </c>
      <c r="L24" s="170">
        <v>106.8</v>
      </c>
      <c r="M24" s="170">
        <v>102.6</v>
      </c>
      <c r="N24" s="170">
        <v>109.2</v>
      </c>
      <c r="O24" s="170">
        <v>105</v>
      </c>
      <c r="P24" s="170">
        <v>100.8</v>
      </c>
      <c r="Q24" s="170">
        <v>98.5</v>
      </c>
      <c r="R24" s="170">
        <v>95.8</v>
      </c>
      <c r="S24" s="170">
        <v>97</v>
      </c>
      <c r="T24" s="170">
        <v>98.8</v>
      </c>
      <c r="U24" s="446">
        <v>98.1</v>
      </c>
      <c r="V24" s="170">
        <v>94.3</v>
      </c>
      <c r="W24" s="378">
        <v>99.1</v>
      </c>
      <c r="X24" s="378">
        <v>96.7</v>
      </c>
      <c r="Z24" s="602"/>
    </row>
    <row r="25" spans="1:26" s="478" customFormat="1" x14ac:dyDescent="0.25">
      <c r="A25" s="261" t="s">
        <v>15</v>
      </c>
      <c r="B25" s="170">
        <v>103.8</v>
      </c>
      <c r="C25" s="170">
        <v>109.4</v>
      </c>
      <c r="D25" s="170">
        <v>118.1</v>
      </c>
      <c r="E25" s="170">
        <v>110.4</v>
      </c>
      <c r="F25" s="170">
        <v>115.4</v>
      </c>
      <c r="G25" s="170">
        <v>124.9</v>
      </c>
      <c r="H25" s="170">
        <v>117.8</v>
      </c>
      <c r="I25" s="170">
        <v>107.2</v>
      </c>
      <c r="J25" s="170">
        <v>109.3</v>
      </c>
      <c r="K25" s="170">
        <v>100.5</v>
      </c>
      <c r="L25" s="170">
        <v>105.6</v>
      </c>
      <c r="M25" s="170">
        <v>98.8</v>
      </c>
      <c r="N25" s="170">
        <v>109</v>
      </c>
      <c r="O25" s="170">
        <v>102.5</v>
      </c>
      <c r="P25" s="170">
        <v>98.7</v>
      </c>
      <c r="Q25" s="170">
        <v>96.7</v>
      </c>
      <c r="R25" s="170">
        <v>94.4</v>
      </c>
      <c r="S25" s="170">
        <v>97.5</v>
      </c>
      <c r="T25" s="170">
        <v>99.8</v>
      </c>
      <c r="U25" s="446">
        <v>103.2</v>
      </c>
      <c r="V25" s="170">
        <v>97.4</v>
      </c>
      <c r="W25" s="378">
        <v>102</v>
      </c>
      <c r="X25" s="378">
        <v>98.5</v>
      </c>
      <c r="Z25" s="602"/>
    </row>
    <row r="26" spans="1:26" s="478" customFormat="1" x14ac:dyDescent="0.25">
      <c r="A26" s="261" t="s">
        <v>16</v>
      </c>
      <c r="B26" s="170">
        <v>107.1</v>
      </c>
      <c r="C26" s="170">
        <v>110.5</v>
      </c>
      <c r="D26" s="170">
        <v>110.9</v>
      </c>
      <c r="E26" s="170">
        <v>108.1</v>
      </c>
      <c r="F26" s="170">
        <v>102.5</v>
      </c>
      <c r="G26" s="170">
        <v>109</v>
      </c>
      <c r="H26" s="170">
        <v>119.8</v>
      </c>
      <c r="I26" s="170">
        <v>112.9</v>
      </c>
      <c r="J26" s="170">
        <v>113.7</v>
      </c>
      <c r="K26" s="170">
        <v>103.2</v>
      </c>
      <c r="L26" s="170">
        <v>107</v>
      </c>
      <c r="M26" s="170">
        <v>101.1</v>
      </c>
      <c r="N26" s="170">
        <v>107</v>
      </c>
      <c r="O26" s="170">
        <v>100.2</v>
      </c>
      <c r="P26" s="170">
        <v>102.2</v>
      </c>
      <c r="Q26" s="170">
        <v>99</v>
      </c>
      <c r="R26" s="170">
        <v>97.9</v>
      </c>
      <c r="S26" s="170">
        <v>97.7</v>
      </c>
      <c r="T26" s="170">
        <v>96</v>
      </c>
      <c r="U26" s="446">
        <v>99.9</v>
      </c>
      <c r="V26" s="170">
        <v>98.2</v>
      </c>
      <c r="W26" s="378">
        <v>101</v>
      </c>
      <c r="X26" s="378">
        <v>98.8</v>
      </c>
      <c r="Z26" s="602"/>
    </row>
    <row r="27" spans="1:26" s="478" customFormat="1" x14ac:dyDescent="0.25">
      <c r="A27" s="261" t="s">
        <v>17</v>
      </c>
      <c r="B27" s="170">
        <v>116</v>
      </c>
      <c r="C27" s="170">
        <v>112.3</v>
      </c>
      <c r="D27" s="170">
        <v>112.8</v>
      </c>
      <c r="E27" s="170">
        <v>111.2</v>
      </c>
      <c r="F27" s="170">
        <v>106.1</v>
      </c>
      <c r="G27" s="170">
        <v>107</v>
      </c>
      <c r="H27" s="170">
        <v>116.3</v>
      </c>
      <c r="I27" s="170">
        <v>110.2</v>
      </c>
      <c r="J27" s="170">
        <v>108.8</v>
      </c>
      <c r="K27" s="170">
        <v>92.4</v>
      </c>
      <c r="L27" s="170">
        <v>99.7</v>
      </c>
      <c r="M27" s="170">
        <v>97.2</v>
      </c>
      <c r="N27" s="170">
        <v>113.5</v>
      </c>
      <c r="O27" s="170">
        <v>105.4</v>
      </c>
      <c r="P27" s="170">
        <v>101.3</v>
      </c>
      <c r="Q27" s="170">
        <v>99.5</v>
      </c>
      <c r="R27" s="170">
        <v>93</v>
      </c>
      <c r="S27" s="170">
        <v>98</v>
      </c>
      <c r="T27" s="170">
        <v>96.3</v>
      </c>
      <c r="U27" s="446">
        <v>99.5</v>
      </c>
      <c r="V27" s="170">
        <v>98.3</v>
      </c>
      <c r="W27" s="378">
        <v>103.9</v>
      </c>
      <c r="X27" s="378">
        <v>97.2</v>
      </c>
      <c r="Z27" s="602"/>
    </row>
    <row r="28" spans="1:26" s="478" customFormat="1" x14ac:dyDescent="0.25">
      <c r="A28" s="261" t="s">
        <v>18</v>
      </c>
      <c r="B28" s="170">
        <v>108.9</v>
      </c>
      <c r="C28" s="170">
        <v>106.3</v>
      </c>
      <c r="D28" s="170">
        <v>103</v>
      </c>
      <c r="E28" s="170">
        <v>120.2</v>
      </c>
      <c r="F28" s="170">
        <v>112.8</v>
      </c>
      <c r="G28" s="170">
        <v>106.7</v>
      </c>
      <c r="H28" s="170">
        <v>109.4</v>
      </c>
      <c r="I28" s="170">
        <v>109.5</v>
      </c>
      <c r="J28" s="170">
        <v>86.4</v>
      </c>
      <c r="K28" s="170">
        <v>113.1</v>
      </c>
      <c r="L28" s="170">
        <v>103.2</v>
      </c>
      <c r="M28" s="170">
        <v>100.1</v>
      </c>
      <c r="N28" s="170">
        <v>98.6</v>
      </c>
      <c r="O28" s="170">
        <v>106.2</v>
      </c>
      <c r="P28" s="170">
        <v>92.7</v>
      </c>
      <c r="Q28" s="170">
        <v>94.4</v>
      </c>
      <c r="R28" s="170">
        <v>95.7</v>
      </c>
      <c r="S28" s="170">
        <v>101.5</v>
      </c>
      <c r="T28" s="170">
        <v>104.1</v>
      </c>
      <c r="U28" s="446">
        <v>104.6</v>
      </c>
      <c r="V28" s="170">
        <v>100.2</v>
      </c>
      <c r="W28" s="378">
        <v>107.6</v>
      </c>
      <c r="X28" s="378">
        <v>98.3</v>
      </c>
      <c r="Z28" s="602"/>
    </row>
    <row r="29" spans="1:26" s="478" customFormat="1" ht="18" x14ac:dyDescent="0.25">
      <c r="A29" s="100" t="s">
        <v>95</v>
      </c>
      <c r="B29" s="169" t="s">
        <v>103</v>
      </c>
      <c r="C29" s="169">
        <v>110.9</v>
      </c>
      <c r="D29" s="169">
        <v>111.5</v>
      </c>
      <c r="E29" s="169">
        <v>117.4</v>
      </c>
      <c r="F29" s="169">
        <v>114.2</v>
      </c>
      <c r="G29" s="169">
        <v>114.4</v>
      </c>
      <c r="H29" s="169">
        <v>109.9</v>
      </c>
      <c r="I29" s="169">
        <v>109.5</v>
      </c>
      <c r="J29" s="169">
        <v>98.7</v>
      </c>
      <c r="K29" s="169">
        <v>103.9</v>
      </c>
      <c r="L29" s="169">
        <v>106.7</v>
      </c>
      <c r="M29" s="169">
        <v>98.7</v>
      </c>
      <c r="N29" s="169">
        <v>105.9</v>
      </c>
      <c r="O29" s="169">
        <v>105.3</v>
      </c>
      <c r="P29" s="169">
        <v>101.2</v>
      </c>
      <c r="Q29" s="169">
        <v>96.7</v>
      </c>
      <c r="R29" s="169">
        <v>98.3</v>
      </c>
      <c r="S29" s="169">
        <v>100.9</v>
      </c>
      <c r="T29" s="169">
        <v>103</v>
      </c>
      <c r="U29" s="444">
        <v>100.8</v>
      </c>
      <c r="V29" s="169">
        <v>100.2</v>
      </c>
      <c r="W29" s="376">
        <v>105.8</v>
      </c>
      <c r="X29" s="376">
        <v>98.7</v>
      </c>
      <c r="Z29" s="602"/>
    </row>
    <row r="30" spans="1:26" s="478" customFormat="1" x14ac:dyDescent="0.25">
      <c r="A30" s="261" t="s">
        <v>19</v>
      </c>
      <c r="B30" s="170">
        <v>111</v>
      </c>
      <c r="C30" s="170">
        <v>103.3</v>
      </c>
      <c r="D30" s="170">
        <v>120</v>
      </c>
      <c r="E30" s="170">
        <v>105.1</v>
      </c>
      <c r="F30" s="170">
        <v>105</v>
      </c>
      <c r="G30" s="170">
        <v>108.7</v>
      </c>
      <c r="H30" s="170">
        <v>112.7</v>
      </c>
      <c r="I30" s="170">
        <v>103.3</v>
      </c>
      <c r="J30" s="170">
        <v>106</v>
      </c>
      <c r="K30" s="170">
        <v>98.2</v>
      </c>
      <c r="L30" s="170">
        <v>103.8</v>
      </c>
      <c r="M30" s="170">
        <v>100</v>
      </c>
      <c r="N30" s="170">
        <v>108.7</v>
      </c>
      <c r="O30" s="170">
        <v>100</v>
      </c>
      <c r="P30" s="170">
        <v>96.7</v>
      </c>
      <c r="Q30" s="170">
        <v>97.9</v>
      </c>
      <c r="R30" s="170">
        <v>94.9</v>
      </c>
      <c r="S30" s="170">
        <v>100.7</v>
      </c>
      <c r="T30" s="170">
        <v>102.3</v>
      </c>
      <c r="U30" s="446">
        <v>100.8</v>
      </c>
      <c r="V30" s="170">
        <v>100.9</v>
      </c>
      <c r="W30" s="378">
        <v>99.9</v>
      </c>
      <c r="X30" s="378">
        <v>96.8</v>
      </c>
      <c r="Z30" s="602"/>
    </row>
    <row r="31" spans="1:26" s="478" customFormat="1" x14ac:dyDescent="0.25">
      <c r="A31" s="261" t="s">
        <v>20</v>
      </c>
      <c r="B31" s="170">
        <v>117.2</v>
      </c>
      <c r="C31" s="170">
        <v>123.3</v>
      </c>
      <c r="D31" s="170">
        <v>109.8</v>
      </c>
      <c r="E31" s="170">
        <v>102.4</v>
      </c>
      <c r="F31" s="170">
        <v>108.6</v>
      </c>
      <c r="G31" s="170">
        <v>107.4</v>
      </c>
      <c r="H31" s="170">
        <v>107.2</v>
      </c>
      <c r="I31" s="170">
        <v>108.9</v>
      </c>
      <c r="J31" s="170">
        <v>99.6</v>
      </c>
      <c r="K31" s="170">
        <v>91.6</v>
      </c>
      <c r="L31" s="170">
        <v>103.1</v>
      </c>
      <c r="M31" s="170">
        <v>97.7</v>
      </c>
      <c r="N31" s="170">
        <v>106.1</v>
      </c>
      <c r="O31" s="170">
        <v>100.4</v>
      </c>
      <c r="P31" s="170">
        <v>94.7</v>
      </c>
      <c r="Q31" s="170">
        <v>90.9</v>
      </c>
      <c r="R31" s="170">
        <v>94.7</v>
      </c>
      <c r="S31" s="170">
        <v>97.5</v>
      </c>
      <c r="T31" s="170">
        <v>101.3</v>
      </c>
      <c r="U31" s="446">
        <v>97.1</v>
      </c>
      <c r="V31" s="170">
        <v>97.8</v>
      </c>
      <c r="W31" s="378">
        <v>99.5</v>
      </c>
      <c r="X31" s="378">
        <v>95.1</v>
      </c>
      <c r="Z31" s="602"/>
    </row>
    <row r="32" spans="1:26" s="478" customFormat="1" x14ac:dyDescent="0.25">
      <c r="A32" s="261" t="s">
        <v>21</v>
      </c>
      <c r="B32" s="170">
        <v>120.1</v>
      </c>
      <c r="C32" s="170">
        <v>115.7</v>
      </c>
      <c r="D32" s="170">
        <v>109.3</v>
      </c>
      <c r="E32" s="170">
        <v>106.5</v>
      </c>
      <c r="F32" s="170">
        <v>111.8</v>
      </c>
      <c r="G32" s="170">
        <v>113.5</v>
      </c>
      <c r="H32" s="170">
        <v>110.3</v>
      </c>
      <c r="I32" s="170">
        <v>109.2</v>
      </c>
      <c r="J32" s="170">
        <v>111.2</v>
      </c>
      <c r="K32" s="170">
        <v>103.7</v>
      </c>
      <c r="L32" s="170">
        <v>102.8</v>
      </c>
      <c r="M32" s="170">
        <v>100.5</v>
      </c>
      <c r="N32" s="170">
        <v>104.5</v>
      </c>
      <c r="O32" s="170">
        <v>105.8</v>
      </c>
      <c r="P32" s="170">
        <v>101.3</v>
      </c>
      <c r="Q32" s="170">
        <v>95.1</v>
      </c>
      <c r="R32" s="170">
        <v>92.9</v>
      </c>
      <c r="S32" s="170">
        <v>98.9</v>
      </c>
      <c r="T32" s="170">
        <v>102.1</v>
      </c>
      <c r="U32" s="446">
        <v>100</v>
      </c>
      <c r="V32" s="170">
        <v>98.5</v>
      </c>
      <c r="W32" s="378">
        <v>100</v>
      </c>
      <c r="X32" s="378">
        <v>95.5</v>
      </c>
      <c r="Z32" s="602"/>
    </row>
    <row r="33" spans="1:26" s="478" customFormat="1" x14ac:dyDescent="0.25">
      <c r="A33" s="83" t="s">
        <v>63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446"/>
      <c r="V33" s="170"/>
      <c r="W33" s="378"/>
      <c r="X33" s="378"/>
      <c r="Z33" s="602"/>
    </row>
    <row r="34" spans="1:26" s="478" customFormat="1" ht="19.5" x14ac:dyDescent="0.25">
      <c r="A34" s="255" t="s">
        <v>23</v>
      </c>
      <c r="B34" s="170">
        <v>137.80000000000001</v>
      </c>
      <c r="C34" s="170">
        <v>133.19999999999999</v>
      </c>
      <c r="D34" s="170">
        <v>123</v>
      </c>
      <c r="E34" s="170">
        <v>139.4</v>
      </c>
      <c r="F34" s="170">
        <v>125.2</v>
      </c>
      <c r="G34" s="170">
        <v>92.1</v>
      </c>
      <c r="H34" s="170">
        <v>113.4</v>
      </c>
      <c r="I34" s="170">
        <v>129.19999999999999</v>
      </c>
      <c r="J34" s="170">
        <v>112.7</v>
      </c>
      <c r="K34" s="170">
        <v>89.4</v>
      </c>
      <c r="L34" s="170">
        <v>101.4</v>
      </c>
      <c r="M34" s="170">
        <v>98.4</v>
      </c>
      <c r="N34" s="170">
        <v>110.9</v>
      </c>
      <c r="O34" s="170">
        <v>101.6</v>
      </c>
      <c r="P34" s="170">
        <v>94</v>
      </c>
      <c r="Q34" s="170">
        <v>94.9</v>
      </c>
      <c r="R34" s="170">
        <v>90.8</v>
      </c>
      <c r="S34" s="170">
        <v>100.9</v>
      </c>
      <c r="T34" s="170">
        <v>105.9</v>
      </c>
      <c r="U34" s="446">
        <v>99.8</v>
      </c>
      <c r="V34" s="170">
        <v>101.1</v>
      </c>
      <c r="W34" s="378">
        <v>99.6</v>
      </c>
      <c r="X34" s="378">
        <v>99.4</v>
      </c>
      <c r="Z34" s="602"/>
    </row>
    <row r="35" spans="1:26" s="478" customFormat="1" ht="19.5" x14ac:dyDescent="0.25">
      <c r="A35" s="255" t="s">
        <v>124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>
        <v>103.2</v>
      </c>
      <c r="M35" s="170">
        <v>100.9</v>
      </c>
      <c r="N35" s="170">
        <v>103.9</v>
      </c>
      <c r="O35" s="170">
        <v>106.2</v>
      </c>
      <c r="P35" s="170">
        <v>102.2</v>
      </c>
      <c r="Q35" s="170">
        <v>95.1</v>
      </c>
      <c r="R35" s="170">
        <v>93</v>
      </c>
      <c r="S35" s="170">
        <v>98.7</v>
      </c>
      <c r="T35" s="170">
        <v>101.8</v>
      </c>
      <c r="U35" s="446">
        <v>100.2</v>
      </c>
      <c r="V35" s="170">
        <v>98.3</v>
      </c>
      <c r="W35" s="378">
        <v>100.1</v>
      </c>
      <c r="X35" s="378">
        <v>95.1</v>
      </c>
      <c r="Z35" s="602"/>
    </row>
    <row r="36" spans="1:26" s="478" customFormat="1" x14ac:dyDescent="0.25">
      <c r="A36" s="261" t="s">
        <v>24</v>
      </c>
      <c r="B36" s="170">
        <v>120.2</v>
      </c>
      <c r="C36" s="170">
        <v>112.8</v>
      </c>
      <c r="D36" s="170">
        <v>110.8</v>
      </c>
      <c r="E36" s="170">
        <v>111.3</v>
      </c>
      <c r="F36" s="170">
        <v>106.2</v>
      </c>
      <c r="G36" s="170">
        <v>106.5</v>
      </c>
      <c r="H36" s="170">
        <v>122.5</v>
      </c>
      <c r="I36" s="170">
        <v>110.1</v>
      </c>
      <c r="J36" s="170">
        <v>100.5</v>
      </c>
      <c r="K36" s="170">
        <v>90</v>
      </c>
      <c r="L36" s="170">
        <v>108.2</v>
      </c>
      <c r="M36" s="170">
        <v>100.8</v>
      </c>
      <c r="N36" s="170">
        <v>110.6</v>
      </c>
      <c r="O36" s="170">
        <v>105.6</v>
      </c>
      <c r="P36" s="170">
        <v>105.7</v>
      </c>
      <c r="Q36" s="170">
        <v>99.3</v>
      </c>
      <c r="R36" s="170">
        <v>99.2</v>
      </c>
      <c r="S36" s="170">
        <v>94.2</v>
      </c>
      <c r="T36" s="170">
        <v>100.7</v>
      </c>
      <c r="U36" s="446">
        <v>100.5</v>
      </c>
      <c r="V36" s="170">
        <v>99.9</v>
      </c>
      <c r="W36" s="378">
        <v>99.4</v>
      </c>
      <c r="X36" s="378">
        <v>95.8</v>
      </c>
      <c r="Z36" s="602"/>
    </row>
    <row r="37" spans="1:26" s="478" customFormat="1" x14ac:dyDescent="0.25">
      <c r="A37" s="261" t="s">
        <v>25</v>
      </c>
      <c r="B37" s="170">
        <v>117.2</v>
      </c>
      <c r="C37" s="170">
        <v>104.5</v>
      </c>
      <c r="D37" s="170">
        <v>101</v>
      </c>
      <c r="E37" s="170">
        <v>122.1</v>
      </c>
      <c r="F37" s="170">
        <v>109.8</v>
      </c>
      <c r="G37" s="170">
        <v>121.8</v>
      </c>
      <c r="H37" s="170">
        <v>126.8</v>
      </c>
      <c r="I37" s="170">
        <v>117.1</v>
      </c>
      <c r="J37" s="170">
        <v>98.4</v>
      </c>
      <c r="K37" s="170">
        <v>102</v>
      </c>
      <c r="L37" s="170">
        <v>103.5</v>
      </c>
      <c r="M37" s="170">
        <v>98</v>
      </c>
      <c r="N37" s="170">
        <v>110.3</v>
      </c>
      <c r="O37" s="170">
        <v>100</v>
      </c>
      <c r="P37" s="170">
        <v>104.2</v>
      </c>
      <c r="Q37" s="170">
        <v>97.2</v>
      </c>
      <c r="R37" s="170">
        <v>94.6</v>
      </c>
      <c r="S37" s="170">
        <v>100.7</v>
      </c>
      <c r="T37" s="170">
        <v>102.1</v>
      </c>
      <c r="U37" s="446">
        <v>101.6</v>
      </c>
      <c r="V37" s="170">
        <v>99</v>
      </c>
      <c r="W37" s="378">
        <v>101.4</v>
      </c>
      <c r="X37" s="378">
        <v>95.1</v>
      </c>
      <c r="Z37" s="602"/>
    </row>
    <row r="38" spans="1:26" s="478" customFormat="1" x14ac:dyDescent="0.25">
      <c r="A38" s="261" t="s">
        <v>26</v>
      </c>
      <c r="B38" s="170">
        <v>107.1</v>
      </c>
      <c r="C38" s="170">
        <v>110.8</v>
      </c>
      <c r="D38" s="170">
        <v>111.4</v>
      </c>
      <c r="E38" s="170">
        <v>110.4</v>
      </c>
      <c r="F38" s="170">
        <v>129.1</v>
      </c>
      <c r="G38" s="170">
        <v>112.1</v>
      </c>
      <c r="H38" s="170">
        <v>129.1</v>
      </c>
      <c r="I38" s="170">
        <v>116.1</v>
      </c>
      <c r="J38" s="170">
        <v>98.5</v>
      </c>
      <c r="K38" s="170">
        <v>95.5</v>
      </c>
      <c r="L38" s="170">
        <v>109.3</v>
      </c>
      <c r="M38" s="170">
        <v>99.4</v>
      </c>
      <c r="N38" s="170">
        <v>108</v>
      </c>
      <c r="O38" s="170">
        <v>106.6</v>
      </c>
      <c r="P38" s="170">
        <v>101.2</v>
      </c>
      <c r="Q38" s="170">
        <v>102.8</v>
      </c>
      <c r="R38" s="170">
        <v>104.3</v>
      </c>
      <c r="S38" s="170">
        <v>101</v>
      </c>
      <c r="T38" s="170">
        <v>104.4</v>
      </c>
      <c r="U38" s="446">
        <v>100.9</v>
      </c>
      <c r="V38" s="170">
        <v>100.9</v>
      </c>
      <c r="W38" s="378">
        <v>105.4</v>
      </c>
      <c r="X38" s="378">
        <v>99.8</v>
      </c>
      <c r="Z38" s="602"/>
    </row>
    <row r="39" spans="1:26" s="478" customFormat="1" x14ac:dyDescent="0.25">
      <c r="A39" s="261" t="s">
        <v>27</v>
      </c>
      <c r="B39" s="170">
        <v>116.7</v>
      </c>
      <c r="C39" s="170">
        <v>101.6</v>
      </c>
      <c r="D39" s="170">
        <v>103.6</v>
      </c>
      <c r="E39" s="170">
        <v>101.2</v>
      </c>
      <c r="F39" s="170">
        <v>103.4</v>
      </c>
      <c r="G39" s="170">
        <v>109.5</v>
      </c>
      <c r="H39" s="170">
        <v>110.8</v>
      </c>
      <c r="I39" s="170">
        <v>109.5</v>
      </c>
      <c r="J39" s="170">
        <v>107</v>
      </c>
      <c r="K39" s="170">
        <v>99.9</v>
      </c>
      <c r="L39" s="170">
        <v>98.5</v>
      </c>
      <c r="M39" s="170">
        <v>96.7</v>
      </c>
      <c r="N39" s="170">
        <v>107.6</v>
      </c>
      <c r="O39" s="170">
        <v>105.8</v>
      </c>
      <c r="P39" s="170">
        <v>97.6</v>
      </c>
      <c r="Q39" s="170">
        <v>93.8</v>
      </c>
      <c r="R39" s="170">
        <v>94.2</v>
      </c>
      <c r="S39" s="170">
        <v>100.2</v>
      </c>
      <c r="T39" s="170">
        <v>102</v>
      </c>
      <c r="U39" s="446">
        <v>100.8</v>
      </c>
      <c r="V39" s="170">
        <v>101</v>
      </c>
      <c r="W39" s="378">
        <v>102.7</v>
      </c>
      <c r="X39" s="378">
        <v>96.8</v>
      </c>
      <c r="Z39" s="602"/>
    </row>
    <row r="40" spans="1:26" s="478" customFormat="1" x14ac:dyDescent="0.25">
      <c r="A40" s="261" t="s">
        <v>28</v>
      </c>
      <c r="B40" s="170">
        <v>106</v>
      </c>
      <c r="C40" s="170">
        <v>109.1</v>
      </c>
      <c r="D40" s="170">
        <v>106.5</v>
      </c>
      <c r="E40" s="170">
        <v>106.8</v>
      </c>
      <c r="F40" s="170">
        <v>102.8</v>
      </c>
      <c r="G40" s="170">
        <v>109.7</v>
      </c>
      <c r="H40" s="170">
        <v>117.6</v>
      </c>
      <c r="I40" s="170">
        <v>108.6</v>
      </c>
      <c r="J40" s="170">
        <v>117.3</v>
      </c>
      <c r="K40" s="170">
        <v>101.9</v>
      </c>
      <c r="L40" s="170">
        <v>107.9</v>
      </c>
      <c r="M40" s="170">
        <v>100.4</v>
      </c>
      <c r="N40" s="170">
        <v>109.8</v>
      </c>
      <c r="O40" s="170">
        <v>101.8</v>
      </c>
      <c r="P40" s="170">
        <v>102.8</v>
      </c>
      <c r="Q40" s="170">
        <v>96.5</v>
      </c>
      <c r="R40" s="170">
        <v>91.8</v>
      </c>
      <c r="S40" s="170">
        <v>97.6</v>
      </c>
      <c r="T40" s="170">
        <v>95.4</v>
      </c>
      <c r="U40" s="446">
        <v>97.2</v>
      </c>
      <c r="V40" s="170">
        <v>96.7</v>
      </c>
      <c r="W40" s="378">
        <v>103.4</v>
      </c>
      <c r="X40" s="378">
        <v>100.8</v>
      </c>
      <c r="Z40" s="602"/>
    </row>
    <row r="41" spans="1:26" s="478" customFormat="1" x14ac:dyDescent="0.25">
      <c r="A41" s="261" t="s">
        <v>29</v>
      </c>
      <c r="B41" s="170">
        <v>112.5</v>
      </c>
      <c r="C41" s="170">
        <v>111.2</v>
      </c>
      <c r="D41" s="170">
        <v>126.7</v>
      </c>
      <c r="E41" s="170">
        <v>114.1</v>
      </c>
      <c r="F41" s="170">
        <v>106.5</v>
      </c>
      <c r="G41" s="170">
        <v>100.7</v>
      </c>
      <c r="H41" s="170">
        <v>115.9</v>
      </c>
      <c r="I41" s="170">
        <v>112.4</v>
      </c>
      <c r="J41" s="170">
        <v>112.5</v>
      </c>
      <c r="K41" s="170">
        <v>98.7</v>
      </c>
      <c r="L41" s="170">
        <v>103.3</v>
      </c>
      <c r="M41" s="170">
        <v>101.2</v>
      </c>
      <c r="N41" s="170">
        <v>109.4</v>
      </c>
      <c r="O41" s="170">
        <v>100.5</v>
      </c>
      <c r="P41" s="170">
        <v>100.9</v>
      </c>
      <c r="Q41" s="170">
        <v>92.7</v>
      </c>
      <c r="R41" s="170">
        <v>95</v>
      </c>
      <c r="S41" s="170">
        <v>101</v>
      </c>
      <c r="T41" s="170">
        <v>98.6</v>
      </c>
      <c r="U41" s="446">
        <v>101.4</v>
      </c>
      <c r="V41" s="170">
        <v>99.8</v>
      </c>
      <c r="W41" s="378">
        <v>103.4</v>
      </c>
      <c r="X41" s="378">
        <v>95.4</v>
      </c>
      <c r="Z41" s="602"/>
    </row>
    <row r="42" spans="1:26" s="478" customFormat="1" x14ac:dyDescent="0.25">
      <c r="A42" s="261" t="s">
        <v>30</v>
      </c>
      <c r="B42" s="170">
        <v>113.2</v>
      </c>
      <c r="C42" s="170">
        <v>108.7</v>
      </c>
      <c r="D42" s="170">
        <v>113.3</v>
      </c>
      <c r="E42" s="170">
        <v>132.69999999999999</v>
      </c>
      <c r="F42" s="170">
        <v>120.3</v>
      </c>
      <c r="G42" s="170">
        <v>119.1</v>
      </c>
      <c r="H42" s="170">
        <v>102.4</v>
      </c>
      <c r="I42" s="170">
        <v>107.4</v>
      </c>
      <c r="J42" s="170">
        <v>91.5</v>
      </c>
      <c r="K42" s="170">
        <v>113.6</v>
      </c>
      <c r="L42" s="170">
        <v>109</v>
      </c>
      <c r="M42" s="170">
        <v>98</v>
      </c>
      <c r="N42" s="170">
        <v>103</v>
      </c>
      <c r="O42" s="170">
        <v>107.6</v>
      </c>
      <c r="P42" s="170">
        <v>102</v>
      </c>
      <c r="Q42" s="170">
        <v>97</v>
      </c>
      <c r="R42" s="170">
        <v>100.4</v>
      </c>
      <c r="S42" s="170">
        <v>103.1</v>
      </c>
      <c r="T42" s="170">
        <v>104.5</v>
      </c>
      <c r="U42" s="446">
        <v>101.4</v>
      </c>
      <c r="V42" s="170">
        <v>100.8</v>
      </c>
      <c r="W42" s="378">
        <v>109.8</v>
      </c>
      <c r="X42" s="378">
        <v>100.6</v>
      </c>
      <c r="Z42" s="602"/>
    </row>
    <row r="43" spans="1:26" s="478" customFormat="1" ht="18" x14ac:dyDescent="0.25">
      <c r="A43" s="100" t="s">
        <v>359</v>
      </c>
      <c r="B43" s="169" t="s">
        <v>103</v>
      </c>
      <c r="C43" s="169">
        <v>110.5</v>
      </c>
      <c r="D43" s="169">
        <v>114.7</v>
      </c>
      <c r="E43" s="169">
        <v>114.1</v>
      </c>
      <c r="F43" s="169">
        <v>113.4</v>
      </c>
      <c r="G43" s="169">
        <v>111.9</v>
      </c>
      <c r="H43" s="169">
        <v>116.4</v>
      </c>
      <c r="I43" s="169">
        <v>117.2</v>
      </c>
      <c r="J43" s="169">
        <v>108.8</v>
      </c>
      <c r="K43" s="169">
        <v>102.7</v>
      </c>
      <c r="L43" s="169">
        <v>109.2</v>
      </c>
      <c r="M43" s="169">
        <v>101</v>
      </c>
      <c r="N43" s="169">
        <v>107</v>
      </c>
      <c r="O43" s="169">
        <v>108.7</v>
      </c>
      <c r="P43" s="169">
        <v>103.2</v>
      </c>
      <c r="Q43" s="169">
        <v>97.2</v>
      </c>
      <c r="R43" s="169">
        <v>97.7</v>
      </c>
      <c r="S43" s="169">
        <v>99.9</v>
      </c>
      <c r="T43" s="169">
        <v>102.2</v>
      </c>
      <c r="U43" s="444">
        <v>100.9</v>
      </c>
      <c r="V43" s="169">
        <v>99.2</v>
      </c>
      <c r="W43" s="376">
        <v>105.5</v>
      </c>
      <c r="X43" s="376">
        <v>100.1</v>
      </c>
      <c r="Z43" s="602"/>
    </row>
    <row r="44" spans="1:26" s="478" customFormat="1" x14ac:dyDescent="0.25">
      <c r="A44" s="261" t="s">
        <v>31</v>
      </c>
      <c r="B44" s="170">
        <v>118.7</v>
      </c>
      <c r="C44" s="170">
        <v>95.8</v>
      </c>
      <c r="D44" s="170">
        <v>113.9</v>
      </c>
      <c r="E44" s="170">
        <v>101.9</v>
      </c>
      <c r="F44" s="170">
        <v>106.3</v>
      </c>
      <c r="G44" s="170">
        <v>112</v>
      </c>
      <c r="H44" s="170">
        <v>110.5</v>
      </c>
      <c r="I44" s="170">
        <v>112.5</v>
      </c>
      <c r="J44" s="170">
        <v>119.4</v>
      </c>
      <c r="K44" s="170">
        <v>117.9</v>
      </c>
      <c r="L44" s="170">
        <v>108.6</v>
      </c>
      <c r="M44" s="170">
        <v>106.6</v>
      </c>
      <c r="N44" s="170">
        <v>114.4</v>
      </c>
      <c r="O44" s="170">
        <v>101.8</v>
      </c>
      <c r="P44" s="170">
        <v>109.9</v>
      </c>
      <c r="Q44" s="170">
        <v>91.3</v>
      </c>
      <c r="R44" s="170">
        <v>102.2</v>
      </c>
      <c r="S44" s="170">
        <v>101.6</v>
      </c>
      <c r="T44" s="170">
        <v>102.5</v>
      </c>
      <c r="U44" s="446">
        <v>102.6</v>
      </c>
      <c r="V44" s="170">
        <v>101.4</v>
      </c>
      <c r="W44" s="378">
        <v>107.8</v>
      </c>
      <c r="X44" s="378">
        <v>97</v>
      </c>
      <c r="Z44" s="602"/>
    </row>
    <row r="45" spans="1:26" s="478" customFormat="1" x14ac:dyDescent="0.25">
      <c r="A45" s="261" t="s">
        <v>32</v>
      </c>
      <c r="B45" s="170">
        <v>105.4</v>
      </c>
      <c r="C45" s="170">
        <v>132.69999999999999</v>
      </c>
      <c r="D45" s="170">
        <v>94.6</v>
      </c>
      <c r="E45" s="170">
        <v>102.9</v>
      </c>
      <c r="F45" s="170">
        <v>98.8</v>
      </c>
      <c r="G45" s="170">
        <v>91.8</v>
      </c>
      <c r="H45" s="170">
        <v>128.4</v>
      </c>
      <c r="I45" s="170">
        <v>115.8</v>
      </c>
      <c r="J45" s="170">
        <v>107.2</v>
      </c>
      <c r="K45" s="170">
        <v>112.8</v>
      </c>
      <c r="L45" s="170">
        <v>102.6</v>
      </c>
      <c r="M45" s="170">
        <v>101.7</v>
      </c>
      <c r="N45" s="170">
        <v>107.1</v>
      </c>
      <c r="O45" s="170">
        <v>101.5</v>
      </c>
      <c r="P45" s="170">
        <v>103.9</v>
      </c>
      <c r="Q45" s="170">
        <v>101.4</v>
      </c>
      <c r="R45" s="170">
        <v>96</v>
      </c>
      <c r="S45" s="170">
        <v>98.8</v>
      </c>
      <c r="T45" s="170">
        <v>101.3</v>
      </c>
      <c r="U45" s="446">
        <v>102.6</v>
      </c>
      <c r="V45" s="170">
        <v>102.4</v>
      </c>
      <c r="W45" s="378">
        <v>98</v>
      </c>
      <c r="X45" s="378">
        <v>96.2</v>
      </c>
      <c r="Z45" s="602"/>
    </row>
    <row r="46" spans="1:26" s="478" customFormat="1" x14ac:dyDescent="0.25">
      <c r="A46" s="261" t="s">
        <v>33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 t="s">
        <v>103</v>
      </c>
      <c r="R46" s="170">
        <v>102.1</v>
      </c>
      <c r="S46" s="170">
        <v>106.4</v>
      </c>
      <c r="T46" s="170">
        <v>105.9</v>
      </c>
      <c r="U46" s="446">
        <v>99</v>
      </c>
      <c r="V46" s="170">
        <v>99.8</v>
      </c>
      <c r="W46" s="378">
        <v>106.3</v>
      </c>
      <c r="X46" s="378">
        <v>96.2</v>
      </c>
      <c r="Z46" s="602"/>
    </row>
    <row r="47" spans="1:26" s="478" customFormat="1" x14ac:dyDescent="0.25">
      <c r="A47" s="261" t="s">
        <v>34</v>
      </c>
      <c r="B47" s="170">
        <v>116.1</v>
      </c>
      <c r="C47" s="170">
        <v>109.7</v>
      </c>
      <c r="D47" s="170">
        <v>115.4</v>
      </c>
      <c r="E47" s="170">
        <v>112.8</v>
      </c>
      <c r="F47" s="170">
        <v>107.6</v>
      </c>
      <c r="G47" s="170">
        <v>110.7</v>
      </c>
      <c r="H47" s="170">
        <v>119</v>
      </c>
      <c r="I47" s="170">
        <v>123.1</v>
      </c>
      <c r="J47" s="170">
        <v>108.7</v>
      </c>
      <c r="K47" s="170">
        <v>103.7</v>
      </c>
      <c r="L47" s="170">
        <v>115.1</v>
      </c>
      <c r="M47" s="170">
        <v>102.7</v>
      </c>
      <c r="N47" s="170">
        <v>107.6</v>
      </c>
      <c r="O47" s="170">
        <v>112.4</v>
      </c>
      <c r="P47" s="170">
        <v>103.6</v>
      </c>
      <c r="Q47" s="170">
        <v>97.4</v>
      </c>
      <c r="R47" s="170">
        <v>99.1</v>
      </c>
      <c r="S47" s="170">
        <v>98.5</v>
      </c>
      <c r="T47" s="170">
        <v>102.6</v>
      </c>
      <c r="U47" s="446">
        <v>101.1</v>
      </c>
      <c r="V47" s="170">
        <v>99.2</v>
      </c>
      <c r="W47" s="378">
        <v>107.9</v>
      </c>
      <c r="X47" s="378">
        <v>101</v>
      </c>
      <c r="Z47" s="602"/>
    </row>
    <row r="48" spans="1:26" s="478" customFormat="1" x14ac:dyDescent="0.25">
      <c r="A48" s="261" t="s">
        <v>35</v>
      </c>
      <c r="B48" s="170">
        <v>122.2</v>
      </c>
      <c r="C48" s="170">
        <v>108.2</v>
      </c>
      <c r="D48" s="170">
        <v>112.2</v>
      </c>
      <c r="E48" s="170">
        <v>109.6</v>
      </c>
      <c r="F48" s="170">
        <v>106.4</v>
      </c>
      <c r="G48" s="170">
        <v>107.6</v>
      </c>
      <c r="H48" s="170">
        <v>111</v>
      </c>
      <c r="I48" s="170">
        <v>110.1</v>
      </c>
      <c r="J48" s="170">
        <v>111.8</v>
      </c>
      <c r="K48" s="170">
        <v>105.4</v>
      </c>
      <c r="L48" s="170">
        <v>105.6</v>
      </c>
      <c r="M48" s="170">
        <v>101.3</v>
      </c>
      <c r="N48" s="170">
        <v>106</v>
      </c>
      <c r="O48" s="170">
        <v>104.7</v>
      </c>
      <c r="P48" s="170">
        <v>103</v>
      </c>
      <c r="Q48" s="170">
        <v>94</v>
      </c>
      <c r="R48" s="170">
        <v>90.1</v>
      </c>
      <c r="S48" s="170">
        <v>97.1</v>
      </c>
      <c r="T48" s="170">
        <v>100.9</v>
      </c>
      <c r="U48" s="446">
        <v>100.2</v>
      </c>
      <c r="V48" s="170">
        <v>97.1</v>
      </c>
      <c r="W48" s="378">
        <v>98.9</v>
      </c>
      <c r="X48" s="378">
        <v>97.8</v>
      </c>
      <c r="Z48" s="602"/>
    </row>
    <row r="49" spans="1:26" s="478" customFormat="1" x14ac:dyDescent="0.25">
      <c r="A49" s="261" t="s">
        <v>36</v>
      </c>
      <c r="B49" s="170">
        <v>116.1</v>
      </c>
      <c r="C49" s="170">
        <v>111.8</v>
      </c>
      <c r="D49" s="170">
        <v>114.2</v>
      </c>
      <c r="E49" s="170">
        <v>114.3</v>
      </c>
      <c r="F49" s="170">
        <v>109.9</v>
      </c>
      <c r="G49" s="170">
        <v>110.2</v>
      </c>
      <c r="H49" s="170">
        <v>120.2</v>
      </c>
      <c r="I49" s="170">
        <v>109.7</v>
      </c>
      <c r="J49" s="170">
        <v>100.3</v>
      </c>
      <c r="K49" s="170">
        <v>103.8</v>
      </c>
      <c r="L49" s="170">
        <v>102.3</v>
      </c>
      <c r="M49" s="170">
        <v>96.7</v>
      </c>
      <c r="N49" s="170">
        <v>105.3</v>
      </c>
      <c r="O49" s="170">
        <v>103</v>
      </c>
      <c r="P49" s="170">
        <v>99.5</v>
      </c>
      <c r="Q49" s="170">
        <v>97.6</v>
      </c>
      <c r="R49" s="170">
        <v>90.2</v>
      </c>
      <c r="S49" s="170">
        <v>98.8</v>
      </c>
      <c r="T49" s="170">
        <v>100.1</v>
      </c>
      <c r="U49" s="446">
        <v>101</v>
      </c>
      <c r="V49" s="170">
        <v>99.3</v>
      </c>
      <c r="W49" s="378">
        <v>103.1</v>
      </c>
      <c r="X49" s="378">
        <v>101.1</v>
      </c>
      <c r="Z49" s="602"/>
    </row>
    <row r="50" spans="1:26" s="478" customFormat="1" x14ac:dyDescent="0.25">
      <c r="A50" s="261" t="s">
        <v>37</v>
      </c>
      <c r="B50" s="170">
        <v>114.8</v>
      </c>
      <c r="C50" s="170">
        <v>111.5</v>
      </c>
      <c r="D50" s="170">
        <v>110.8</v>
      </c>
      <c r="E50" s="170">
        <v>114.3</v>
      </c>
      <c r="F50" s="170">
        <v>110.9</v>
      </c>
      <c r="G50" s="170">
        <v>109.4</v>
      </c>
      <c r="H50" s="170">
        <v>106.4</v>
      </c>
      <c r="I50" s="170">
        <v>116.1</v>
      </c>
      <c r="J50" s="170">
        <v>109.2</v>
      </c>
      <c r="K50" s="170">
        <v>94.7</v>
      </c>
      <c r="L50" s="170">
        <v>106.5</v>
      </c>
      <c r="M50" s="170">
        <v>100.5</v>
      </c>
      <c r="N50" s="170">
        <v>106.4</v>
      </c>
      <c r="O50" s="170">
        <v>108.1</v>
      </c>
      <c r="P50" s="170">
        <v>103.2</v>
      </c>
      <c r="Q50" s="170">
        <v>97.7</v>
      </c>
      <c r="R50" s="170">
        <v>96.7</v>
      </c>
      <c r="S50" s="170">
        <v>100.6</v>
      </c>
      <c r="T50" s="170">
        <v>102.3</v>
      </c>
      <c r="U50" s="446">
        <v>101.2</v>
      </c>
      <c r="V50" s="170">
        <v>98.6</v>
      </c>
      <c r="W50" s="378">
        <v>103.5</v>
      </c>
      <c r="X50" s="378">
        <v>100.7</v>
      </c>
      <c r="Z50" s="602"/>
    </row>
    <row r="51" spans="1:26" s="478" customFormat="1" x14ac:dyDescent="0.25">
      <c r="A51" s="261" t="s">
        <v>38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 t="s">
        <v>103</v>
      </c>
      <c r="R51" s="170">
        <v>139.30000000000001</v>
      </c>
      <c r="S51" s="170">
        <v>104.1</v>
      </c>
      <c r="T51" s="170">
        <v>101.4</v>
      </c>
      <c r="U51" s="446">
        <v>101.2</v>
      </c>
      <c r="V51" s="170">
        <v>102.9</v>
      </c>
      <c r="W51" s="378">
        <v>109.8</v>
      </c>
      <c r="X51" s="378">
        <v>99.5</v>
      </c>
      <c r="Z51" s="602"/>
    </row>
    <row r="52" spans="1:26" s="67" customFormat="1" ht="18" x14ac:dyDescent="0.25">
      <c r="A52" s="100" t="s">
        <v>89</v>
      </c>
      <c r="B52" s="169" t="s">
        <v>103</v>
      </c>
      <c r="C52" s="169" t="s">
        <v>103</v>
      </c>
      <c r="D52" s="169" t="s">
        <v>103</v>
      </c>
      <c r="E52" s="169" t="s">
        <v>103</v>
      </c>
      <c r="F52" s="169" t="s">
        <v>103</v>
      </c>
      <c r="G52" s="169" t="s">
        <v>103</v>
      </c>
      <c r="H52" s="169" t="s">
        <v>103</v>
      </c>
      <c r="I52" s="169" t="s">
        <v>103</v>
      </c>
      <c r="J52" s="169" t="s">
        <v>103</v>
      </c>
      <c r="K52" s="169" t="s">
        <v>103</v>
      </c>
      <c r="L52" s="169">
        <v>110</v>
      </c>
      <c r="M52" s="169">
        <v>104.9</v>
      </c>
      <c r="N52" s="169">
        <v>109</v>
      </c>
      <c r="O52" s="169">
        <v>104.1</v>
      </c>
      <c r="P52" s="169">
        <v>103.3</v>
      </c>
      <c r="Q52" s="169">
        <v>95.8</v>
      </c>
      <c r="R52" s="169">
        <v>93</v>
      </c>
      <c r="S52" s="169">
        <v>100.2</v>
      </c>
      <c r="T52" s="169">
        <v>99.2</v>
      </c>
      <c r="U52" s="444">
        <v>101.1</v>
      </c>
      <c r="V52" s="169">
        <v>97.2</v>
      </c>
      <c r="W52" s="169">
        <v>101.3</v>
      </c>
      <c r="X52" s="376">
        <v>98.8</v>
      </c>
      <c r="Z52" s="602"/>
    </row>
    <row r="53" spans="1:26" s="478" customFormat="1" x14ac:dyDescent="0.25">
      <c r="A53" s="261" t="s">
        <v>39</v>
      </c>
      <c r="B53" s="170">
        <v>126.7</v>
      </c>
      <c r="C53" s="170">
        <v>115.9</v>
      </c>
      <c r="D53" s="170">
        <v>119.5</v>
      </c>
      <c r="E53" s="170">
        <v>125.3</v>
      </c>
      <c r="F53" s="170">
        <v>143.9</v>
      </c>
      <c r="G53" s="170">
        <v>121</v>
      </c>
      <c r="H53" s="170">
        <v>129.69999999999999</v>
      </c>
      <c r="I53" s="170">
        <v>117.9</v>
      </c>
      <c r="J53" s="170">
        <v>117.6</v>
      </c>
      <c r="K53" s="170">
        <v>111.9</v>
      </c>
      <c r="L53" s="170">
        <v>108.6</v>
      </c>
      <c r="M53" s="170">
        <v>105.7</v>
      </c>
      <c r="N53" s="170">
        <v>107.5</v>
      </c>
      <c r="O53" s="170">
        <v>99.6</v>
      </c>
      <c r="P53" s="170">
        <v>103.2</v>
      </c>
      <c r="Q53" s="170">
        <v>98.8</v>
      </c>
      <c r="R53" s="170">
        <v>91.1</v>
      </c>
      <c r="S53" s="170">
        <v>100.9</v>
      </c>
      <c r="T53" s="170">
        <v>96.9</v>
      </c>
      <c r="U53" s="446">
        <v>102.5</v>
      </c>
      <c r="V53" s="170">
        <v>97.2</v>
      </c>
      <c r="W53" s="378">
        <v>100</v>
      </c>
      <c r="X53" s="378">
        <v>97.5</v>
      </c>
      <c r="Z53" s="602"/>
    </row>
    <row r="54" spans="1:26" s="478" customFormat="1" x14ac:dyDescent="0.25">
      <c r="A54" s="261" t="s">
        <v>104</v>
      </c>
      <c r="B54" s="170">
        <v>122.5</v>
      </c>
      <c r="C54" s="170">
        <v>137.19999999999999</v>
      </c>
      <c r="D54" s="170">
        <v>108.6</v>
      </c>
      <c r="E54" s="170">
        <v>104.4</v>
      </c>
      <c r="F54" s="170">
        <v>118.2</v>
      </c>
      <c r="G54" s="170">
        <v>119.8</v>
      </c>
      <c r="H54" s="170">
        <v>111.6</v>
      </c>
      <c r="I54" s="170">
        <v>125</v>
      </c>
      <c r="J54" s="170">
        <v>120.2</v>
      </c>
      <c r="K54" s="170">
        <v>104.1</v>
      </c>
      <c r="L54" s="170">
        <v>111.3</v>
      </c>
      <c r="M54" s="170">
        <v>116.2</v>
      </c>
      <c r="N54" s="170">
        <v>107.2</v>
      </c>
      <c r="O54" s="170">
        <v>111</v>
      </c>
      <c r="P54" s="170">
        <v>107.9</v>
      </c>
      <c r="Q54" s="170">
        <v>87.9</v>
      </c>
      <c r="R54" s="170">
        <v>100</v>
      </c>
      <c r="S54" s="170">
        <v>99.3</v>
      </c>
      <c r="T54" s="170">
        <v>100.9</v>
      </c>
      <c r="U54" s="446">
        <v>101.7</v>
      </c>
      <c r="V54" s="170">
        <v>99.7</v>
      </c>
      <c r="W54" s="378">
        <v>101.5</v>
      </c>
      <c r="X54" s="378">
        <v>95.8</v>
      </c>
      <c r="Z54" s="602"/>
    </row>
    <row r="55" spans="1:26" s="478" customFormat="1" ht="19.5" x14ac:dyDescent="0.25">
      <c r="A55" s="261" t="s">
        <v>41</v>
      </c>
      <c r="B55" s="170">
        <v>110.7</v>
      </c>
      <c r="C55" s="170">
        <v>115.2</v>
      </c>
      <c r="D55" s="170">
        <v>124.6</v>
      </c>
      <c r="E55" s="170">
        <v>108.1</v>
      </c>
      <c r="F55" s="170">
        <v>111.2</v>
      </c>
      <c r="G55" s="170">
        <v>111.3</v>
      </c>
      <c r="H55" s="170">
        <v>112.6</v>
      </c>
      <c r="I55" s="170">
        <v>121</v>
      </c>
      <c r="J55" s="170">
        <v>111.6</v>
      </c>
      <c r="K55" s="170">
        <v>98.5</v>
      </c>
      <c r="L55" s="170">
        <v>104.2</v>
      </c>
      <c r="M55" s="170">
        <v>101.3</v>
      </c>
      <c r="N55" s="170">
        <v>101.7</v>
      </c>
      <c r="O55" s="170">
        <v>103</v>
      </c>
      <c r="P55" s="170">
        <v>102.7</v>
      </c>
      <c r="Q55" s="170">
        <v>99.6</v>
      </c>
      <c r="R55" s="170">
        <v>97.3</v>
      </c>
      <c r="S55" s="170">
        <v>99.1</v>
      </c>
      <c r="T55" s="170">
        <v>99.8</v>
      </c>
      <c r="U55" s="446">
        <v>98.5</v>
      </c>
      <c r="V55" s="170">
        <v>99</v>
      </c>
      <c r="W55" s="378">
        <v>109.8</v>
      </c>
      <c r="X55" s="378">
        <v>107.2</v>
      </c>
      <c r="Z55" s="602"/>
    </row>
    <row r="56" spans="1:26" s="478" customFormat="1" ht="19.5" x14ac:dyDescent="0.25">
      <c r="A56" s="261" t="s">
        <v>42</v>
      </c>
      <c r="B56" s="170">
        <v>123.2</v>
      </c>
      <c r="C56" s="170">
        <v>108.3</v>
      </c>
      <c r="D56" s="170">
        <v>126.3</v>
      </c>
      <c r="E56" s="170">
        <v>114.2</v>
      </c>
      <c r="F56" s="170">
        <v>115.6</v>
      </c>
      <c r="G56" s="170">
        <v>110.3</v>
      </c>
      <c r="H56" s="170">
        <v>116.6</v>
      </c>
      <c r="I56" s="170">
        <v>113.1</v>
      </c>
      <c r="J56" s="170">
        <v>106.3</v>
      </c>
      <c r="K56" s="170">
        <v>103.9</v>
      </c>
      <c r="L56" s="170">
        <v>109.8</v>
      </c>
      <c r="M56" s="170">
        <v>98.2</v>
      </c>
      <c r="N56" s="170">
        <v>108.8</v>
      </c>
      <c r="O56" s="170">
        <v>101.7</v>
      </c>
      <c r="P56" s="170">
        <v>106.6</v>
      </c>
      <c r="Q56" s="170">
        <v>93.3</v>
      </c>
      <c r="R56" s="170">
        <v>92</v>
      </c>
      <c r="S56" s="170">
        <v>98</v>
      </c>
      <c r="T56" s="170">
        <v>98.7</v>
      </c>
      <c r="U56" s="446">
        <v>100.2</v>
      </c>
      <c r="V56" s="170">
        <v>97.2</v>
      </c>
      <c r="W56" s="378">
        <v>101</v>
      </c>
      <c r="X56" s="378">
        <v>96.4</v>
      </c>
      <c r="Z56" s="602"/>
    </row>
    <row r="57" spans="1:26" s="478" customFormat="1" ht="19.5" x14ac:dyDescent="0.25">
      <c r="A57" s="261" t="s">
        <v>43</v>
      </c>
      <c r="B57" s="170">
        <v>120.3</v>
      </c>
      <c r="C57" s="170">
        <v>93.3</v>
      </c>
      <c r="D57" s="170">
        <v>106.8</v>
      </c>
      <c r="E57" s="170">
        <v>118.1</v>
      </c>
      <c r="F57" s="170">
        <v>139.80000000000001</v>
      </c>
      <c r="G57" s="170">
        <v>101.9</v>
      </c>
      <c r="H57" s="170">
        <v>115.2</v>
      </c>
      <c r="I57" s="170">
        <v>119.3</v>
      </c>
      <c r="J57" s="170">
        <v>110.3</v>
      </c>
      <c r="K57" s="170">
        <v>90.4</v>
      </c>
      <c r="L57" s="170">
        <v>123.7</v>
      </c>
      <c r="M57" s="170">
        <v>95.4</v>
      </c>
      <c r="N57" s="170">
        <v>111.4</v>
      </c>
      <c r="O57" s="170">
        <v>103</v>
      </c>
      <c r="P57" s="170">
        <v>105.2</v>
      </c>
      <c r="Q57" s="170">
        <v>98.3</v>
      </c>
      <c r="R57" s="170">
        <v>95.2</v>
      </c>
      <c r="S57" s="170">
        <v>98.7</v>
      </c>
      <c r="T57" s="170">
        <v>100.2</v>
      </c>
      <c r="U57" s="446">
        <v>101</v>
      </c>
      <c r="V57" s="170">
        <v>94.6</v>
      </c>
      <c r="W57" s="378">
        <v>100.1</v>
      </c>
      <c r="X57" s="378">
        <v>98.5</v>
      </c>
      <c r="Z57" s="602"/>
    </row>
    <row r="58" spans="1:26" s="478" customFormat="1" x14ac:dyDescent="0.25">
      <c r="A58" s="261" t="s">
        <v>97</v>
      </c>
      <c r="B58" s="169" t="s">
        <v>103</v>
      </c>
      <c r="C58" s="169" t="s">
        <v>103</v>
      </c>
      <c r="D58" s="169" t="s">
        <v>103</v>
      </c>
      <c r="E58" s="169" t="s">
        <v>103</v>
      </c>
      <c r="F58" s="169" t="s">
        <v>103</v>
      </c>
      <c r="G58" s="169" t="s">
        <v>103</v>
      </c>
      <c r="H58" s="169" t="s">
        <v>103</v>
      </c>
      <c r="I58" s="169" t="s">
        <v>103</v>
      </c>
      <c r="J58" s="169" t="s">
        <v>103</v>
      </c>
      <c r="K58" s="169" t="s">
        <v>103</v>
      </c>
      <c r="L58" s="170" t="s">
        <v>103</v>
      </c>
      <c r="M58" s="170">
        <v>107.8</v>
      </c>
      <c r="N58" s="170">
        <v>105.2</v>
      </c>
      <c r="O58" s="170">
        <v>107.4</v>
      </c>
      <c r="P58" s="170">
        <v>104.2</v>
      </c>
      <c r="Q58" s="170">
        <v>99.2</v>
      </c>
      <c r="R58" s="170">
        <v>95</v>
      </c>
      <c r="S58" s="170">
        <v>96.4</v>
      </c>
      <c r="T58" s="170">
        <v>102.3</v>
      </c>
      <c r="U58" s="446">
        <v>101.6</v>
      </c>
      <c r="V58" s="170">
        <v>100.2</v>
      </c>
      <c r="W58" s="378">
        <v>102.1</v>
      </c>
      <c r="X58" s="378">
        <v>102.3</v>
      </c>
      <c r="Z58" s="602"/>
    </row>
    <row r="59" spans="1:26" s="478" customFormat="1" x14ac:dyDescent="0.25">
      <c r="A59" s="261" t="s">
        <v>45</v>
      </c>
      <c r="B59" s="170">
        <v>113.1</v>
      </c>
      <c r="C59" s="170">
        <v>103.6</v>
      </c>
      <c r="D59" s="170">
        <v>113.5</v>
      </c>
      <c r="E59" s="170">
        <v>114.9</v>
      </c>
      <c r="F59" s="170">
        <v>110.9</v>
      </c>
      <c r="G59" s="170">
        <v>116.9</v>
      </c>
      <c r="H59" s="170">
        <v>117.1</v>
      </c>
      <c r="I59" s="170">
        <v>114.9</v>
      </c>
      <c r="J59" s="170">
        <v>103.5</v>
      </c>
      <c r="K59" s="170">
        <v>103.2</v>
      </c>
      <c r="L59" s="170">
        <v>108.1</v>
      </c>
      <c r="M59" s="170">
        <v>102.9</v>
      </c>
      <c r="N59" s="170">
        <v>112.7</v>
      </c>
      <c r="O59" s="170">
        <v>108.8</v>
      </c>
      <c r="P59" s="170">
        <v>102.5</v>
      </c>
      <c r="Q59" s="170">
        <v>89.5</v>
      </c>
      <c r="R59" s="170">
        <v>92.4</v>
      </c>
      <c r="S59" s="170">
        <v>102.9</v>
      </c>
      <c r="T59" s="170">
        <v>100.7</v>
      </c>
      <c r="U59" s="446">
        <v>99.7</v>
      </c>
      <c r="V59" s="170">
        <v>95.5</v>
      </c>
      <c r="W59" s="378">
        <v>100.5</v>
      </c>
      <c r="X59" s="378">
        <v>97</v>
      </c>
      <c r="Z59" s="602"/>
    </row>
    <row r="60" spans="1:26" s="478" customFormat="1" ht="18" x14ac:dyDescent="0.25">
      <c r="A60" s="100" t="s">
        <v>90</v>
      </c>
      <c r="B60" s="169" t="s">
        <v>103</v>
      </c>
      <c r="C60" s="169">
        <v>109.6</v>
      </c>
      <c r="D60" s="169">
        <v>112.6</v>
      </c>
      <c r="E60" s="169">
        <v>112.6</v>
      </c>
      <c r="F60" s="169">
        <v>108.6</v>
      </c>
      <c r="G60" s="169">
        <v>115.1</v>
      </c>
      <c r="H60" s="169">
        <v>116.8</v>
      </c>
      <c r="I60" s="169">
        <v>113.1</v>
      </c>
      <c r="J60" s="169">
        <v>107.8</v>
      </c>
      <c r="K60" s="169">
        <v>101.6</v>
      </c>
      <c r="L60" s="169">
        <v>105.9</v>
      </c>
      <c r="M60" s="169">
        <v>99.9</v>
      </c>
      <c r="N60" s="169">
        <v>108</v>
      </c>
      <c r="O60" s="169">
        <v>104.1</v>
      </c>
      <c r="P60" s="169">
        <v>101.3</v>
      </c>
      <c r="Q60" s="169">
        <v>96.5</v>
      </c>
      <c r="R60" s="169">
        <v>92.5</v>
      </c>
      <c r="S60" s="169">
        <v>98.2</v>
      </c>
      <c r="T60" s="169">
        <v>99.7</v>
      </c>
      <c r="U60" s="444">
        <v>101.2</v>
      </c>
      <c r="V60" s="169">
        <v>97.2</v>
      </c>
      <c r="W60" s="376">
        <v>101.5</v>
      </c>
      <c r="X60" s="376">
        <v>98.6</v>
      </c>
      <c r="Z60" s="602"/>
    </row>
    <row r="61" spans="1:26" s="478" customFormat="1" x14ac:dyDescent="0.25">
      <c r="A61" s="261" t="s">
        <v>46</v>
      </c>
      <c r="B61" s="170">
        <v>112.7</v>
      </c>
      <c r="C61" s="170">
        <v>113.4</v>
      </c>
      <c r="D61" s="170">
        <v>113.9</v>
      </c>
      <c r="E61" s="170">
        <v>116.6</v>
      </c>
      <c r="F61" s="170">
        <v>109.7</v>
      </c>
      <c r="G61" s="170">
        <v>117.8</v>
      </c>
      <c r="H61" s="170">
        <v>117.2</v>
      </c>
      <c r="I61" s="170">
        <v>114.9</v>
      </c>
      <c r="J61" s="170">
        <v>112.3</v>
      </c>
      <c r="K61" s="170">
        <v>102.7</v>
      </c>
      <c r="L61" s="170">
        <v>101</v>
      </c>
      <c r="M61" s="170">
        <v>99.7</v>
      </c>
      <c r="N61" s="170">
        <v>106.6</v>
      </c>
      <c r="O61" s="170">
        <v>105.3</v>
      </c>
      <c r="P61" s="170">
        <v>100.5</v>
      </c>
      <c r="Q61" s="170">
        <v>92.9</v>
      </c>
      <c r="R61" s="170">
        <v>96.2</v>
      </c>
      <c r="S61" s="170">
        <v>99.2</v>
      </c>
      <c r="T61" s="170">
        <v>99.3</v>
      </c>
      <c r="U61" s="446">
        <v>100.7</v>
      </c>
      <c r="V61" s="170">
        <v>95.5</v>
      </c>
      <c r="W61" s="378">
        <v>100.1</v>
      </c>
      <c r="X61" s="378">
        <v>96.2</v>
      </c>
      <c r="Z61" s="602"/>
    </row>
    <row r="62" spans="1:26" s="478" customFormat="1" x14ac:dyDescent="0.25">
      <c r="A62" s="261" t="s">
        <v>47</v>
      </c>
      <c r="B62" s="170">
        <v>104.1</v>
      </c>
      <c r="C62" s="170">
        <v>105.5</v>
      </c>
      <c r="D62" s="170">
        <v>112.9</v>
      </c>
      <c r="E62" s="170">
        <v>106.1</v>
      </c>
      <c r="F62" s="170">
        <v>104.1</v>
      </c>
      <c r="G62" s="170">
        <v>118.3</v>
      </c>
      <c r="H62" s="170">
        <v>132.4</v>
      </c>
      <c r="I62" s="170">
        <v>113.7</v>
      </c>
      <c r="J62" s="170">
        <v>110.6</v>
      </c>
      <c r="K62" s="170">
        <v>105.4</v>
      </c>
      <c r="L62" s="170">
        <v>103.6</v>
      </c>
      <c r="M62" s="170">
        <v>99.4</v>
      </c>
      <c r="N62" s="170">
        <v>105.2</v>
      </c>
      <c r="O62" s="170">
        <v>108.6</v>
      </c>
      <c r="P62" s="170">
        <v>104.5</v>
      </c>
      <c r="Q62" s="170">
        <v>97.2</v>
      </c>
      <c r="R62" s="170">
        <v>95</v>
      </c>
      <c r="S62" s="170">
        <v>98.6</v>
      </c>
      <c r="T62" s="170">
        <v>99.3</v>
      </c>
      <c r="U62" s="446">
        <v>100.1</v>
      </c>
      <c r="V62" s="170">
        <v>98.3</v>
      </c>
      <c r="W62" s="378">
        <v>101.9</v>
      </c>
      <c r="X62" s="378">
        <v>97.1</v>
      </c>
      <c r="Z62" s="602"/>
    </row>
    <row r="63" spans="1:26" s="478" customFormat="1" x14ac:dyDescent="0.25">
      <c r="A63" s="261" t="s">
        <v>48</v>
      </c>
      <c r="B63" s="170">
        <v>105.5</v>
      </c>
      <c r="C63" s="170">
        <v>109.1</v>
      </c>
      <c r="D63" s="170">
        <v>112.6</v>
      </c>
      <c r="E63" s="170">
        <v>112.2</v>
      </c>
      <c r="F63" s="170">
        <v>105.1</v>
      </c>
      <c r="G63" s="170">
        <v>110.7</v>
      </c>
      <c r="H63" s="170">
        <v>107.4</v>
      </c>
      <c r="I63" s="170">
        <v>114.7</v>
      </c>
      <c r="J63" s="170">
        <v>118.4</v>
      </c>
      <c r="K63" s="170">
        <v>101.5</v>
      </c>
      <c r="L63" s="170">
        <v>110</v>
      </c>
      <c r="M63" s="170">
        <v>96.7</v>
      </c>
      <c r="N63" s="170">
        <v>103.5</v>
      </c>
      <c r="O63" s="170">
        <v>103</v>
      </c>
      <c r="P63" s="170">
        <v>103.6</v>
      </c>
      <c r="Q63" s="170">
        <v>97.3</v>
      </c>
      <c r="R63" s="170">
        <v>96.3</v>
      </c>
      <c r="S63" s="170">
        <v>99.9</v>
      </c>
      <c r="T63" s="170">
        <v>99.4</v>
      </c>
      <c r="U63" s="446">
        <v>101.3</v>
      </c>
      <c r="V63" s="170">
        <v>100.7</v>
      </c>
      <c r="W63" s="378">
        <v>103.3</v>
      </c>
      <c r="X63" s="378">
        <v>99.1</v>
      </c>
      <c r="Z63" s="602"/>
    </row>
    <row r="64" spans="1:26" s="478" customFormat="1" x14ac:dyDescent="0.25">
      <c r="A64" s="261" t="s">
        <v>49</v>
      </c>
      <c r="B64" s="170">
        <v>117.2</v>
      </c>
      <c r="C64" s="170">
        <v>112.2</v>
      </c>
      <c r="D64" s="170">
        <v>112.6</v>
      </c>
      <c r="E64" s="170">
        <v>113.3</v>
      </c>
      <c r="F64" s="170">
        <v>112.7</v>
      </c>
      <c r="G64" s="170">
        <v>123.4</v>
      </c>
      <c r="H64" s="170">
        <v>117.6</v>
      </c>
      <c r="I64" s="170">
        <v>114.6</v>
      </c>
      <c r="J64" s="170">
        <v>118.5</v>
      </c>
      <c r="K64" s="170">
        <v>102.4</v>
      </c>
      <c r="L64" s="170">
        <v>109</v>
      </c>
      <c r="M64" s="170">
        <v>101.8</v>
      </c>
      <c r="N64" s="170">
        <v>114.2</v>
      </c>
      <c r="O64" s="170">
        <v>102.5</v>
      </c>
      <c r="P64" s="170">
        <v>102.3</v>
      </c>
      <c r="Q64" s="170">
        <v>97.6</v>
      </c>
      <c r="R64" s="170">
        <v>96.2</v>
      </c>
      <c r="S64" s="170">
        <v>96.6</v>
      </c>
      <c r="T64" s="170">
        <v>101.7</v>
      </c>
      <c r="U64" s="446">
        <v>101.9</v>
      </c>
      <c r="V64" s="170">
        <v>96.8</v>
      </c>
      <c r="W64" s="378">
        <v>103.7</v>
      </c>
      <c r="X64" s="378">
        <v>102.1</v>
      </c>
      <c r="Z64" s="602"/>
    </row>
    <row r="65" spans="1:26" s="478" customFormat="1" x14ac:dyDescent="0.25">
      <c r="A65" s="261" t="s">
        <v>50</v>
      </c>
      <c r="B65" s="170">
        <v>114.1</v>
      </c>
      <c r="C65" s="170">
        <v>106.9</v>
      </c>
      <c r="D65" s="170">
        <v>105.4</v>
      </c>
      <c r="E65" s="170">
        <v>106.4</v>
      </c>
      <c r="F65" s="170">
        <v>106.7</v>
      </c>
      <c r="G65" s="170">
        <v>112.5</v>
      </c>
      <c r="H65" s="170">
        <v>121.9</v>
      </c>
      <c r="I65" s="170">
        <v>113.4</v>
      </c>
      <c r="J65" s="170">
        <v>105.9</v>
      </c>
      <c r="K65" s="170">
        <v>102.5</v>
      </c>
      <c r="L65" s="170">
        <v>108.1</v>
      </c>
      <c r="M65" s="170">
        <v>101.4</v>
      </c>
      <c r="N65" s="170">
        <v>107.4</v>
      </c>
      <c r="O65" s="170">
        <v>104.2</v>
      </c>
      <c r="P65" s="170">
        <v>106.2</v>
      </c>
      <c r="Q65" s="170">
        <v>105.1</v>
      </c>
      <c r="R65" s="170">
        <v>93.4</v>
      </c>
      <c r="S65" s="170">
        <v>98.5</v>
      </c>
      <c r="T65" s="170">
        <v>96.9</v>
      </c>
      <c r="U65" s="446">
        <v>101.3</v>
      </c>
      <c r="V65" s="170">
        <v>97.9</v>
      </c>
      <c r="W65" s="378">
        <v>101.4</v>
      </c>
      <c r="X65" s="378">
        <v>97.4</v>
      </c>
      <c r="Z65" s="602"/>
    </row>
    <row r="66" spans="1:26" s="478" customFormat="1" x14ac:dyDescent="0.25">
      <c r="A66" s="261" t="s">
        <v>51</v>
      </c>
      <c r="B66" s="170">
        <v>108.1</v>
      </c>
      <c r="C66" s="170">
        <v>110.2</v>
      </c>
      <c r="D66" s="170">
        <v>112</v>
      </c>
      <c r="E66" s="170">
        <v>115.7</v>
      </c>
      <c r="F66" s="170">
        <v>103.3</v>
      </c>
      <c r="G66" s="170">
        <v>111</v>
      </c>
      <c r="H66" s="170">
        <v>126</v>
      </c>
      <c r="I66" s="170">
        <v>113.9</v>
      </c>
      <c r="J66" s="170">
        <v>110.2</v>
      </c>
      <c r="K66" s="170">
        <v>99.8</v>
      </c>
      <c r="L66" s="170">
        <v>107.5</v>
      </c>
      <c r="M66" s="170">
        <v>100</v>
      </c>
      <c r="N66" s="170">
        <v>109</v>
      </c>
      <c r="O66" s="170">
        <v>103.5</v>
      </c>
      <c r="P66" s="170">
        <v>102.7</v>
      </c>
      <c r="Q66" s="170">
        <v>96.7</v>
      </c>
      <c r="R66" s="170">
        <v>92</v>
      </c>
      <c r="S66" s="170">
        <v>99.1</v>
      </c>
      <c r="T66" s="170">
        <v>100</v>
      </c>
      <c r="U66" s="446">
        <v>104.1</v>
      </c>
      <c r="V66" s="170">
        <v>101.4</v>
      </c>
      <c r="W66" s="378">
        <v>103.9</v>
      </c>
      <c r="X66" s="378">
        <v>98.3</v>
      </c>
      <c r="Z66" s="602"/>
    </row>
    <row r="67" spans="1:26" s="478" customFormat="1" x14ac:dyDescent="0.25">
      <c r="A67" s="261" t="s">
        <v>52</v>
      </c>
      <c r="B67" s="170">
        <v>114.2</v>
      </c>
      <c r="C67" s="170">
        <v>106.4</v>
      </c>
      <c r="D67" s="170">
        <v>107.6</v>
      </c>
      <c r="E67" s="170">
        <v>110.1</v>
      </c>
      <c r="F67" s="170">
        <v>105.3</v>
      </c>
      <c r="G67" s="170">
        <v>114.5</v>
      </c>
      <c r="H67" s="170">
        <v>120.7</v>
      </c>
      <c r="I67" s="170">
        <v>110.2</v>
      </c>
      <c r="J67" s="170">
        <v>100.7</v>
      </c>
      <c r="K67" s="170">
        <v>97.2</v>
      </c>
      <c r="L67" s="170">
        <v>102.4</v>
      </c>
      <c r="M67" s="170">
        <v>98.1</v>
      </c>
      <c r="N67" s="170">
        <v>103</v>
      </c>
      <c r="O67" s="170">
        <v>104.1</v>
      </c>
      <c r="P67" s="170">
        <v>101.8</v>
      </c>
      <c r="Q67" s="170">
        <v>101.3</v>
      </c>
      <c r="R67" s="170">
        <v>81.599999999999994</v>
      </c>
      <c r="S67" s="170">
        <v>99.2</v>
      </c>
      <c r="T67" s="170">
        <v>98.9</v>
      </c>
      <c r="U67" s="446">
        <v>101.9</v>
      </c>
      <c r="V67" s="170">
        <v>95.1</v>
      </c>
      <c r="W67" s="378">
        <v>100.8</v>
      </c>
      <c r="X67" s="378">
        <v>97.1</v>
      </c>
      <c r="Z67" s="602"/>
    </row>
    <row r="68" spans="1:26" s="478" customFormat="1" x14ac:dyDescent="0.25">
      <c r="A68" s="261" t="s">
        <v>53</v>
      </c>
      <c r="B68" s="170">
        <v>109.5</v>
      </c>
      <c r="C68" s="170">
        <v>108.8</v>
      </c>
      <c r="D68" s="170">
        <v>118.9</v>
      </c>
      <c r="E68" s="170">
        <v>106.9</v>
      </c>
      <c r="F68" s="170">
        <v>107.2</v>
      </c>
      <c r="G68" s="170">
        <v>106.4</v>
      </c>
      <c r="H68" s="170">
        <v>113.1</v>
      </c>
      <c r="I68" s="170">
        <v>113</v>
      </c>
      <c r="J68" s="170">
        <v>120.2</v>
      </c>
      <c r="K68" s="170">
        <v>96</v>
      </c>
      <c r="L68" s="170">
        <v>109.3</v>
      </c>
      <c r="M68" s="170">
        <v>99.1</v>
      </c>
      <c r="N68" s="170">
        <v>106</v>
      </c>
      <c r="O68" s="170">
        <v>99.5</v>
      </c>
      <c r="P68" s="170">
        <v>104.4</v>
      </c>
      <c r="Q68" s="170">
        <v>95.4</v>
      </c>
      <c r="R68" s="170">
        <v>92.8</v>
      </c>
      <c r="S68" s="170">
        <v>98.9</v>
      </c>
      <c r="T68" s="170">
        <v>98.9</v>
      </c>
      <c r="U68" s="446">
        <v>101.3</v>
      </c>
      <c r="V68" s="170">
        <v>97.9</v>
      </c>
      <c r="W68" s="378">
        <v>101.4</v>
      </c>
      <c r="X68" s="378">
        <v>96.8</v>
      </c>
      <c r="Z68" s="602"/>
    </row>
    <row r="69" spans="1:26" s="478" customFormat="1" x14ac:dyDescent="0.25">
      <c r="A69" s="261" t="s">
        <v>54</v>
      </c>
      <c r="B69" s="170">
        <v>117.7</v>
      </c>
      <c r="C69" s="170">
        <v>113.3</v>
      </c>
      <c r="D69" s="170">
        <v>113.2</v>
      </c>
      <c r="E69" s="170">
        <v>104.6</v>
      </c>
      <c r="F69" s="170">
        <v>105.3</v>
      </c>
      <c r="G69" s="170">
        <v>109.8</v>
      </c>
      <c r="H69" s="170">
        <v>118.2</v>
      </c>
      <c r="I69" s="170">
        <v>112.2</v>
      </c>
      <c r="J69" s="170">
        <v>108.2</v>
      </c>
      <c r="K69" s="170">
        <v>98.8</v>
      </c>
      <c r="L69" s="170">
        <v>105.9</v>
      </c>
      <c r="M69" s="170">
        <v>101.2</v>
      </c>
      <c r="N69" s="170">
        <v>110.9</v>
      </c>
      <c r="O69" s="170">
        <v>105.2</v>
      </c>
      <c r="P69" s="170">
        <v>102.1</v>
      </c>
      <c r="Q69" s="170">
        <v>95.8</v>
      </c>
      <c r="R69" s="170">
        <v>94.2</v>
      </c>
      <c r="S69" s="170">
        <v>96.4</v>
      </c>
      <c r="T69" s="170">
        <v>99.5</v>
      </c>
      <c r="U69" s="446">
        <v>102.7</v>
      </c>
      <c r="V69" s="170">
        <v>95.5</v>
      </c>
      <c r="W69" s="378">
        <v>102.8</v>
      </c>
      <c r="X69" s="378">
        <v>99.6</v>
      </c>
      <c r="Z69" s="602"/>
    </row>
    <row r="70" spans="1:26" s="478" customFormat="1" x14ac:dyDescent="0.25">
      <c r="A70" s="261" t="s">
        <v>55</v>
      </c>
      <c r="B70" s="170">
        <v>109.9</v>
      </c>
      <c r="C70" s="170">
        <v>110.3</v>
      </c>
      <c r="D70" s="170">
        <v>112.8</v>
      </c>
      <c r="E70" s="170">
        <v>112.6</v>
      </c>
      <c r="F70" s="170">
        <v>112.1</v>
      </c>
      <c r="G70" s="170">
        <v>115.1</v>
      </c>
      <c r="H70" s="170">
        <v>111.9</v>
      </c>
      <c r="I70" s="170">
        <v>114.4</v>
      </c>
      <c r="J70" s="170">
        <v>115.4</v>
      </c>
      <c r="K70" s="170">
        <v>103.4</v>
      </c>
      <c r="L70" s="170">
        <v>105.6</v>
      </c>
      <c r="M70" s="170">
        <v>100.7</v>
      </c>
      <c r="N70" s="170">
        <v>105.7</v>
      </c>
      <c r="O70" s="170">
        <v>105.5</v>
      </c>
      <c r="P70" s="170">
        <v>104.5</v>
      </c>
      <c r="Q70" s="170">
        <v>97</v>
      </c>
      <c r="R70" s="170">
        <v>92</v>
      </c>
      <c r="S70" s="170">
        <v>99.9</v>
      </c>
      <c r="T70" s="170">
        <v>99</v>
      </c>
      <c r="U70" s="446">
        <v>100</v>
      </c>
      <c r="V70" s="170">
        <v>97.7</v>
      </c>
      <c r="W70" s="378">
        <v>99.4</v>
      </c>
      <c r="X70" s="378">
        <v>95.4</v>
      </c>
      <c r="Z70" s="602"/>
    </row>
    <row r="71" spans="1:26" s="478" customFormat="1" x14ac:dyDescent="0.25">
      <c r="A71" s="261" t="s">
        <v>56</v>
      </c>
      <c r="B71" s="170">
        <v>104.8</v>
      </c>
      <c r="C71" s="170">
        <v>110.3</v>
      </c>
      <c r="D71" s="170">
        <v>113.3</v>
      </c>
      <c r="E71" s="170">
        <v>108.9</v>
      </c>
      <c r="F71" s="170">
        <v>108.2</v>
      </c>
      <c r="G71" s="170">
        <v>111.7</v>
      </c>
      <c r="H71" s="170">
        <v>115.6</v>
      </c>
      <c r="I71" s="170">
        <v>126.7</v>
      </c>
      <c r="J71" s="170">
        <v>108.5</v>
      </c>
      <c r="K71" s="170">
        <v>101.6</v>
      </c>
      <c r="L71" s="170">
        <v>105.1</v>
      </c>
      <c r="M71" s="170">
        <v>100.2</v>
      </c>
      <c r="N71" s="170">
        <v>105.9</v>
      </c>
      <c r="O71" s="170">
        <v>104.6</v>
      </c>
      <c r="P71" s="170">
        <v>103.1</v>
      </c>
      <c r="Q71" s="170">
        <v>99.9</v>
      </c>
      <c r="R71" s="170">
        <v>90.6</v>
      </c>
      <c r="S71" s="170">
        <v>100.4</v>
      </c>
      <c r="T71" s="170">
        <v>98.7</v>
      </c>
      <c r="U71" s="446">
        <v>100.1</v>
      </c>
      <c r="V71" s="170">
        <v>100.4</v>
      </c>
      <c r="W71" s="378">
        <v>100.3</v>
      </c>
      <c r="X71" s="378">
        <v>97.4</v>
      </c>
      <c r="Z71" s="602"/>
    </row>
    <row r="72" spans="1:26" s="478" customFormat="1" x14ac:dyDescent="0.25">
      <c r="A72" s="261" t="s">
        <v>57</v>
      </c>
      <c r="B72" s="170">
        <v>105.3</v>
      </c>
      <c r="C72" s="170">
        <v>103.7</v>
      </c>
      <c r="D72" s="170">
        <v>111.3</v>
      </c>
      <c r="E72" s="170">
        <v>119</v>
      </c>
      <c r="F72" s="170">
        <v>109.3</v>
      </c>
      <c r="G72" s="170">
        <v>115.2</v>
      </c>
      <c r="H72" s="170">
        <v>111.9</v>
      </c>
      <c r="I72" s="170">
        <v>110.7</v>
      </c>
      <c r="J72" s="170">
        <v>99.2</v>
      </c>
      <c r="K72" s="170">
        <v>104.4</v>
      </c>
      <c r="L72" s="170">
        <v>105.8</v>
      </c>
      <c r="M72" s="170">
        <v>99.4</v>
      </c>
      <c r="N72" s="170">
        <v>109</v>
      </c>
      <c r="O72" s="170">
        <v>102.4</v>
      </c>
      <c r="P72" s="170">
        <v>92.8</v>
      </c>
      <c r="Q72" s="170">
        <v>91.7</v>
      </c>
      <c r="R72" s="170">
        <v>90.4</v>
      </c>
      <c r="S72" s="170">
        <v>97.3</v>
      </c>
      <c r="T72" s="170">
        <v>100.8</v>
      </c>
      <c r="U72" s="446">
        <v>99.7</v>
      </c>
      <c r="V72" s="170">
        <v>97.7</v>
      </c>
      <c r="W72" s="378">
        <v>100.8</v>
      </c>
      <c r="X72" s="378">
        <v>99.7</v>
      </c>
      <c r="Z72" s="602"/>
    </row>
    <row r="73" spans="1:26" s="478" customFormat="1" x14ac:dyDescent="0.25">
      <c r="A73" s="261" t="s">
        <v>58</v>
      </c>
      <c r="B73" s="170">
        <v>116.6</v>
      </c>
      <c r="C73" s="170">
        <v>108.5</v>
      </c>
      <c r="D73" s="170">
        <v>111.9</v>
      </c>
      <c r="E73" s="170">
        <v>113.3</v>
      </c>
      <c r="F73" s="170">
        <v>107.3</v>
      </c>
      <c r="G73" s="170">
        <v>112.9</v>
      </c>
      <c r="H73" s="170">
        <v>112</v>
      </c>
      <c r="I73" s="170">
        <v>108.7</v>
      </c>
      <c r="J73" s="170">
        <v>109.6</v>
      </c>
      <c r="K73" s="170">
        <v>103.1</v>
      </c>
      <c r="L73" s="170">
        <v>108.2</v>
      </c>
      <c r="M73" s="170">
        <v>99.2</v>
      </c>
      <c r="N73" s="170">
        <v>104</v>
      </c>
      <c r="O73" s="170">
        <v>105.3</v>
      </c>
      <c r="P73" s="170">
        <v>101.3</v>
      </c>
      <c r="Q73" s="170">
        <v>98.7</v>
      </c>
      <c r="R73" s="170">
        <v>93.1</v>
      </c>
      <c r="S73" s="170">
        <v>99.1</v>
      </c>
      <c r="T73" s="170">
        <v>102.6</v>
      </c>
      <c r="U73" s="446">
        <v>100.9</v>
      </c>
      <c r="V73" s="170">
        <v>100.5</v>
      </c>
      <c r="W73" s="378">
        <v>100.5</v>
      </c>
      <c r="X73" s="378">
        <v>98.3</v>
      </c>
      <c r="Z73" s="602"/>
    </row>
    <row r="74" spans="1:26" s="478" customFormat="1" x14ac:dyDescent="0.25">
      <c r="A74" s="261" t="s">
        <v>59</v>
      </c>
      <c r="B74" s="170">
        <v>102.3</v>
      </c>
      <c r="C74" s="170">
        <v>100.4</v>
      </c>
      <c r="D74" s="170">
        <v>116.3</v>
      </c>
      <c r="E74" s="170">
        <v>110.7</v>
      </c>
      <c r="F74" s="170">
        <v>103.3</v>
      </c>
      <c r="G74" s="170">
        <v>108.8</v>
      </c>
      <c r="H74" s="170">
        <v>120.2</v>
      </c>
      <c r="I74" s="170">
        <v>114.5</v>
      </c>
      <c r="J74" s="170">
        <v>107.2</v>
      </c>
      <c r="K74" s="170">
        <v>99.6</v>
      </c>
      <c r="L74" s="170">
        <v>112.8</v>
      </c>
      <c r="M74" s="170">
        <v>98.5</v>
      </c>
      <c r="N74" s="170">
        <v>107.9</v>
      </c>
      <c r="O74" s="170">
        <v>105.7</v>
      </c>
      <c r="P74" s="170">
        <v>106</v>
      </c>
      <c r="Q74" s="170">
        <v>94.1</v>
      </c>
      <c r="R74" s="170">
        <v>93.5</v>
      </c>
      <c r="S74" s="170">
        <v>98.7</v>
      </c>
      <c r="T74" s="170">
        <v>94.6</v>
      </c>
      <c r="U74" s="446">
        <v>98.7</v>
      </c>
      <c r="V74" s="170">
        <v>99.2</v>
      </c>
      <c r="W74" s="378">
        <v>100.6</v>
      </c>
      <c r="X74" s="378">
        <v>98.5</v>
      </c>
      <c r="Z74" s="602"/>
    </row>
    <row r="75" spans="1:26" s="478" customFormat="1" ht="18" x14ac:dyDescent="0.25">
      <c r="A75" s="100" t="s">
        <v>194</v>
      </c>
      <c r="B75" s="169" t="s">
        <v>103</v>
      </c>
      <c r="C75" s="169">
        <v>112</v>
      </c>
      <c r="D75" s="169">
        <v>107.5</v>
      </c>
      <c r="E75" s="169">
        <v>113.8</v>
      </c>
      <c r="F75" s="169">
        <v>110.6</v>
      </c>
      <c r="G75" s="169">
        <v>114.5</v>
      </c>
      <c r="H75" s="169">
        <v>113.3</v>
      </c>
      <c r="I75" s="169">
        <v>114.9</v>
      </c>
      <c r="J75" s="169">
        <v>109.6</v>
      </c>
      <c r="K75" s="169">
        <v>95.7</v>
      </c>
      <c r="L75" s="169">
        <v>101.3</v>
      </c>
      <c r="M75" s="169">
        <v>100.7</v>
      </c>
      <c r="N75" s="169">
        <v>105</v>
      </c>
      <c r="O75" s="169">
        <v>103.8</v>
      </c>
      <c r="P75" s="169">
        <v>97.7</v>
      </c>
      <c r="Q75" s="169">
        <v>95.3</v>
      </c>
      <c r="R75" s="169">
        <v>93.9</v>
      </c>
      <c r="S75" s="169">
        <v>98.8</v>
      </c>
      <c r="T75" s="169">
        <v>101.8</v>
      </c>
      <c r="U75" s="444">
        <v>101.7</v>
      </c>
      <c r="V75" s="169">
        <v>97.8</v>
      </c>
      <c r="W75" s="376">
        <v>101.5</v>
      </c>
      <c r="X75" s="376">
        <v>101.2</v>
      </c>
      <c r="Z75" s="602"/>
    </row>
    <row r="76" spans="1:26" s="478" customFormat="1" x14ac:dyDescent="0.25">
      <c r="A76" s="261" t="s">
        <v>60</v>
      </c>
      <c r="B76" s="170">
        <v>113.3</v>
      </c>
      <c r="C76" s="170">
        <v>105.7</v>
      </c>
      <c r="D76" s="170">
        <v>110.8</v>
      </c>
      <c r="E76" s="170">
        <v>104.1</v>
      </c>
      <c r="F76" s="170">
        <v>120.2</v>
      </c>
      <c r="G76" s="170">
        <v>108.4</v>
      </c>
      <c r="H76" s="170">
        <v>122.7</v>
      </c>
      <c r="I76" s="170">
        <v>116.5</v>
      </c>
      <c r="J76" s="170">
        <v>113</v>
      </c>
      <c r="K76" s="170">
        <v>93.9</v>
      </c>
      <c r="L76" s="170">
        <v>102.2</v>
      </c>
      <c r="M76" s="170">
        <v>95.6</v>
      </c>
      <c r="N76" s="170">
        <v>104.2</v>
      </c>
      <c r="O76" s="170">
        <v>101</v>
      </c>
      <c r="P76" s="170">
        <v>98.5</v>
      </c>
      <c r="Q76" s="170">
        <v>94</v>
      </c>
      <c r="R76" s="170">
        <v>91.8</v>
      </c>
      <c r="S76" s="170">
        <v>97.8</v>
      </c>
      <c r="T76" s="170">
        <v>94.5</v>
      </c>
      <c r="U76" s="446">
        <v>99.1</v>
      </c>
      <c r="V76" s="170">
        <v>97.8</v>
      </c>
      <c r="W76" s="378">
        <v>99.7</v>
      </c>
      <c r="X76" s="378">
        <v>98.9</v>
      </c>
      <c r="Z76" s="602"/>
    </row>
    <row r="77" spans="1:26" s="478" customFormat="1" x14ac:dyDescent="0.25">
      <c r="A77" s="261" t="s">
        <v>61</v>
      </c>
      <c r="B77" s="170">
        <v>119.5</v>
      </c>
      <c r="C77" s="170">
        <v>111.1</v>
      </c>
      <c r="D77" s="170">
        <v>113.4</v>
      </c>
      <c r="E77" s="170">
        <v>117.9</v>
      </c>
      <c r="F77" s="170">
        <v>116.1</v>
      </c>
      <c r="G77" s="170">
        <v>117</v>
      </c>
      <c r="H77" s="170">
        <v>110.9</v>
      </c>
      <c r="I77" s="170">
        <v>118.4</v>
      </c>
      <c r="J77" s="170">
        <v>104</v>
      </c>
      <c r="K77" s="170">
        <v>100.8</v>
      </c>
      <c r="L77" s="170">
        <v>104.4</v>
      </c>
      <c r="M77" s="170">
        <v>102.6</v>
      </c>
      <c r="N77" s="170">
        <v>105.9</v>
      </c>
      <c r="O77" s="170">
        <v>103.7</v>
      </c>
      <c r="P77" s="170">
        <v>96.1</v>
      </c>
      <c r="Q77" s="170">
        <v>93.5</v>
      </c>
      <c r="R77" s="170">
        <v>94.7</v>
      </c>
      <c r="S77" s="170">
        <v>97.8</v>
      </c>
      <c r="T77" s="170">
        <v>101.7</v>
      </c>
      <c r="U77" s="446">
        <v>101.4</v>
      </c>
      <c r="V77" s="170">
        <v>92.7</v>
      </c>
      <c r="W77" s="378">
        <v>100.4</v>
      </c>
      <c r="X77" s="378">
        <v>100.5</v>
      </c>
      <c r="Z77" s="602"/>
    </row>
    <row r="78" spans="1:26" s="478" customFormat="1" x14ac:dyDescent="0.25">
      <c r="A78" s="261" t="s">
        <v>62</v>
      </c>
      <c r="B78" s="170">
        <v>124.3</v>
      </c>
      <c r="C78" s="170">
        <v>118.7</v>
      </c>
      <c r="D78" s="170">
        <v>102.4</v>
      </c>
      <c r="E78" s="170">
        <v>110.6</v>
      </c>
      <c r="F78" s="170">
        <v>107</v>
      </c>
      <c r="G78" s="170">
        <v>110.2</v>
      </c>
      <c r="H78" s="170">
        <v>111.5</v>
      </c>
      <c r="I78" s="170">
        <v>112.3</v>
      </c>
      <c r="J78" s="170">
        <v>111.2</v>
      </c>
      <c r="K78" s="170">
        <v>90</v>
      </c>
      <c r="L78" s="170">
        <v>97.2</v>
      </c>
      <c r="M78" s="170">
        <v>100.8</v>
      </c>
      <c r="N78" s="170">
        <v>106.3</v>
      </c>
      <c r="O78" s="170">
        <v>103.7</v>
      </c>
      <c r="P78" s="170">
        <v>99</v>
      </c>
      <c r="Q78" s="170">
        <v>98.5</v>
      </c>
      <c r="R78" s="170">
        <v>95.4</v>
      </c>
      <c r="S78" s="170">
        <v>100.4</v>
      </c>
      <c r="T78" s="170">
        <v>103.9</v>
      </c>
      <c r="U78" s="446">
        <v>103</v>
      </c>
      <c r="V78" s="170">
        <v>101.1</v>
      </c>
      <c r="W78" s="378">
        <v>101.5</v>
      </c>
      <c r="X78" s="378">
        <v>102.9</v>
      </c>
      <c r="Z78" s="602"/>
    </row>
    <row r="79" spans="1:26" s="478" customFormat="1" x14ac:dyDescent="0.25">
      <c r="A79" s="84" t="s">
        <v>63</v>
      </c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446"/>
      <c r="V79" s="170"/>
      <c r="W79" s="378"/>
      <c r="X79" s="378"/>
      <c r="Z79" s="602"/>
    </row>
    <row r="80" spans="1:26" s="478" customFormat="1" ht="19.5" x14ac:dyDescent="0.25">
      <c r="A80" s="255" t="s">
        <v>98</v>
      </c>
      <c r="B80" s="170">
        <v>127.5</v>
      </c>
      <c r="C80" s="170">
        <v>122.2</v>
      </c>
      <c r="D80" s="170">
        <v>96.1</v>
      </c>
      <c r="E80" s="170">
        <v>105.9</v>
      </c>
      <c r="F80" s="170">
        <v>106.1</v>
      </c>
      <c r="G80" s="170">
        <v>110.3</v>
      </c>
      <c r="H80" s="170">
        <v>111.7</v>
      </c>
      <c r="I80" s="170">
        <v>112.6</v>
      </c>
      <c r="J80" s="170">
        <v>110.8</v>
      </c>
      <c r="K80" s="170">
        <v>88.6</v>
      </c>
      <c r="L80" s="170">
        <v>94</v>
      </c>
      <c r="M80" s="170">
        <v>99.3</v>
      </c>
      <c r="N80" s="170">
        <v>104.5</v>
      </c>
      <c r="O80" s="170">
        <v>102.8</v>
      </c>
      <c r="P80" s="170">
        <v>97.3</v>
      </c>
      <c r="Q80" s="170">
        <v>99.9</v>
      </c>
      <c r="R80" s="170">
        <v>94.5</v>
      </c>
      <c r="S80" s="170">
        <v>99.6</v>
      </c>
      <c r="T80" s="170">
        <v>102.4</v>
      </c>
      <c r="U80" s="446">
        <v>103</v>
      </c>
      <c r="V80" s="170">
        <v>100.1</v>
      </c>
      <c r="W80" s="378">
        <v>100.6</v>
      </c>
      <c r="X80" s="378">
        <v>104.2</v>
      </c>
      <c r="Z80" s="602"/>
    </row>
    <row r="81" spans="1:26" s="478" customFormat="1" ht="19.5" x14ac:dyDescent="0.25">
      <c r="A81" s="255" t="s">
        <v>64</v>
      </c>
      <c r="B81" s="170">
        <v>119.5</v>
      </c>
      <c r="C81" s="170">
        <v>117.5</v>
      </c>
      <c r="D81" s="170">
        <v>105.6</v>
      </c>
      <c r="E81" s="170">
        <v>109.5</v>
      </c>
      <c r="F81" s="170">
        <v>109.4</v>
      </c>
      <c r="G81" s="170">
        <v>101</v>
      </c>
      <c r="H81" s="170">
        <v>108.8</v>
      </c>
      <c r="I81" s="170">
        <v>110.8</v>
      </c>
      <c r="J81" s="170">
        <v>110.6</v>
      </c>
      <c r="K81" s="170">
        <v>91.5</v>
      </c>
      <c r="L81" s="170">
        <v>100.4</v>
      </c>
      <c r="M81" s="170">
        <v>103.8</v>
      </c>
      <c r="N81" s="170">
        <v>110.6</v>
      </c>
      <c r="O81" s="170">
        <v>105.1</v>
      </c>
      <c r="P81" s="170">
        <v>98.3</v>
      </c>
      <c r="Q81" s="170">
        <v>98.4</v>
      </c>
      <c r="R81" s="170">
        <v>99.8</v>
      </c>
      <c r="S81" s="170">
        <v>102.5</v>
      </c>
      <c r="T81" s="170">
        <v>102.2</v>
      </c>
      <c r="U81" s="446">
        <v>104.7</v>
      </c>
      <c r="V81" s="170">
        <v>105.5</v>
      </c>
      <c r="W81" s="378">
        <v>103</v>
      </c>
      <c r="X81" s="378">
        <v>101.8</v>
      </c>
      <c r="Z81" s="602"/>
    </row>
    <row r="82" spans="1:26" s="478" customFormat="1" ht="19.5" x14ac:dyDescent="0.25">
      <c r="A82" s="255" t="s">
        <v>87</v>
      </c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>
        <v>100.5</v>
      </c>
      <c r="M82" s="170">
        <v>101.8</v>
      </c>
      <c r="N82" s="170">
        <v>105.7</v>
      </c>
      <c r="O82" s="170">
        <v>103.9</v>
      </c>
      <c r="P82" s="170">
        <v>103.2</v>
      </c>
      <c r="Q82" s="170">
        <v>96.5</v>
      </c>
      <c r="R82" s="170">
        <v>93.2</v>
      </c>
      <c r="S82" s="170">
        <v>99.9</v>
      </c>
      <c r="T82" s="170">
        <v>107.9</v>
      </c>
      <c r="U82" s="446">
        <v>101.8</v>
      </c>
      <c r="V82" s="170">
        <v>99.1</v>
      </c>
      <c r="W82" s="378">
        <v>101.5</v>
      </c>
      <c r="X82" s="378">
        <v>101.6</v>
      </c>
      <c r="Z82" s="602"/>
    </row>
    <row r="83" spans="1:26" s="478" customFormat="1" x14ac:dyDescent="0.25">
      <c r="A83" s="261" t="s">
        <v>65</v>
      </c>
      <c r="B83" s="170">
        <v>119.4</v>
      </c>
      <c r="C83" s="170">
        <v>98.8</v>
      </c>
      <c r="D83" s="170">
        <v>108</v>
      </c>
      <c r="E83" s="170">
        <v>114.8</v>
      </c>
      <c r="F83" s="170">
        <v>107.8</v>
      </c>
      <c r="G83" s="170">
        <v>119.9</v>
      </c>
      <c r="H83" s="170">
        <v>118.2</v>
      </c>
      <c r="I83" s="170">
        <v>114</v>
      </c>
      <c r="J83" s="170">
        <v>115</v>
      </c>
      <c r="K83" s="170">
        <v>97.4</v>
      </c>
      <c r="L83" s="170">
        <v>103.1</v>
      </c>
      <c r="M83" s="170">
        <v>99.1</v>
      </c>
      <c r="N83" s="170">
        <v>101.8</v>
      </c>
      <c r="O83" s="170">
        <v>104.6</v>
      </c>
      <c r="P83" s="170">
        <v>98.2</v>
      </c>
      <c r="Q83" s="170">
        <v>93.7</v>
      </c>
      <c r="R83" s="170">
        <v>89.9</v>
      </c>
      <c r="S83" s="170">
        <v>97.3</v>
      </c>
      <c r="T83" s="170">
        <v>99.7</v>
      </c>
      <c r="U83" s="446">
        <v>100.1</v>
      </c>
      <c r="V83" s="170">
        <v>100.9</v>
      </c>
      <c r="W83" s="378">
        <v>104</v>
      </c>
      <c r="X83" s="378">
        <v>100.2</v>
      </c>
      <c r="Z83" s="602"/>
    </row>
    <row r="84" spans="1:26" s="478" customFormat="1" ht="18" x14ac:dyDescent="0.25">
      <c r="A84" s="100" t="s">
        <v>393</v>
      </c>
      <c r="B84" s="169" t="s">
        <v>103</v>
      </c>
      <c r="C84" s="169">
        <v>109.2</v>
      </c>
      <c r="D84" s="169">
        <v>113</v>
      </c>
      <c r="E84" s="169">
        <v>112.2</v>
      </c>
      <c r="F84" s="169">
        <v>109</v>
      </c>
      <c r="G84" s="169">
        <v>112.3</v>
      </c>
      <c r="H84" s="169">
        <v>113.8</v>
      </c>
      <c r="I84" s="169">
        <v>113.6</v>
      </c>
      <c r="J84" s="169">
        <v>110.2</v>
      </c>
      <c r="K84" s="169">
        <v>94.2</v>
      </c>
      <c r="L84" s="169">
        <v>102.9</v>
      </c>
      <c r="M84" s="169">
        <v>102.1</v>
      </c>
      <c r="N84" s="169">
        <v>105.2</v>
      </c>
      <c r="O84" s="169">
        <v>103.8</v>
      </c>
      <c r="P84" s="169">
        <v>98.7</v>
      </c>
      <c r="Q84" s="169">
        <v>97.1</v>
      </c>
      <c r="R84" s="169">
        <v>94.8</v>
      </c>
      <c r="S84" s="169">
        <v>99.8</v>
      </c>
      <c r="T84" s="169">
        <v>100.9</v>
      </c>
      <c r="U84" s="444">
        <v>100.8</v>
      </c>
      <c r="V84" s="169">
        <v>98.9</v>
      </c>
      <c r="W84" s="376">
        <v>102.1</v>
      </c>
      <c r="X84" s="376">
        <v>99.3</v>
      </c>
      <c r="Z84" s="602"/>
    </row>
    <row r="85" spans="1:26" s="478" customFormat="1" x14ac:dyDescent="0.25">
      <c r="A85" s="261" t="s">
        <v>66</v>
      </c>
      <c r="B85" s="170">
        <v>110.5</v>
      </c>
      <c r="C85" s="170">
        <v>111.9</v>
      </c>
      <c r="D85" s="170">
        <v>128.1</v>
      </c>
      <c r="E85" s="170">
        <v>107</v>
      </c>
      <c r="F85" s="170">
        <v>106</v>
      </c>
      <c r="G85" s="170">
        <v>112.1</v>
      </c>
      <c r="H85" s="170">
        <v>116.2</v>
      </c>
      <c r="I85" s="170">
        <v>118.3</v>
      </c>
      <c r="J85" s="170">
        <v>130.5</v>
      </c>
      <c r="K85" s="170">
        <v>94.4</v>
      </c>
      <c r="L85" s="170">
        <v>115.2</v>
      </c>
      <c r="M85" s="170">
        <v>95.1</v>
      </c>
      <c r="N85" s="170">
        <v>98.7</v>
      </c>
      <c r="O85" s="170">
        <v>97.6</v>
      </c>
      <c r="P85" s="170">
        <v>108.4</v>
      </c>
      <c r="Q85" s="170">
        <v>92.7</v>
      </c>
      <c r="R85" s="170">
        <v>95.7</v>
      </c>
      <c r="S85" s="170">
        <v>101.9</v>
      </c>
      <c r="T85" s="170">
        <v>103</v>
      </c>
      <c r="U85" s="446">
        <v>101.9</v>
      </c>
      <c r="V85" s="170">
        <v>104.6</v>
      </c>
      <c r="W85" s="378">
        <v>104.1</v>
      </c>
      <c r="X85" s="378">
        <v>96.7</v>
      </c>
      <c r="Z85" s="602"/>
    </row>
    <row r="86" spans="1:26" s="478" customFormat="1" x14ac:dyDescent="0.25">
      <c r="A86" s="261" t="s">
        <v>68</v>
      </c>
      <c r="B86" s="170">
        <v>116.4</v>
      </c>
      <c r="C86" s="170">
        <v>117</v>
      </c>
      <c r="D86" s="170">
        <v>132.9</v>
      </c>
      <c r="E86" s="170">
        <v>107.6</v>
      </c>
      <c r="F86" s="170">
        <v>105</v>
      </c>
      <c r="G86" s="170">
        <v>109.9</v>
      </c>
      <c r="H86" s="170">
        <v>107.1</v>
      </c>
      <c r="I86" s="170">
        <v>114.6</v>
      </c>
      <c r="J86" s="170">
        <v>117.9</v>
      </c>
      <c r="K86" s="170">
        <v>112.4</v>
      </c>
      <c r="L86" s="170">
        <v>95.3</v>
      </c>
      <c r="M86" s="170">
        <v>99.1</v>
      </c>
      <c r="N86" s="170">
        <v>103.5</v>
      </c>
      <c r="O86" s="170">
        <v>105</v>
      </c>
      <c r="P86" s="170">
        <v>97.5</v>
      </c>
      <c r="Q86" s="170">
        <v>99.2</v>
      </c>
      <c r="R86" s="170">
        <v>91.3</v>
      </c>
      <c r="S86" s="170">
        <v>98.2</v>
      </c>
      <c r="T86" s="170">
        <v>101.7</v>
      </c>
      <c r="U86" s="446">
        <v>103.4</v>
      </c>
      <c r="V86" s="170">
        <v>110.9</v>
      </c>
      <c r="W86" s="378">
        <v>103</v>
      </c>
      <c r="X86" s="378">
        <v>101.6</v>
      </c>
      <c r="Z86" s="602"/>
    </row>
    <row r="87" spans="1:26" s="478" customFormat="1" x14ac:dyDescent="0.25">
      <c r="A87" s="261" t="s">
        <v>69</v>
      </c>
      <c r="B87" s="170">
        <v>109.7</v>
      </c>
      <c r="C87" s="170">
        <v>104.7</v>
      </c>
      <c r="D87" s="170">
        <v>109.9</v>
      </c>
      <c r="E87" s="170">
        <v>106.4</v>
      </c>
      <c r="F87" s="170">
        <v>104</v>
      </c>
      <c r="G87" s="170">
        <v>102.2</v>
      </c>
      <c r="H87" s="170">
        <v>113</v>
      </c>
      <c r="I87" s="170">
        <v>115.1</v>
      </c>
      <c r="J87" s="170">
        <v>112.4</v>
      </c>
      <c r="K87" s="170">
        <v>91.9</v>
      </c>
      <c r="L87" s="170">
        <v>111.4</v>
      </c>
      <c r="M87" s="170">
        <v>101.8</v>
      </c>
      <c r="N87" s="170">
        <v>106.8</v>
      </c>
      <c r="O87" s="170">
        <v>105.5</v>
      </c>
      <c r="P87" s="170">
        <v>99.3</v>
      </c>
      <c r="Q87" s="170">
        <v>96.3</v>
      </c>
      <c r="R87" s="170">
        <v>97.2</v>
      </c>
      <c r="S87" s="170">
        <v>100.4</v>
      </c>
      <c r="T87" s="170">
        <v>103</v>
      </c>
      <c r="U87" s="446">
        <v>99.5</v>
      </c>
      <c r="V87" s="170">
        <v>100.8</v>
      </c>
      <c r="W87" s="378">
        <v>100.3</v>
      </c>
      <c r="X87" s="378">
        <v>95.9</v>
      </c>
      <c r="Z87" s="602"/>
    </row>
    <row r="88" spans="1:26" s="478" customFormat="1" x14ac:dyDescent="0.25">
      <c r="A88" s="261" t="s">
        <v>70</v>
      </c>
      <c r="B88" s="170">
        <v>109.4</v>
      </c>
      <c r="C88" s="170">
        <v>110.5</v>
      </c>
      <c r="D88" s="170">
        <v>112.7</v>
      </c>
      <c r="E88" s="170">
        <v>115.4</v>
      </c>
      <c r="F88" s="170">
        <v>108.4</v>
      </c>
      <c r="G88" s="170">
        <v>111.3</v>
      </c>
      <c r="H88" s="170">
        <v>125</v>
      </c>
      <c r="I88" s="170">
        <v>108.3</v>
      </c>
      <c r="J88" s="170">
        <v>113.2</v>
      </c>
      <c r="K88" s="170">
        <v>86.9</v>
      </c>
      <c r="L88" s="170">
        <v>104.6</v>
      </c>
      <c r="M88" s="170">
        <v>104.5</v>
      </c>
      <c r="N88" s="170">
        <v>103.6</v>
      </c>
      <c r="O88" s="170">
        <v>109</v>
      </c>
      <c r="P88" s="170">
        <v>106.1</v>
      </c>
      <c r="Q88" s="170">
        <v>99.1</v>
      </c>
      <c r="R88" s="170">
        <v>94.7</v>
      </c>
      <c r="S88" s="170">
        <v>100</v>
      </c>
      <c r="T88" s="170">
        <v>99.9</v>
      </c>
      <c r="U88" s="446">
        <v>99.6</v>
      </c>
      <c r="V88" s="170">
        <v>95.5</v>
      </c>
      <c r="W88" s="378">
        <v>99.7</v>
      </c>
      <c r="X88" s="378">
        <v>97.6</v>
      </c>
      <c r="Z88" s="602"/>
    </row>
    <row r="89" spans="1:26" s="478" customFormat="1" x14ac:dyDescent="0.25">
      <c r="A89" s="261" t="s">
        <v>72</v>
      </c>
      <c r="B89" s="170">
        <v>115.9</v>
      </c>
      <c r="C89" s="170">
        <v>102.9</v>
      </c>
      <c r="D89" s="170">
        <v>100</v>
      </c>
      <c r="E89" s="170">
        <v>105.1</v>
      </c>
      <c r="F89" s="170">
        <v>105.6</v>
      </c>
      <c r="G89" s="170">
        <v>107.5</v>
      </c>
      <c r="H89" s="170">
        <v>112.9</v>
      </c>
      <c r="I89" s="170">
        <v>121.9</v>
      </c>
      <c r="J89" s="170">
        <v>110</v>
      </c>
      <c r="K89" s="170">
        <v>96.7</v>
      </c>
      <c r="L89" s="170">
        <v>100.8</v>
      </c>
      <c r="M89" s="170">
        <v>102.7</v>
      </c>
      <c r="N89" s="170">
        <v>104.6</v>
      </c>
      <c r="O89" s="170">
        <v>104.6</v>
      </c>
      <c r="P89" s="170">
        <v>95.1</v>
      </c>
      <c r="Q89" s="170">
        <v>98.6</v>
      </c>
      <c r="R89" s="170">
        <v>97.7</v>
      </c>
      <c r="S89" s="170">
        <v>100.6</v>
      </c>
      <c r="T89" s="170">
        <v>101.5</v>
      </c>
      <c r="U89" s="446">
        <v>100.6</v>
      </c>
      <c r="V89" s="170">
        <v>99.9</v>
      </c>
      <c r="W89" s="378">
        <v>102.3</v>
      </c>
      <c r="X89" s="378">
        <v>101.3</v>
      </c>
      <c r="Z89" s="602"/>
    </row>
    <row r="90" spans="1:26" s="478" customFormat="1" x14ac:dyDescent="0.25">
      <c r="A90" s="261" t="s">
        <v>73</v>
      </c>
      <c r="B90" s="170">
        <v>108.9</v>
      </c>
      <c r="C90" s="170">
        <v>100.4</v>
      </c>
      <c r="D90" s="170">
        <v>108.1</v>
      </c>
      <c r="E90" s="170">
        <v>109.1</v>
      </c>
      <c r="F90" s="170">
        <v>106.8</v>
      </c>
      <c r="G90" s="170">
        <v>117.9</v>
      </c>
      <c r="H90" s="170">
        <v>113</v>
      </c>
      <c r="I90" s="170">
        <v>105.3</v>
      </c>
      <c r="J90" s="170">
        <v>110.9</v>
      </c>
      <c r="K90" s="170">
        <v>94.1</v>
      </c>
      <c r="L90" s="170">
        <v>100.8</v>
      </c>
      <c r="M90" s="170">
        <v>96.8</v>
      </c>
      <c r="N90" s="170">
        <v>104.8</v>
      </c>
      <c r="O90" s="170">
        <v>102.2</v>
      </c>
      <c r="P90" s="170">
        <v>97.5</v>
      </c>
      <c r="Q90" s="170">
        <v>97.2</v>
      </c>
      <c r="R90" s="170">
        <v>95.1</v>
      </c>
      <c r="S90" s="170">
        <v>100.5</v>
      </c>
      <c r="T90" s="170">
        <v>100.6</v>
      </c>
      <c r="U90" s="446">
        <v>101.6</v>
      </c>
      <c r="V90" s="170">
        <v>100.2</v>
      </c>
      <c r="W90" s="378">
        <v>102.1</v>
      </c>
      <c r="X90" s="378">
        <v>99.3</v>
      </c>
      <c r="Z90" s="602"/>
    </row>
    <row r="91" spans="1:26" s="478" customFormat="1" x14ac:dyDescent="0.25">
      <c r="A91" s="261" t="s">
        <v>74</v>
      </c>
      <c r="B91" s="170">
        <v>122.6</v>
      </c>
      <c r="C91" s="170">
        <v>111</v>
      </c>
      <c r="D91" s="170">
        <v>111.2</v>
      </c>
      <c r="E91" s="170">
        <v>107.8</v>
      </c>
      <c r="F91" s="170">
        <v>113.5</v>
      </c>
      <c r="G91" s="170">
        <v>112.5</v>
      </c>
      <c r="H91" s="170">
        <v>109.9</v>
      </c>
      <c r="I91" s="170">
        <v>114.7</v>
      </c>
      <c r="J91" s="170">
        <v>110</v>
      </c>
      <c r="K91" s="170">
        <v>84.6</v>
      </c>
      <c r="L91" s="170">
        <v>104.8</v>
      </c>
      <c r="M91" s="170">
        <v>100.1</v>
      </c>
      <c r="N91" s="170">
        <v>103.9</v>
      </c>
      <c r="O91" s="170">
        <v>98.6</v>
      </c>
      <c r="P91" s="170">
        <v>94.9</v>
      </c>
      <c r="Q91" s="170">
        <v>95.9</v>
      </c>
      <c r="R91" s="170">
        <v>91</v>
      </c>
      <c r="S91" s="170">
        <v>100.8</v>
      </c>
      <c r="T91" s="170">
        <v>100.8</v>
      </c>
      <c r="U91" s="446">
        <v>101.1</v>
      </c>
      <c r="V91" s="170">
        <v>98.1</v>
      </c>
      <c r="W91" s="378">
        <v>102</v>
      </c>
      <c r="X91" s="378">
        <v>99.5</v>
      </c>
      <c r="Z91" s="602"/>
    </row>
    <row r="92" spans="1:26" s="478" customFormat="1" x14ac:dyDescent="0.25">
      <c r="A92" s="261" t="s">
        <v>75</v>
      </c>
      <c r="B92" s="170">
        <v>106.3</v>
      </c>
      <c r="C92" s="170">
        <v>109.8</v>
      </c>
      <c r="D92" s="170">
        <v>119.4</v>
      </c>
      <c r="E92" s="170">
        <v>116</v>
      </c>
      <c r="F92" s="170">
        <v>116.2</v>
      </c>
      <c r="G92" s="170">
        <v>117.8</v>
      </c>
      <c r="H92" s="170">
        <v>114.7</v>
      </c>
      <c r="I92" s="170">
        <v>113.3</v>
      </c>
      <c r="J92" s="170">
        <v>111.6</v>
      </c>
      <c r="K92" s="170">
        <v>104.1</v>
      </c>
      <c r="L92" s="170">
        <v>103.3</v>
      </c>
      <c r="M92" s="170">
        <v>104.8</v>
      </c>
      <c r="N92" s="170">
        <v>108.9</v>
      </c>
      <c r="O92" s="170">
        <v>103.9</v>
      </c>
      <c r="P92" s="170">
        <v>97.5</v>
      </c>
      <c r="Q92" s="170">
        <v>96.4</v>
      </c>
      <c r="R92" s="170">
        <v>99.3</v>
      </c>
      <c r="S92" s="170">
        <v>101</v>
      </c>
      <c r="T92" s="170">
        <v>102.9</v>
      </c>
      <c r="U92" s="446">
        <v>101.6</v>
      </c>
      <c r="V92" s="170">
        <v>100</v>
      </c>
      <c r="W92" s="378">
        <v>104.6</v>
      </c>
      <c r="X92" s="378">
        <v>99.7</v>
      </c>
      <c r="Z92" s="602"/>
    </row>
    <row r="93" spans="1:26" s="478" customFormat="1" x14ac:dyDescent="0.25">
      <c r="A93" s="261" t="s">
        <v>76</v>
      </c>
      <c r="B93" s="170">
        <v>113.4</v>
      </c>
      <c r="C93" s="170">
        <v>122.5</v>
      </c>
      <c r="D93" s="170">
        <v>120.4</v>
      </c>
      <c r="E93" s="170">
        <v>122</v>
      </c>
      <c r="F93" s="170">
        <v>108.8</v>
      </c>
      <c r="G93" s="170">
        <v>112.4</v>
      </c>
      <c r="H93" s="170">
        <v>117.4</v>
      </c>
      <c r="I93" s="170">
        <v>116</v>
      </c>
      <c r="J93" s="170">
        <v>105.5</v>
      </c>
      <c r="K93" s="170">
        <v>91.8</v>
      </c>
      <c r="L93" s="170">
        <v>102.2</v>
      </c>
      <c r="M93" s="170">
        <v>105.3</v>
      </c>
      <c r="N93" s="170">
        <v>107.7</v>
      </c>
      <c r="O93" s="170">
        <v>102.2</v>
      </c>
      <c r="P93" s="170">
        <v>105.6</v>
      </c>
      <c r="Q93" s="170">
        <v>95</v>
      </c>
      <c r="R93" s="170">
        <v>92.1</v>
      </c>
      <c r="S93" s="170">
        <v>96.9</v>
      </c>
      <c r="T93" s="170">
        <v>100.1</v>
      </c>
      <c r="U93" s="446">
        <v>100.2</v>
      </c>
      <c r="V93" s="170">
        <v>97.3</v>
      </c>
      <c r="W93" s="378">
        <v>100.5</v>
      </c>
      <c r="X93" s="378">
        <v>98.9</v>
      </c>
      <c r="Z93" s="602"/>
    </row>
    <row r="94" spans="1:26" s="478" customFormat="1" x14ac:dyDescent="0.25">
      <c r="A94" s="261" t="s">
        <v>77</v>
      </c>
      <c r="B94" s="170">
        <v>113.3</v>
      </c>
      <c r="C94" s="170">
        <v>108.3</v>
      </c>
      <c r="D94" s="170">
        <v>118.3</v>
      </c>
      <c r="E94" s="170">
        <v>117.5</v>
      </c>
      <c r="F94" s="170">
        <v>106.5</v>
      </c>
      <c r="G94" s="170">
        <v>110.8</v>
      </c>
      <c r="H94" s="170">
        <v>111.7</v>
      </c>
      <c r="I94" s="170">
        <v>111.1</v>
      </c>
      <c r="J94" s="170">
        <v>100.3</v>
      </c>
      <c r="K94" s="170">
        <v>93.3</v>
      </c>
      <c r="L94" s="170">
        <v>102.5</v>
      </c>
      <c r="M94" s="170">
        <v>102.2</v>
      </c>
      <c r="N94" s="170">
        <v>103.1</v>
      </c>
      <c r="O94" s="170">
        <v>106</v>
      </c>
      <c r="P94" s="170">
        <v>99.3</v>
      </c>
      <c r="Q94" s="170">
        <v>96.5</v>
      </c>
      <c r="R94" s="170">
        <v>91.4</v>
      </c>
      <c r="S94" s="170">
        <v>98.4</v>
      </c>
      <c r="T94" s="170">
        <v>99.2</v>
      </c>
      <c r="U94" s="446">
        <v>98.9</v>
      </c>
      <c r="V94" s="170">
        <v>97.8</v>
      </c>
      <c r="W94" s="378">
        <v>101.2</v>
      </c>
      <c r="X94" s="378">
        <v>97</v>
      </c>
      <c r="Z94" s="602"/>
    </row>
    <row r="95" spans="1:26" s="478" customFormat="1" ht="18" x14ac:dyDescent="0.25">
      <c r="A95" s="100" t="s">
        <v>352</v>
      </c>
      <c r="B95" s="169" t="s">
        <v>103</v>
      </c>
      <c r="C95" s="169">
        <v>109</v>
      </c>
      <c r="D95" s="169">
        <v>113.1</v>
      </c>
      <c r="E95" s="169">
        <v>114.9</v>
      </c>
      <c r="F95" s="169">
        <v>108.5</v>
      </c>
      <c r="G95" s="169">
        <v>110.5</v>
      </c>
      <c r="H95" s="169">
        <v>112.1</v>
      </c>
      <c r="I95" s="169">
        <v>110.6</v>
      </c>
      <c r="J95" s="169">
        <v>103.4</v>
      </c>
      <c r="K95" s="169">
        <v>104</v>
      </c>
      <c r="L95" s="169">
        <v>103.5</v>
      </c>
      <c r="M95" s="169">
        <v>101.5</v>
      </c>
      <c r="N95" s="169">
        <v>104.9</v>
      </c>
      <c r="O95" s="169">
        <v>106.2</v>
      </c>
      <c r="P95" s="169">
        <v>102.6</v>
      </c>
      <c r="Q95" s="169">
        <v>98</v>
      </c>
      <c r="R95" s="169">
        <v>95.2</v>
      </c>
      <c r="S95" s="169">
        <v>99.7</v>
      </c>
      <c r="T95" s="169">
        <v>103.3</v>
      </c>
      <c r="U95" s="444">
        <v>101.8</v>
      </c>
      <c r="V95" s="169">
        <v>98.7</v>
      </c>
      <c r="W95" s="376">
        <v>102.1</v>
      </c>
      <c r="X95" s="376">
        <v>99.6</v>
      </c>
      <c r="Z95" s="602"/>
    </row>
    <row r="96" spans="1:26" s="478" customFormat="1" x14ac:dyDescent="0.25">
      <c r="A96" s="261" t="s">
        <v>67</v>
      </c>
      <c r="B96" s="170">
        <v>111.7</v>
      </c>
      <c r="C96" s="170">
        <v>111</v>
      </c>
      <c r="D96" s="170">
        <v>122.7</v>
      </c>
      <c r="E96" s="170">
        <v>106.9</v>
      </c>
      <c r="F96" s="170">
        <v>103.9</v>
      </c>
      <c r="G96" s="170">
        <v>111.6</v>
      </c>
      <c r="H96" s="170">
        <v>106.8</v>
      </c>
      <c r="I96" s="170">
        <v>118.1</v>
      </c>
      <c r="J96" s="170">
        <v>112.7</v>
      </c>
      <c r="K96" s="170">
        <v>104.3</v>
      </c>
      <c r="L96" s="170">
        <v>102.5</v>
      </c>
      <c r="M96" s="170">
        <v>100.9</v>
      </c>
      <c r="N96" s="170">
        <v>103.3</v>
      </c>
      <c r="O96" s="170">
        <v>109.5</v>
      </c>
      <c r="P96" s="170">
        <v>101.7</v>
      </c>
      <c r="Q96" s="170">
        <v>101.1</v>
      </c>
      <c r="R96" s="170">
        <v>94</v>
      </c>
      <c r="S96" s="170">
        <v>97.9</v>
      </c>
      <c r="T96" s="170">
        <v>97.9</v>
      </c>
      <c r="U96" s="446">
        <v>99.3</v>
      </c>
      <c r="V96" s="170">
        <v>99.1</v>
      </c>
      <c r="W96" s="378">
        <v>100.5</v>
      </c>
      <c r="X96" s="378">
        <v>99.8</v>
      </c>
      <c r="Z96" s="602"/>
    </row>
    <row r="97" spans="1:26" s="478" customFormat="1" x14ac:dyDescent="0.25">
      <c r="A97" s="261" t="s">
        <v>78</v>
      </c>
      <c r="B97" s="170">
        <v>105.3</v>
      </c>
      <c r="C97" s="170">
        <v>108.2</v>
      </c>
      <c r="D97" s="170">
        <v>111.1</v>
      </c>
      <c r="E97" s="170">
        <v>115.7</v>
      </c>
      <c r="F97" s="170">
        <v>106</v>
      </c>
      <c r="G97" s="170">
        <v>105.8</v>
      </c>
      <c r="H97" s="170">
        <v>106.1</v>
      </c>
      <c r="I97" s="170">
        <v>105.1</v>
      </c>
      <c r="J97" s="170">
        <v>108.6</v>
      </c>
      <c r="K97" s="170">
        <v>101.7</v>
      </c>
      <c r="L97" s="170">
        <v>102.9</v>
      </c>
      <c r="M97" s="170">
        <v>103.4</v>
      </c>
      <c r="N97" s="170">
        <v>105.9</v>
      </c>
      <c r="O97" s="170">
        <v>103.5</v>
      </c>
      <c r="P97" s="170">
        <v>100.8</v>
      </c>
      <c r="Q97" s="170">
        <v>100.4</v>
      </c>
      <c r="R97" s="170">
        <v>97.7</v>
      </c>
      <c r="S97" s="170">
        <v>99.5</v>
      </c>
      <c r="T97" s="170">
        <v>103</v>
      </c>
      <c r="U97" s="446">
        <v>102.3</v>
      </c>
      <c r="V97" s="170">
        <v>99.4</v>
      </c>
      <c r="W97" s="378">
        <v>104</v>
      </c>
      <c r="X97" s="378">
        <v>104.3</v>
      </c>
      <c r="Z97" s="602"/>
    </row>
    <row r="98" spans="1:26" s="478" customFormat="1" x14ac:dyDescent="0.25">
      <c r="A98" s="261" t="s">
        <v>71</v>
      </c>
      <c r="B98" s="170">
        <v>124</v>
      </c>
      <c r="C98" s="170">
        <v>117.9</v>
      </c>
      <c r="D98" s="170">
        <v>126</v>
      </c>
      <c r="E98" s="170">
        <v>116.2</v>
      </c>
      <c r="F98" s="170">
        <v>107.1</v>
      </c>
      <c r="G98" s="170">
        <v>109.2</v>
      </c>
      <c r="H98" s="170">
        <v>108.9</v>
      </c>
      <c r="I98" s="170">
        <v>106.5</v>
      </c>
      <c r="J98" s="170">
        <v>117.8</v>
      </c>
      <c r="K98" s="170">
        <v>101.5</v>
      </c>
      <c r="L98" s="170">
        <v>103.2</v>
      </c>
      <c r="M98" s="170">
        <v>102.1</v>
      </c>
      <c r="N98" s="170">
        <v>103.1</v>
      </c>
      <c r="O98" s="170">
        <v>104.8</v>
      </c>
      <c r="P98" s="170">
        <v>95.4</v>
      </c>
      <c r="Q98" s="170">
        <v>95.2</v>
      </c>
      <c r="R98" s="170">
        <v>93.3</v>
      </c>
      <c r="S98" s="170">
        <v>98.9</v>
      </c>
      <c r="T98" s="170">
        <v>102.1</v>
      </c>
      <c r="U98" s="446">
        <v>101.9</v>
      </c>
      <c r="V98" s="170">
        <v>99.9</v>
      </c>
      <c r="W98" s="378">
        <v>102.1</v>
      </c>
      <c r="X98" s="378">
        <v>100.6</v>
      </c>
      <c r="Z98" s="602"/>
    </row>
    <row r="99" spans="1:26" s="478" customFormat="1" x14ac:dyDescent="0.25">
      <c r="A99" s="261" t="s">
        <v>79</v>
      </c>
      <c r="B99" s="170">
        <v>98.8</v>
      </c>
      <c r="C99" s="170">
        <v>110.5</v>
      </c>
      <c r="D99" s="170">
        <v>109.7</v>
      </c>
      <c r="E99" s="170">
        <v>108.8</v>
      </c>
      <c r="F99" s="170">
        <v>105.8</v>
      </c>
      <c r="G99" s="170">
        <v>106.8</v>
      </c>
      <c r="H99" s="170">
        <v>107.1</v>
      </c>
      <c r="I99" s="170">
        <v>108.8</v>
      </c>
      <c r="J99" s="170">
        <v>104.9</v>
      </c>
      <c r="K99" s="170">
        <v>103.9</v>
      </c>
      <c r="L99" s="170">
        <v>103.2</v>
      </c>
      <c r="M99" s="170">
        <v>99.2</v>
      </c>
      <c r="N99" s="170">
        <v>103.6</v>
      </c>
      <c r="O99" s="170">
        <v>104.7</v>
      </c>
      <c r="P99" s="170">
        <v>102.4</v>
      </c>
      <c r="Q99" s="170">
        <v>97.2</v>
      </c>
      <c r="R99" s="170">
        <v>94.6</v>
      </c>
      <c r="S99" s="170">
        <v>99.6</v>
      </c>
      <c r="T99" s="170">
        <v>105.1</v>
      </c>
      <c r="U99" s="446">
        <v>103.9</v>
      </c>
      <c r="V99" s="170">
        <v>102.1</v>
      </c>
      <c r="W99" s="378">
        <v>104.3</v>
      </c>
      <c r="X99" s="378">
        <v>96.8</v>
      </c>
      <c r="Z99" s="602"/>
    </row>
    <row r="100" spans="1:26" s="478" customFormat="1" x14ac:dyDescent="0.25">
      <c r="A100" s="261" t="s">
        <v>80</v>
      </c>
      <c r="B100" s="170">
        <v>108.7</v>
      </c>
      <c r="C100" s="170">
        <v>107.3</v>
      </c>
      <c r="D100" s="170">
        <v>113.4</v>
      </c>
      <c r="E100" s="170">
        <v>118.3</v>
      </c>
      <c r="F100" s="170">
        <v>114.6</v>
      </c>
      <c r="G100" s="170">
        <v>115.4</v>
      </c>
      <c r="H100" s="170">
        <v>115</v>
      </c>
      <c r="I100" s="170">
        <v>110.6</v>
      </c>
      <c r="J100" s="170">
        <v>104</v>
      </c>
      <c r="K100" s="170">
        <v>106.5</v>
      </c>
      <c r="L100" s="170">
        <v>105.5</v>
      </c>
      <c r="M100" s="170">
        <v>102.9</v>
      </c>
      <c r="N100" s="170">
        <v>105.1</v>
      </c>
      <c r="O100" s="170">
        <v>105.3</v>
      </c>
      <c r="P100" s="170">
        <v>107.3</v>
      </c>
      <c r="Q100" s="170">
        <v>97.7</v>
      </c>
      <c r="R100" s="170">
        <v>94.3</v>
      </c>
      <c r="S100" s="170">
        <v>99.8</v>
      </c>
      <c r="T100" s="170">
        <v>103.9</v>
      </c>
      <c r="U100" s="446">
        <v>101.7</v>
      </c>
      <c r="V100" s="170">
        <v>97</v>
      </c>
      <c r="W100" s="378">
        <v>102.2</v>
      </c>
      <c r="X100" s="378">
        <v>97.6</v>
      </c>
      <c r="Z100" s="602"/>
    </row>
    <row r="101" spans="1:26" s="478" customFormat="1" x14ac:dyDescent="0.25">
      <c r="A101" s="261" t="s">
        <v>81</v>
      </c>
      <c r="B101" s="170">
        <v>106.2</v>
      </c>
      <c r="C101" s="170">
        <v>108.1</v>
      </c>
      <c r="D101" s="170">
        <v>114</v>
      </c>
      <c r="E101" s="170">
        <v>113.1</v>
      </c>
      <c r="F101" s="170">
        <v>106.9</v>
      </c>
      <c r="G101" s="170">
        <v>108.5</v>
      </c>
      <c r="H101" s="170">
        <v>114.3</v>
      </c>
      <c r="I101" s="170">
        <v>112.1</v>
      </c>
      <c r="J101" s="170">
        <v>95.1</v>
      </c>
      <c r="K101" s="170">
        <v>108.4</v>
      </c>
      <c r="L101" s="170">
        <v>104.7</v>
      </c>
      <c r="M101" s="170">
        <v>97.2</v>
      </c>
      <c r="N101" s="170">
        <v>102.7</v>
      </c>
      <c r="O101" s="170">
        <v>107.5</v>
      </c>
      <c r="P101" s="170">
        <v>99.4</v>
      </c>
      <c r="Q101" s="170">
        <v>97.4</v>
      </c>
      <c r="R101" s="170">
        <v>95.5</v>
      </c>
      <c r="S101" s="170">
        <v>97.8</v>
      </c>
      <c r="T101" s="170">
        <v>101.5</v>
      </c>
      <c r="U101" s="446">
        <v>100.7</v>
      </c>
      <c r="V101" s="170">
        <v>96.2</v>
      </c>
      <c r="W101" s="378">
        <v>99.6</v>
      </c>
      <c r="X101" s="378">
        <v>99.6</v>
      </c>
      <c r="Z101" s="602"/>
    </row>
    <row r="102" spans="1:26" s="478" customFormat="1" x14ac:dyDescent="0.25">
      <c r="A102" s="261" t="s">
        <v>82</v>
      </c>
      <c r="B102" s="170">
        <v>110.6</v>
      </c>
      <c r="C102" s="170">
        <v>105.2</v>
      </c>
      <c r="D102" s="170">
        <v>104.4</v>
      </c>
      <c r="E102" s="170">
        <v>116.3</v>
      </c>
      <c r="F102" s="170">
        <v>105.6</v>
      </c>
      <c r="G102" s="170">
        <v>109.6</v>
      </c>
      <c r="H102" s="170">
        <v>110.2</v>
      </c>
      <c r="I102" s="170">
        <v>119.6</v>
      </c>
      <c r="J102" s="170">
        <v>111.5</v>
      </c>
      <c r="K102" s="170">
        <v>94.5</v>
      </c>
      <c r="L102" s="170">
        <v>100.4</v>
      </c>
      <c r="M102" s="170">
        <v>112.9</v>
      </c>
      <c r="N102" s="170">
        <v>113.3</v>
      </c>
      <c r="O102" s="170">
        <v>104.4</v>
      </c>
      <c r="P102" s="170">
        <v>101.9</v>
      </c>
      <c r="Q102" s="170">
        <v>96.1</v>
      </c>
      <c r="R102" s="170">
        <v>92.1</v>
      </c>
      <c r="S102" s="170">
        <v>101.1</v>
      </c>
      <c r="T102" s="170">
        <v>102.4</v>
      </c>
      <c r="U102" s="446">
        <v>101.7</v>
      </c>
      <c r="V102" s="170">
        <v>100.4</v>
      </c>
      <c r="W102" s="378">
        <v>104</v>
      </c>
      <c r="X102" s="378">
        <v>98.9</v>
      </c>
      <c r="Z102" s="602"/>
    </row>
    <row r="103" spans="1:26" s="478" customFormat="1" x14ac:dyDescent="0.25">
      <c r="A103" s="261" t="s">
        <v>83</v>
      </c>
      <c r="B103" s="170">
        <v>100.1</v>
      </c>
      <c r="C103" s="170">
        <v>109.9</v>
      </c>
      <c r="D103" s="170">
        <v>112.9</v>
      </c>
      <c r="E103" s="170">
        <v>108</v>
      </c>
      <c r="F103" s="170">
        <v>102.1</v>
      </c>
      <c r="G103" s="170">
        <v>103.1</v>
      </c>
      <c r="H103" s="170">
        <v>109.2</v>
      </c>
      <c r="I103" s="170">
        <v>106.8</v>
      </c>
      <c r="J103" s="170">
        <v>101</v>
      </c>
      <c r="K103" s="170">
        <v>102.5</v>
      </c>
      <c r="L103" s="170">
        <v>103.8</v>
      </c>
      <c r="M103" s="170">
        <v>98</v>
      </c>
      <c r="N103" s="170">
        <v>110.5</v>
      </c>
      <c r="O103" s="170">
        <v>104.5</v>
      </c>
      <c r="P103" s="170">
        <v>99.5</v>
      </c>
      <c r="Q103" s="170">
        <v>97.3</v>
      </c>
      <c r="R103" s="170">
        <v>93.9</v>
      </c>
      <c r="S103" s="170">
        <v>102.3</v>
      </c>
      <c r="T103" s="170">
        <v>104.5</v>
      </c>
      <c r="U103" s="446">
        <v>103.1</v>
      </c>
      <c r="V103" s="170">
        <v>104.4</v>
      </c>
      <c r="W103" s="378">
        <v>106.1</v>
      </c>
      <c r="X103" s="378">
        <v>100.9</v>
      </c>
      <c r="Z103" s="602"/>
    </row>
    <row r="104" spans="1:26" s="478" customFormat="1" x14ac:dyDescent="0.25">
      <c r="A104" s="261" t="s">
        <v>84</v>
      </c>
      <c r="B104" s="170">
        <v>113.2</v>
      </c>
      <c r="C104" s="170">
        <v>113.3</v>
      </c>
      <c r="D104" s="170">
        <v>120.3</v>
      </c>
      <c r="E104" s="170">
        <v>119.1</v>
      </c>
      <c r="F104" s="170">
        <v>110.8</v>
      </c>
      <c r="G104" s="170">
        <v>114.4</v>
      </c>
      <c r="H104" s="170">
        <v>114</v>
      </c>
      <c r="I104" s="170">
        <v>112.4</v>
      </c>
      <c r="J104" s="170">
        <v>106.8</v>
      </c>
      <c r="K104" s="170">
        <v>99.4</v>
      </c>
      <c r="L104" s="170">
        <v>97.8</v>
      </c>
      <c r="M104" s="170">
        <v>96.9</v>
      </c>
      <c r="N104" s="170">
        <v>98.7</v>
      </c>
      <c r="O104" s="170">
        <v>114</v>
      </c>
      <c r="P104" s="170">
        <v>103.3</v>
      </c>
      <c r="Q104" s="170">
        <v>101.6</v>
      </c>
      <c r="R104" s="170">
        <v>97.5</v>
      </c>
      <c r="S104" s="170">
        <v>99</v>
      </c>
      <c r="T104" s="170">
        <v>104.7</v>
      </c>
      <c r="U104" s="446">
        <v>105.6</v>
      </c>
      <c r="V104" s="170">
        <v>98.6</v>
      </c>
      <c r="W104" s="378">
        <v>99.5</v>
      </c>
      <c r="X104" s="378">
        <v>98.2</v>
      </c>
      <c r="Z104" s="602"/>
    </row>
    <row r="105" spans="1:26" s="478" customFormat="1" ht="19.5" x14ac:dyDescent="0.25">
      <c r="A105" s="261" t="s">
        <v>85</v>
      </c>
      <c r="B105" s="170">
        <v>117.8</v>
      </c>
      <c r="C105" s="170">
        <v>113</v>
      </c>
      <c r="D105" s="170">
        <v>126.9</v>
      </c>
      <c r="E105" s="170">
        <v>112.8</v>
      </c>
      <c r="F105" s="170">
        <v>107</v>
      </c>
      <c r="G105" s="170">
        <v>108.3</v>
      </c>
      <c r="H105" s="170">
        <v>108.4</v>
      </c>
      <c r="I105" s="170">
        <v>105.5</v>
      </c>
      <c r="J105" s="170">
        <v>112</v>
      </c>
      <c r="K105" s="170">
        <v>104.7</v>
      </c>
      <c r="L105" s="170">
        <v>103.5</v>
      </c>
      <c r="M105" s="170">
        <v>96.8</v>
      </c>
      <c r="N105" s="170">
        <v>102.2</v>
      </c>
      <c r="O105" s="170">
        <v>101.5</v>
      </c>
      <c r="P105" s="170">
        <v>97.7</v>
      </c>
      <c r="Q105" s="170">
        <v>93.6</v>
      </c>
      <c r="R105" s="170">
        <v>89.2</v>
      </c>
      <c r="S105" s="170">
        <v>97.2</v>
      </c>
      <c r="T105" s="170">
        <v>99.6</v>
      </c>
      <c r="U105" s="446">
        <v>101.2</v>
      </c>
      <c r="V105" s="170">
        <v>99.5</v>
      </c>
      <c r="W105" s="378">
        <v>99.4</v>
      </c>
      <c r="X105" s="378">
        <v>98.2</v>
      </c>
      <c r="Z105" s="602"/>
    </row>
    <row r="106" spans="1:26" s="478" customFormat="1" ht="19.5" x14ac:dyDescent="0.25">
      <c r="A106" s="261" t="s">
        <v>86</v>
      </c>
      <c r="B106" s="170">
        <v>98.5</v>
      </c>
      <c r="C106" s="170">
        <v>146</v>
      </c>
      <c r="D106" s="170">
        <v>106.2</v>
      </c>
      <c r="E106" s="170">
        <v>99.4</v>
      </c>
      <c r="F106" s="170">
        <v>94.8</v>
      </c>
      <c r="G106" s="170">
        <v>117.3</v>
      </c>
      <c r="H106" s="170">
        <v>107.2</v>
      </c>
      <c r="I106" s="170">
        <v>104.4</v>
      </c>
      <c r="J106" s="170">
        <v>105.2</v>
      </c>
      <c r="K106" s="170">
        <v>91.9</v>
      </c>
      <c r="L106" s="170">
        <v>106</v>
      </c>
      <c r="M106" s="170">
        <v>109.5</v>
      </c>
      <c r="N106" s="170">
        <v>105.9</v>
      </c>
      <c r="O106" s="170">
        <v>102.5</v>
      </c>
      <c r="P106" s="170">
        <v>102.6</v>
      </c>
      <c r="Q106" s="170">
        <v>97.2</v>
      </c>
      <c r="R106" s="170">
        <v>97.4</v>
      </c>
      <c r="S106" s="170">
        <v>103.6</v>
      </c>
      <c r="T106" s="170">
        <v>104.3</v>
      </c>
      <c r="U106" s="446">
        <v>101.5</v>
      </c>
      <c r="V106" s="170">
        <v>105.2</v>
      </c>
      <c r="W106" s="378">
        <v>107.3</v>
      </c>
      <c r="X106" s="378">
        <v>104.5</v>
      </c>
      <c r="Z106" s="602"/>
    </row>
    <row r="107" spans="1:26" s="478" customFormat="1" ht="15" customHeight="1" x14ac:dyDescent="0.25">
      <c r="A107" s="261" t="s">
        <v>334</v>
      </c>
      <c r="B107" s="485"/>
      <c r="C107" s="485"/>
      <c r="D107" s="485"/>
      <c r="E107" s="485"/>
      <c r="F107" s="485"/>
      <c r="G107" s="485"/>
      <c r="H107" s="485"/>
      <c r="I107" s="485"/>
      <c r="J107" s="485"/>
      <c r="K107" s="485"/>
      <c r="L107" s="485"/>
      <c r="M107" s="485"/>
      <c r="N107" s="485"/>
      <c r="O107" s="485"/>
      <c r="P107" s="485"/>
      <c r="Q107" s="485"/>
      <c r="R107" s="485"/>
      <c r="S107" s="485"/>
      <c r="T107" s="448"/>
      <c r="U107" s="67"/>
      <c r="W107" s="105"/>
      <c r="X107" s="96"/>
      <c r="Z107" s="602"/>
    </row>
    <row r="108" spans="1:26" s="478" customFormat="1" ht="13.5" customHeight="1" x14ac:dyDescent="0.25">
      <c r="A108" s="657" t="s">
        <v>458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448"/>
      <c r="U108" s="67"/>
      <c r="W108" s="105"/>
      <c r="X108" s="96"/>
      <c r="Z108" s="602"/>
    </row>
    <row r="109" spans="1:26" s="478" customFormat="1" ht="21" customHeight="1" x14ac:dyDescent="0.25">
      <c r="A109" s="656" t="s">
        <v>434</v>
      </c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56"/>
      <c r="P109" s="656"/>
      <c r="Q109" s="656"/>
      <c r="R109" s="656"/>
      <c r="S109" s="656"/>
      <c r="T109" s="656"/>
      <c r="U109" s="656"/>
      <c r="V109" s="656"/>
      <c r="W109" s="656"/>
      <c r="X109" s="96"/>
      <c r="Z109" s="602"/>
    </row>
    <row r="110" spans="1:26" s="478" customFormat="1" ht="12" customHeight="1" x14ac:dyDescent="0.25">
      <c r="A110" s="656" t="s">
        <v>459</v>
      </c>
      <c r="B110" s="656"/>
      <c r="C110" s="656"/>
      <c r="D110" s="656"/>
      <c r="E110" s="656"/>
      <c r="F110" s="656"/>
      <c r="G110" s="656"/>
      <c r="H110" s="656"/>
      <c r="I110" s="656"/>
      <c r="J110" s="656"/>
      <c r="K110" s="656"/>
      <c r="L110" s="656"/>
      <c r="M110" s="656"/>
      <c r="N110" s="656"/>
      <c r="O110" s="656"/>
      <c r="P110" s="656"/>
      <c r="Q110" s="656"/>
      <c r="R110" s="656"/>
      <c r="S110" s="656"/>
      <c r="T110" s="448"/>
      <c r="U110" s="67"/>
      <c r="W110" s="105"/>
      <c r="X110" s="96"/>
      <c r="Z110" s="602"/>
    </row>
    <row r="111" spans="1:26" s="478" customFormat="1" ht="14.25" customHeight="1" thickBot="1" x14ac:dyDescent="0.3">
      <c r="A111" s="655" t="s">
        <v>460</v>
      </c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  <c r="V111" s="335"/>
      <c r="W111" s="158"/>
      <c r="X111" s="643"/>
      <c r="Z111" s="602"/>
    </row>
    <row r="112" spans="1:26" s="478" customFormat="1" x14ac:dyDescent="0.25">
      <c r="W112" s="105"/>
      <c r="X112" s="96"/>
    </row>
    <row r="113" spans="23:24" s="67" customFormat="1" x14ac:dyDescent="0.25">
      <c r="W113" s="448"/>
      <c r="X113" s="644"/>
    </row>
  </sheetData>
  <mergeCells count="8">
    <mergeCell ref="A2:X2"/>
    <mergeCell ref="A3:X3"/>
    <mergeCell ref="A4:W4"/>
    <mergeCell ref="A111:U111"/>
    <mergeCell ref="A110:S110"/>
    <mergeCell ref="A108:S108"/>
    <mergeCell ref="A6:S6"/>
    <mergeCell ref="A109:W109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>
    <tabColor rgb="FFC7E6A4"/>
  </sheetPr>
  <dimension ref="A1:N109"/>
  <sheetViews>
    <sheetView workbookViewId="0">
      <pane ySplit="7" topLeftCell="A98" activePane="bottomLeft" state="frozen"/>
      <selection activeCell="W109" sqref="W109"/>
      <selection pane="bottomLeft" activeCell="D116" sqref="D116"/>
    </sheetView>
  </sheetViews>
  <sheetFormatPr defaultRowHeight="15" x14ac:dyDescent="0.25"/>
  <cols>
    <col min="1" max="1" width="18.42578125" customWidth="1"/>
    <col min="13" max="14" width="9.140625" style="478"/>
  </cols>
  <sheetData>
    <row r="1" spans="1:14" ht="30" customHeight="1" x14ac:dyDescent="0.25"/>
    <row r="2" spans="1:1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</row>
    <row r="3" spans="1:14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</row>
    <row r="4" spans="1:1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</row>
    <row r="5" spans="1:14" x14ac:dyDescent="0.25">
      <c r="A5" s="381" t="s">
        <v>517</v>
      </c>
      <c r="B5" s="164"/>
      <c r="C5" s="164"/>
      <c r="D5" s="164"/>
      <c r="E5" s="164"/>
      <c r="F5" s="164"/>
      <c r="G5" s="164"/>
      <c r="H5" s="164"/>
      <c r="I5" s="105"/>
      <c r="J5" s="105"/>
      <c r="K5" s="23"/>
    </row>
    <row r="6" spans="1:14" ht="15.75" thickBot="1" x14ac:dyDescent="0.3">
      <c r="A6" s="253" t="s">
        <v>270</v>
      </c>
      <c r="B6" s="164"/>
      <c r="C6" s="164"/>
      <c r="D6" s="164"/>
      <c r="E6" s="164"/>
      <c r="F6" s="164"/>
      <c r="G6" s="164"/>
      <c r="H6" s="164"/>
      <c r="I6" s="105"/>
      <c r="J6" s="105"/>
      <c r="K6" s="23"/>
    </row>
    <row r="7" spans="1:14" ht="15.75" thickBot="1" x14ac:dyDescent="0.3">
      <c r="A7" s="71"/>
      <c r="B7" s="393">
        <v>2010</v>
      </c>
      <c r="C7" s="393">
        <v>2011</v>
      </c>
      <c r="D7" s="393">
        <v>2012</v>
      </c>
      <c r="E7" s="393">
        <v>2013</v>
      </c>
      <c r="F7" s="393">
        <v>2014</v>
      </c>
      <c r="G7" s="393">
        <v>2015</v>
      </c>
      <c r="H7" s="393">
        <v>2016</v>
      </c>
      <c r="I7" s="393">
        <v>2017</v>
      </c>
      <c r="J7" s="71">
        <v>2018</v>
      </c>
      <c r="K7" s="71">
        <v>2019</v>
      </c>
      <c r="L7" s="71">
        <v>2020</v>
      </c>
      <c r="M7" s="494">
        <v>2021</v>
      </c>
      <c r="N7" s="494">
        <v>2022</v>
      </c>
    </row>
    <row r="8" spans="1:14" x14ac:dyDescent="0.25">
      <c r="A8" s="254" t="s">
        <v>0</v>
      </c>
      <c r="B8" s="137">
        <v>4780</v>
      </c>
      <c r="C8" s="137">
        <v>4938</v>
      </c>
      <c r="D8" s="137">
        <v>5564</v>
      </c>
      <c r="E8" s="137">
        <v>6131</v>
      </c>
      <c r="F8" s="137">
        <v>6354</v>
      </c>
      <c r="G8" s="137">
        <v>7161</v>
      </c>
      <c r="H8" s="137">
        <v>8803</v>
      </c>
      <c r="I8" s="174">
        <v>8540</v>
      </c>
      <c r="J8" s="137">
        <v>8726</v>
      </c>
      <c r="K8" s="137">
        <v>8846</v>
      </c>
      <c r="L8" s="451">
        <v>9311</v>
      </c>
      <c r="M8" s="451">
        <v>10022</v>
      </c>
      <c r="N8" s="451">
        <v>11970</v>
      </c>
    </row>
    <row r="9" spans="1:14" ht="18" x14ac:dyDescent="0.25">
      <c r="A9" s="100" t="s">
        <v>128</v>
      </c>
      <c r="B9" s="121"/>
      <c r="C9" s="121"/>
      <c r="D9" s="121"/>
      <c r="E9" s="121"/>
      <c r="F9" s="121"/>
      <c r="G9" s="121"/>
      <c r="H9" s="121"/>
      <c r="I9" s="134"/>
      <c r="J9" s="134"/>
      <c r="K9" s="227"/>
      <c r="L9" s="23"/>
    </row>
    <row r="10" spans="1:14" x14ac:dyDescent="0.25">
      <c r="A10" s="384" t="s">
        <v>1</v>
      </c>
      <c r="B10" s="121">
        <v>3900</v>
      </c>
      <c r="C10" s="121">
        <v>4336</v>
      </c>
      <c r="D10" s="121">
        <v>4928</v>
      </c>
      <c r="E10" s="121">
        <v>5475</v>
      </c>
      <c r="F10" s="121">
        <v>5760</v>
      </c>
      <c r="G10" s="121">
        <v>6054</v>
      </c>
      <c r="H10" s="121">
        <v>8016</v>
      </c>
      <c r="I10" s="121">
        <v>8016</v>
      </c>
      <c r="J10" s="121">
        <v>8016</v>
      </c>
      <c r="K10" s="121">
        <v>8016</v>
      </c>
      <c r="L10" s="449">
        <v>8016</v>
      </c>
      <c r="M10" s="449">
        <v>8659</v>
      </c>
      <c r="N10" s="449">
        <v>10055</v>
      </c>
    </row>
    <row r="11" spans="1:14" x14ac:dyDescent="0.25">
      <c r="A11" s="384" t="s">
        <v>2</v>
      </c>
      <c r="B11" s="121">
        <v>4123</v>
      </c>
      <c r="C11" s="121">
        <v>4211</v>
      </c>
      <c r="D11" s="121">
        <v>4784</v>
      </c>
      <c r="E11" s="121">
        <v>5335</v>
      </c>
      <c r="F11" s="121">
        <v>5648</v>
      </c>
      <c r="G11" s="121">
        <v>6213</v>
      </c>
      <c r="H11" s="121">
        <v>6648</v>
      </c>
      <c r="I11" s="121">
        <v>8095</v>
      </c>
      <c r="J11" s="121">
        <v>8441</v>
      </c>
      <c r="K11" s="121">
        <v>8523</v>
      </c>
      <c r="L11" s="449">
        <v>9120</v>
      </c>
      <c r="M11" s="449">
        <v>9860</v>
      </c>
      <c r="N11" s="449">
        <v>11475</v>
      </c>
    </row>
    <row r="12" spans="1:14" x14ac:dyDescent="0.25">
      <c r="A12" s="384" t="s">
        <v>3</v>
      </c>
      <c r="B12" s="121">
        <v>4505</v>
      </c>
      <c r="C12" s="121">
        <v>4761</v>
      </c>
      <c r="D12" s="121">
        <v>5390</v>
      </c>
      <c r="E12" s="121">
        <v>5866</v>
      </c>
      <c r="F12" s="121">
        <v>6044</v>
      </c>
      <c r="G12" s="121">
        <v>6953</v>
      </c>
      <c r="H12" s="121">
        <v>8377</v>
      </c>
      <c r="I12" s="121">
        <v>8377</v>
      </c>
      <c r="J12" s="121">
        <v>8452</v>
      </c>
      <c r="K12" s="121">
        <v>8526</v>
      </c>
      <c r="L12" s="449">
        <v>9077</v>
      </c>
      <c r="M12" s="449">
        <v>9800</v>
      </c>
      <c r="N12" s="449">
        <v>11612</v>
      </c>
    </row>
    <row r="13" spans="1:14" x14ac:dyDescent="0.25">
      <c r="A13" s="384" t="s">
        <v>4</v>
      </c>
      <c r="B13" s="121">
        <v>4590</v>
      </c>
      <c r="C13" s="121">
        <v>4805</v>
      </c>
      <c r="D13" s="121">
        <v>5325</v>
      </c>
      <c r="E13" s="121">
        <v>5947</v>
      </c>
      <c r="F13" s="121">
        <v>6039</v>
      </c>
      <c r="G13" s="121">
        <v>6865</v>
      </c>
      <c r="H13" s="121">
        <v>8680</v>
      </c>
      <c r="I13" s="121">
        <v>8390</v>
      </c>
      <c r="J13" s="121">
        <v>8620</v>
      </c>
      <c r="K13" s="121">
        <v>8750</v>
      </c>
      <c r="L13" s="449">
        <v>8750</v>
      </c>
      <c r="M13" s="449">
        <v>9020</v>
      </c>
      <c r="N13" s="449">
        <v>10776</v>
      </c>
    </row>
    <row r="14" spans="1:14" x14ac:dyDescent="0.25">
      <c r="A14" s="384" t="s">
        <v>5</v>
      </c>
      <c r="B14" s="121">
        <v>4304</v>
      </c>
      <c r="C14" s="121">
        <v>4426</v>
      </c>
      <c r="D14" s="121">
        <v>5083</v>
      </c>
      <c r="E14" s="121">
        <v>6078</v>
      </c>
      <c r="F14" s="121">
        <v>6078</v>
      </c>
      <c r="G14" s="121">
        <v>6570</v>
      </c>
      <c r="H14" s="121">
        <v>7434</v>
      </c>
      <c r="I14" s="121">
        <v>7977</v>
      </c>
      <c r="J14" s="121">
        <v>8460</v>
      </c>
      <c r="K14" s="121">
        <v>8576</v>
      </c>
      <c r="L14" s="449">
        <v>8978</v>
      </c>
      <c r="M14" s="449">
        <v>9521</v>
      </c>
      <c r="N14" s="449">
        <v>11013</v>
      </c>
    </row>
    <row r="15" spans="1:14" x14ac:dyDescent="0.25">
      <c r="A15" s="384" t="s">
        <v>6</v>
      </c>
      <c r="B15" s="121">
        <v>4350</v>
      </c>
      <c r="C15" s="121">
        <v>4560</v>
      </c>
      <c r="D15" s="121">
        <v>5350</v>
      </c>
      <c r="E15" s="121">
        <v>5850</v>
      </c>
      <c r="F15" s="121">
        <v>6130</v>
      </c>
      <c r="G15" s="121">
        <v>6870</v>
      </c>
      <c r="H15" s="121">
        <v>8472</v>
      </c>
      <c r="I15" s="121">
        <v>8472</v>
      </c>
      <c r="J15" s="121">
        <v>8547</v>
      </c>
      <c r="K15" s="121">
        <v>8708</v>
      </c>
      <c r="L15" s="449">
        <v>9303</v>
      </c>
      <c r="M15" s="449">
        <v>10002</v>
      </c>
      <c r="N15" s="449">
        <v>11492</v>
      </c>
    </row>
    <row r="16" spans="1:14" x14ac:dyDescent="0.25">
      <c r="A16" s="384" t="s">
        <v>7</v>
      </c>
      <c r="B16" s="121">
        <v>4548</v>
      </c>
      <c r="C16" s="121">
        <v>4868</v>
      </c>
      <c r="D16" s="121">
        <v>5546</v>
      </c>
      <c r="E16" s="121">
        <v>6048</v>
      </c>
      <c r="F16" s="121">
        <v>6210</v>
      </c>
      <c r="G16" s="121">
        <v>6960</v>
      </c>
      <c r="H16" s="121">
        <v>8736</v>
      </c>
      <c r="I16" s="121">
        <v>8450</v>
      </c>
      <c r="J16" s="121">
        <v>8549</v>
      </c>
      <c r="K16" s="121">
        <v>8630</v>
      </c>
      <c r="L16" s="449">
        <v>8967</v>
      </c>
      <c r="M16" s="449">
        <v>9734</v>
      </c>
      <c r="N16" s="449">
        <v>11135</v>
      </c>
    </row>
    <row r="17" spans="1:14" x14ac:dyDescent="0.25">
      <c r="A17" s="384" t="s">
        <v>8</v>
      </c>
      <c r="B17" s="121">
        <v>4068</v>
      </c>
      <c r="C17" s="121">
        <v>4406</v>
      </c>
      <c r="D17" s="121">
        <v>4925</v>
      </c>
      <c r="E17" s="121">
        <v>5418</v>
      </c>
      <c r="F17" s="121">
        <v>5710</v>
      </c>
      <c r="G17" s="121">
        <v>5973</v>
      </c>
      <c r="H17" s="121">
        <v>6391</v>
      </c>
      <c r="I17" s="121">
        <v>7460</v>
      </c>
      <c r="J17" s="121">
        <v>8600</v>
      </c>
      <c r="K17" s="121">
        <v>8600</v>
      </c>
      <c r="L17" s="449">
        <v>8600</v>
      </c>
      <c r="M17" s="449">
        <v>9144</v>
      </c>
      <c r="N17" s="449">
        <v>10461</v>
      </c>
    </row>
    <row r="18" spans="1:14" x14ac:dyDescent="0.25">
      <c r="A18" s="384" t="s">
        <v>9</v>
      </c>
      <c r="B18" s="121">
        <v>4160</v>
      </c>
      <c r="C18" s="121">
        <v>4620</v>
      </c>
      <c r="D18" s="121">
        <v>5360</v>
      </c>
      <c r="E18" s="121">
        <v>5800</v>
      </c>
      <c r="F18" s="121">
        <v>6100</v>
      </c>
      <c r="G18" s="121">
        <v>6530</v>
      </c>
      <c r="H18" s="121">
        <v>8600</v>
      </c>
      <c r="I18" s="121">
        <v>8540</v>
      </c>
      <c r="J18" s="121">
        <v>8620</v>
      </c>
      <c r="K18" s="121">
        <v>8620</v>
      </c>
      <c r="L18" s="449">
        <v>8620</v>
      </c>
      <c r="M18" s="449">
        <v>8811</v>
      </c>
      <c r="N18" s="449">
        <v>10109</v>
      </c>
    </row>
    <row r="19" spans="1:14" x14ac:dyDescent="0.25">
      <c r="A19" s="384" t="s">
        <v>10</v>
      </c>
      <c r="B19" s="121">
        <v>4774</v>
      </c>
      <c r="C19" s="121">
        <v>4932</v>
      </c>
      <c r="D19" s="121">
        <v>5674</v>
      </c>
      <c r="E19" s="121">
        <v>6812</v>
      </c>
      <c r="F19" s="121">
        <v>6812</v>
      </c>
      <c r="G19" s="121">
        <v>7549</v>
      </c>
      <c r="H19" s="121">
        <v>8950</v>
      </c>
      <c r="I19" s="121">
        <v>9161</v>
      </c>
      <c r="J19" s="121">
        <v>9527</v>
      </c>
      <c r="K19" s="121">
        <v>9908</v>
      </c>
      <c r="L19" s="449">
        <v>9908</v>
      </c>
      <c r="M19" s="449">
        <v>10648</v>
      </c>
      <c r="N19" s="449">
        <v>13951</v>
      </c>
    </row>
    <row r="20" spans="1:14" x14ac:dyDescent="0.25">
      <c r="A20" s="384" t="s">
        <v>11</v>
      </c>
      <c r="B20" s="121">
        <v>3990</v>
      </c>
      <c r="C20" s="121">
        <v>4250</v>
      </c>
      <c r="D20" s="121">
        <v>4760</v>
      </c>
      <c r="E20" s="121">
        <v>5180</v>
      </c>
      <c r="F20" s="121">
        <v>6000</v>
      </c>
      <c r="G20" s="121">
        <v>6500</v>
      </c>
      <c r="H20" s="121">
        <v>7800</v>
      </c>
      <c r="I20" s="121">
        <v>8434</v>
      </c>
      <c r="J20" s="121">
        <v>8550</v>
      </c>
      <c r="K20" s="121">
        <v>8730</v>
      </c>
      <c r="L20" s="449">
        <v>8744</v>
      </c>
      <c r="M20" s="449">
        <v>9409</v>
      </c>
      <c r="N20" s="449">
        <v>11132</v>
      </c>
    </row>
    <row r="21" spans="1:14" x14ac:dyDescent="0.25">
      <c r="A21" s="384" t="s">
        <v>12</v>
      </c>
      <c r="B21" s="121">
        <v>4594</v>
      </c>
      <c r="C21" s="121">
        <v>4594</v>
      </c>
      <c r="D21" s="121">
        <v>5172</v>
      </c>
      <c r="E21" s="121">
        <v>5769</v>
      </c>
      <c r="F21" s="121">
        <v>6140</v>
      </c>
      <c r="G21" s="121">
        <v>6341</v>
      </c>
      <c r="H21" s="121">
        <v>7256</v>
      </c>
      <c r="I21" s="121">
        <v>8456</v>
      </c>
      <c r="J21" s="121">
        <v>8493</v>
      </c>
      <c r="K21" s="121">
        <v>8568</v>
      </c>
      <c r="L21" s="449">
        <v>8694</v>
      </c>
      <c r="M21" s="449">
        <v>9321</v>
      </c>
      <c r="N21" s="449">
        <v>10663</v>
      </c>
    </row>
    <row r="22" spans="1:14" x14ac:dyDescent="0.25">
      <c r="A22" s="384" t="s">
        <v>13</v>
      </c>
      <c r="B22" s="121">
        <v>4330</v>
      </c>
      <c r="C22" s="121">
        <v>4783</v>
      </c>
      <c r="D22" s="121">
        <v>5530</v>
      </c>
      <c r="E22" s="121">
        <v>6052</v>
      </c>
      <c r="F22" s="121">
        <v>6335</v>
      </c>
      <c r="G22" s="121">
        <v>7119</v>
      </c>
      <c r="H22" s="121">
        <v>8634</v>
      </c>
      <c r="I22" s="121">
        <v>8510</v>
      </c>
      <c r="J22" s="121">
        <v>8674</v>
      </c>
      <c r="K22" s="121">
        <v>8825</v>
      </c>
      <c r="L22" s="449">
        <v>9460</v>
      </c>
      <c r="M22" s="449">
        <v>9782</v>
      </c>
      <c r="N22" s="449">
        <v>11492</v>
      </c>
    </row>
    <row r="23" spans="1:14" x14ac:dyDescent="0.25">
      <c r="A23" s="384" t="s">
        <v>14</v>
      </c>
      <c r="B23" s="121">
        <v>3450</v>
      </c>
      <c r="C23" s="121">
        <v>3654</v>
      </c>
      <c r="D23" s="121">
        <v>3873</v>
      </c>
      <c r="E23" s="121">
        <v>4102</v>
      </c>
      <c r="F23" s="121">
        <v>4802</v>
      </c>
      <c r="G23" s="121">
        <v>6238</v>
      </c>
      <c r="H23" s="121">
        <v>7468</v>
      </c>
      <c r="I23" s="121">
        <v>7468</v>
      </c>
      <c r="J23" s="121">
        <v>7489</v>
      </c>
      <c r="K23" s="121">
        <v>7811</v>
      </c>
      <c r="L23" s="449">
        <v>8241</v>
      </c>
      <c r="M23" s="449">
        <v>9396</v>
      </c>
      <c r="N23" s="449">
        <v>11224</v>
      </c>
    </row>
    <row r="24" spans="1:14" x14ac:dyDescent="0.25">
      <c r="A24" s="384" t="s">
        <v>15</v>
      </c>
      <c r="B24" s="121">
        <v>4633</v>
      </c>
      <c r="C24" s="121">
        <v>4858</v>
      </c>
      <c r="D24" s="121">
        <v>5346</v>
      </c>
      <c r="E24" s="121">
        <v>5849</v>
      </c>
      <c r="F24" s="121">
        <v>6225</v>
      </c>
      <c r="G24" s="121">
        <v>7042</v>
      </c>
      <c r="H24" s="121">
        <v>8540</v>
      </c>
      <c r="I24" s="121">
        <v>8540</v>
      </c>
      <c r="J24" s="121">
        <v>8726</v>
      </c>
      <c r="K24" s="121">
        <v>8846</v>
      </c>
      <c r="L24" s="449">
        <v>9302</v>
      </c>
      <c r="M24" s="449">
        <v>9875</v>
      </c>
      <c r="N24" s="449">
        <v>11492</v>
      </c>
    </row>
    <row r="25" spans="1:14" x14ac:dyDescent="0.25">
      <c r="A25" s="384" t="s">
        <v>16</v>
      </c>
      <c r="B25" s="121">
        <v>4550</v>
      </c>
      <c r="C25" s="121">
        <v>4640</v>
      </c>
      <c r="D25" s="121">
        <v>5180</v>
      </c>
      <c r="E25" s="121">
        <v>5380</v>
      </c>
      <c r="F25" s="121">
        <v>6310</v>
      </c>
      <c r="G25" s="121">
        <v>6860</v>
      </c>
      <c r="H25" s="121">
        <v>8487</v>
      </c>
      <c r="I25" s="121">
        <v>8487</v>
      </c>
      <c r="J25" s="121">
        <v>8622</v>
      </c>
      <c r="K25" s="121">
        <v>8658</v>
      </c>
      <c r="L25" s="449">
        <v>9310</v>
      </c>
      <c r="M25" s="449">
        <v>9997</v>
      </c>
      <c r="N25" s="449">
        <v>11732</v>
      </c>
    </row>
    <row r="26" spans="1:14" x14ac:dyDescent="0.25">
      <c r="A26" s="384" t="s">
        <v>17</v>
      </c>
      <c r="B26" s="121">
        <v>4600</v>
      </c>
      <c r="C26" s="121">
        <v>4840</v>
      </c>
      <c r="D26" s="121">
        <v>5295</v>
      </c>
      <c r="E26" s="121">
        <v>5835</v>
      </c>
      <c r="F26" s="121">
        <v>6252</v>
      </c>
      <c r="G26" s="121">
        <v>6591</v>
      </c>
      <c r="H26" s="121">
        <v>8102</v>
      </c>
      <c r="I26" s="121">
        <v>8163</v>
      </c>
      <c r="J26" s="121">
        <v>8163</v>
      </c>
      <c r="K26" s="121">
        <v>8163</v>
      </c>
      <c r="L26" s="449">
        <v>8646</v>
      </c>
      <c r="M26" s="449">
        <v>9231</v>
      </c>
      <c r="N26" s="449">
        <v>11253</v>
      </c>
    </row>
    <row r="27" spans="1:14" x14ac:dyDescent="0.25">
      <c r="A27" s="384" t="s">
        <v>18</v>
      </c>
      <c r="B27" s="121">
        <v>5790</v>
      </c>
      <c r="C27" s="121">
        <v>6273</v>
      </c>
      <c r="D27" s="121">
        <v>7137</v>
      </c>
      <c r="E27" s="121">
        <v>7137</v>
      </c>
      <c r="F27" s="121">
        <v>8502</v>
      </c>
      <c r="G27" s="121">
        <v>9046</v>
      </c>
      <c r="H27" s="121">
        <v>11428</v>
      </c>
      <c r="I27" s="121">
        <v>11561</v>
      </c>
      <c r="J27" s="121">
        <v>11816</v>
      </c>
      <c r="K27" s="121">
        <v>12115</v>
      </c>
      <c r="L27" s="449">
        <v>12578</v>
      </c>
      <c r="M27" s="449">
        <v>13496</v>
      </c>
      <c r="N27" s="449">
        <v>15410</v>
      </c>
    </row>
    <row r="28" spans="1:14" ht="18" x14ac:dyDescent="0.25">
      <c r="A28" s="100" t="s">
        <v>184</v>
      </c>
      <c r="B28" s="121"/>
      <c r="C28" s="121"/>
      <c r="D28" s="121"/>
      <c r="E28" s="121"/>
      <c r="F28" s="121"/>
      <c r="G28" s="121"/>
      <c r="H28" s="121"/>
      <c r="I28" s="134"/>
      <c r="J28" s="134"/>
      <c r="K28" s="227"/>
      <c r="L28" s="449"/>
      <c r="M28" s="449"/>
      <c r="N28" s="449"/>
    </row>
    <row r="29" spans="1:14" x14ac:dyDescent="0.25">
      <c r="A29" s="384" t="s">
        <v>19</v>
      </c>
      <c r="B29" s="121">
        <v>4780</v>
      </c>
      <c r="C29" s="121">
        <v>4938</v>
      </c>
      <c r="D29" s="121">
        <v>5564</v>
      </c>
      <c r="E29" s="121">
        <v>6131</v>
      </c>
      <c r="F29" s="121">
        <v>6354</v>
      </c>
      <c r="G29" s="121">
        <v>7161</v>
      </c>
      <c r="H29" s="121">
        <v>8803</v>
      </c>
      <c r="I29" s="121">
        <v>8540</v>
      </c>
      <c r="J29" s="121">
        <v>8726</v>
      </c>
      <c r="K29" s="121">
        <v>8846</v>
      </c>
      <c r="L29" s="449">
        <v>11836</v>
      </c>
      <c r="M29" s="449">
        <v>12783</v>
      </c>
      <c r="N29" s="449">
        <v>14680</v>
      </c>
    </row>
    <row r="30" spans="1:14" x14ac:dyDescent="0.25">
      <c r="A30" s="384" t="s">
        <v>20</v>
      </c>
      <c r="B30" s="121">
        <v>5435</v>
      </c>
      <c r="C30" s="121">
        <v>5909</v>
      </c>
      <c r="D30" s="121">
        <v>6616</v>
      </c>
      <c r="E30" s="121">
        <v>6986</v>
      </c>
      <c r="F30" s="121">
        <v>7798</v>
      </c>
      <c r="G30" s="121">
        <v>9078</v>
      </c>
      <c r="H30" s="121">
        <v>9577</v>
      </c>
      <c r="I30" s="121">
        <v>9821</v>
      </c>
      <c r="J30" s="121">
        <v>10192</v>
      </c>
      <c r="K30" s="121">
        <v>10742</v>
      </c>
      <c r="L30" s="449">
        <v>11534</v>
      </c>
      <c r="M30" s="449">
        <v>12645</v>
      </c>
      <c r="N30" s="449">
        <v>14674</v>
      </c>
    </row>
    <row r="31" spans="1:14" x14ac:dyDescent="0.25">
      <c r="A31" s="384" t="s">
        <v>445</v>
      </c>
      <c r="B31" s="121"/>
      <c r="C31" s="121"/>
      <c r="D31" s="121"/>
      <c r="E31" s="121"/>
      <c r="F31" s="121"/>
      <c r="G31" s="121"/>
      <c r="H31" s="121"/>
      <c r="I31" s="134"/>
      <c r="J31" s="134"/>
      <c r="K31" s="227"/>
      <c r="L31" s="23"/>
      <c r="N31" s="449"/>
    </row>
    <row r="32" spans="1:14" x14ac:dyDescent="0.25">
      <c r="A32" s="84" t="s">
        <v>22</v>
      </c>
      <c r="B32" s="121"/>
      <c r="C32" s="121"/>
      <c r="D32" s="121"/>
      <c r="E32" s="121"/>
      <c r="F32" s="121"/>
      <c r="G32" s="121"/>
      <c r="H32" s="121"/>
      <c r="I32" s="134"/>
      <c r="J32" s="134"/>
      <c r="K32" s="227"/>
      <c r="L32" s="23"/>
    </row>
    <row r="33" spans="1:14" ht="19.5" x14ac:dyDescent="0.25">
      <c r="A33" s="255" t="s">
        <v>23</v>
      </c>
      <c r="B33" s="121">
        <v>9400</v>
      </c>
      <c r="C33" s="121">
        <v>10000</v>
      </c>
      <c r="D33" s="121">
        <v>10600</v>
      </c>
      <c r="E33" s="121">
        <v>11000</v>
      </c>
      <c r="F33" s="121">
        <v>13430</v>
      </c>
      <c r="G33" s="121">
        <v>14210</v>
      </c>
      <c r="H33" s="121">
        <v>16510</v>
      </c>
      <c r="I33" s="121">
        <v>17092</v>
      </c>
      <c r="J33" s="121">
        <v>17956</v>
      </c>
      <c r="K33" s="121">
        <v>17956</v>
      </c>
      <c r="L33" s="449">
        <v>17956</v>
      </c>
      <c r="M33" s="449">
        <v>19353</v>
      </c>
      <c r="N33" s="449">
        <v>22140</v>
      </c>
    </row>
    <row r="34" spans="1:14" ht="19.5" x14ac:dyDescent="0.25">
      <c r="A34" s="255" t="s">
        <v>134</v>
      </c>
      <c r="B34" s="121">
        <v>5385</v>
      </c>
      <c r="C34" s="121">
        <v>5554</v>
      </c>
      <c r="D34" s="121">
        <v>6425</v>
      </c>
      <c r="E34" s="121">
        <v>6871</v>
      </c>
      <c r="F34" s="121">
        <v>7064</v>
      </c>
      <c r="G34" s="121">
        <v>8812</v>
      </c>
      <c r="H34" s="121">
        <v>11173</v>
      </c>
      <c r="I34" s="121">
        <v>10816</v>
      </c>
      <c r="J34" s="121">
        <v>10258</v>
      </c>
      <c r="K34" s="121">
        <v>10258</v>
      </c>
      <c r="L34" s="449">
        <v>10955</v>
      </c>
      <c r="M34" s="449">
        <v>12014</v>
      </c>
      <c r="N34" s="449">
        <v>13886</v>
      </c>
    </row>
    <row r="35" spans="1:14" x14ac:dyDescent="0.25">
      <c r="A35" s="384" t="s">
        <v>271</v>
      </c>
      <c r="B35" s="121">
        <v>4694</v>
      </c>
      <c r="C35" s="121">
        <v>4728</v>
      </c>
      <c r="D35" s="121">
        <v>5534</v>
      </c>
      <c r="E35" s="121">
        <v>5884</v>
      </c>
      <c r="F35" s="121">
        <v>6316</v>
      </c>
      <c r="G35" s="121">
        <v>7081</v>
      </c>
      <c r="H35" s="121">
        <v>8801</v>
      </c>
      <c r="I35" s="121">
        <v>8540</v>
      </c>
      <c r="J35" s="121">
        <v>8726</v>
      </c>
      <c r="K35" s="121">
        <v>8846</v>
      </c>
      <c r="L35" s="449">
        <v>9572</v>
      </c>
      <c r="M35" s="449">
        <v>10221</v>
      </c>
      <c r="N35" s="449">
        <v>12091</v>
      </c>
    </row>
    <row r="36" spans="1:14" x14ac:dyDescent="0.25">
      <c r="A36" s="384" t="s">
        <v>25</v>
      </c>
      <c r="B36" s="121">
        <v>4780</v>
      </c>
      <c r="C36" s="121">
        <v>4938</v>
      </c>
      <c r="D36" s="121">
        <v>5564</v>
      </c>
      <c r="E36" s="121">
        <v>6131</v>
      </c>
      <c r="F36" s="121">
        <v>6354</v>
      </c>
      <c r="G36" s="121">
        <v>7161</v>
      </c>
      <c r="H36" s="121">
        <v>8803</v>
      </c>
      <c r="I36" s="121">
        <v>8803</v>
      </c>
      <c r="J36" s="121">
        <v>8726</v>
      </c>
      <c r="K36" s="121">
        <v>8846</v>
      </c>
      <c r="L36" s="449">
        <v>9658</v>
      </c>
      <c r="M36" s="449">
        <v>10378</v>
      </c>
      <c r="N36" s="449">
        <v>12330</v>
      </c>
    </row>
    <row r="37" spans="1:14" x14ac:dyDescent="0.25">
      <c r="A37" s="384" t="s">
        <v>26</v>
      </c>
      <c r="B37" s="121">
        <v>4400</v>
      </c>
      <c r="C37" s="121">
        <v>4550</v>
      </c>
      <c r="D37" s="121">
        <v>4950</v>
      </c>
      <c r="E37" s="121">
        <v>5250</v>
      </c>
      <c r="F37" s="121">
        <v>5900</v>
      </c>
      <c r="G37" s="121">
        <v>6150</v>
      </c>
      <c r="H37" s="121">
        <v>7868</v>
      </c>
      <c r="I37" s="121">
        <v>8503</v>
      </c>
      <c r="J37" s="121">
        <v>8726</v>
      </c>
      <c r="K37" s="121">
        <v>8846</v>
      </c>
      <c r="L37" s="449">
        <v>9247</v>
      </c>
      <c r="M37" s="449">
        <v>10359</v>
      </c>
      <c r="N37" s="449">
        <v>12091</v>
      </c>
    </row>
    <row r="38" spans="1:14" x14ac:dyDescent="0.25">
      <c r="A38" s="384" t="s">
        <v>272</v>
      </c>
      <c r="B38" s="121">
        <v>6405</v>
      </c>
      <c r="C38" s="121">
        <v>6883</v>
      </c>
      <c r="D38" s="121">
        <v>7627</v>
      </c>
      <c r="E38" s="121">
        <v>7970</v>
      </c>
      <c r="F38" s="121">
        <v>8504</v>
      </c>
      <c r="G38" s="121">
        <v>8972</v>
      </c>
      <c r="H38" s="121">
        <v>11338</v>
      </c>
      <c r="I38" s="121">
        <v>12090</v>
      </c>
      <c r="J38" s="121">
        <v>12523</v>
      </c>
      <c r="K38" s="121">
        <v>12674</v>
      </c>
      <c r="L38" s="449">
        <v>14354</v>
      </c>
      <c r="M38" s="449">
        <v>15873</v>
      </c>
      <c r="N38" s="449">
        <v>19135</v>
      </c>
    </row>
    <row r="39" spans="1:14" x14ac:dyDescent="0.25">
      <c r="A39" s="384" t="s">
        <v>273</v>
      </c>
      <c r="B39" s="121">
        <v>4455</v>
      </c>
      <c r="C39" s="121">
        <v>4771</v>
      </c>
      <c r="D39" s="121">
        <v>5339</v>
      </c>
      <c r="E39" s="121">
        <v>5862</v>
      </c>
      <c r="F39" s="121">
        <v>6120</v>
      </c>
      <c r="G39" s="121">
        <v>6822</v>
      </c>
      <c r="H39" s="121">
        <v>8437</v>
      </c>
      <c r="I39" s="121">
        <v>8483</v>
      </c>
      <c r="J39" s="121">
        <v>8726</v>
      </c>
      <c r="K39" s="121">
        <v>8846</v>
      </c>
      <c r="L39" s="449">
        <v>9423</v>
      </c>
      <c r="M39" s="449">
        <v>10096</v>
      </c>
      <c r="N39" s="449">
        <v>11732</v>
      </c>
    </row>
    <row r="40" spans="1:14" x14ac:dyDescent="0.25">
      <c r="A40" s="384" t="s">
        <v>274</v>
      </c>
      <c r="B40" s="121">
        <v>4188</v>
      </c>
      <c r="C40" s="121">
        <v>4656</v>
      </c>
      <c r="D40" s="121">
        <v>5038</v>
      </c>
      <c r="E40" s="121">
        <v>5678</v>
      </c>
      <c r="F40" s="121">
        <v>6344</v>
      </c>
      <c r="G40" s="121">
        <v>7130</v>
      </c>
      <c r="H40" s="121">
        <v>8715</v>
      </c>
      <c r="I40" s="121">
        <v>8540</v>
      </c>
      <c r="J40" s="121">
        <v>8726</v>
      </c>
      <c r="K40" s="121">
        <v>8806</v>
      </c>
      <c r="L40" s="449">
        <v>9529</v>
      </c>
      <c r="M40" s="449">
        <v>10113</v>
      </c>
      <c r="N40" s="449">
        <v>11850</v>
      </c>
    </row>
    <row r="41" spans="1:14" x14ac:dyDescent="0.25">
      <c r="A41" s="384" t="s">
        <v>30</v>
      </c>
      <c r="B41" s="121">
        <v>4481</v>
      </c>
      <c r="C41" s="121">
        <v>4633</v>
      </c>
      <c r="D41" s="121">
        <v>5158</v>
      </c>
      <c r="E41" s="121">
        <v>5593</v>
      </c>
      <c r="F41" s="121">
        <v>6258</v>
      </c>
      <c r="G41" s="121">
        <v>7087</v>
      </c>
      <c r="H41" s="121">
        <v>8668</v>
      </c>
      <c r="I41" s="121">
        <v>8540</v>
      </c>
      <c r="J41" s="121">
        <v>8726</v>
      </c>
      <c r="K41" s="121">
        <v>8846</v>
      </c>
      <c r="L41" s="449">
        <v>9514</v>
      </c>
      <c r="M41" s="449">
        <v>10280</v>
      </c>
      <c r="N41" s="449">
        <v>12450</v>
      </c>
    </row>
    <row r="42" spans="1:14" ht="18" x14ac:dyDescent="0.25">
      <c r="A42" s="100" t="s">
        <v>106</v>
      </c>
      <c r="B42" s="121"/>
      <c r="C42" s="121"/>
      <c r="D42" s="121"/>
      <c r="E42" s="121"/>
      <c r="F42" s="121"/>
      <c r="G42" s="121"/>
      <c r="H42" s="121"/>
      <c r="I42" s="134"/>
      <c r="J42" s="134"/>
      <c r="K42" s="227"/>
      <c r="L42" s="23"/>
      <c r="N42" s="449"/>
    </row>
    <row r="43" spans="1:14" x14ac:dyDescent="0.25">
      <c r="A43" s="384" t="s">
        <v>31</v>
      </c>
      <c r="B43" s="121">
        <v>4150</v>
      </c>
      <c r="C43" s="121">
        <v>4194</v>
      </c>
      <c r="D43" s="121">
        <v>4854</v>
      </c>
      <c r="E43" s="121">
        <v>5133</v>
      </c>
      <c r="F43" s="121">
        <v>5679</v>
      </c>
      <c r="G43" s="121">
        <v>6281</v>
      </c>
      <c r="H43" s="121">
        <v>8138</v>
      </c>
      <c r="I43" s="121">
        <v>8138</v>
      </c>
      <c r="J43" s="121">
        <v>8138</v>
      </c>
      <c r="K43" s="121">
        <v>8138</v>
      </c>
      <c r="L43" s="449">
        <v>8138</v>
      </c>
      <c r="M43" s="449">
        <v>8540</v>
      </c>
      <c r="N43" s="449">
        <v>10295</v>
      </c>
    </row>
    <row r="44" spans="1:14" x14ac:dyDescent="0.25">
      <c r="A44" s="384" t="s">
        <v>32</v>
      </c>
      <c r="B44" s="121">
        <v>4191</v>
      </c>
      <c r="C44" s="121">
        <v>4465</v>
      </c>
      <c r="D44" s="121">
        <v>5262</v>
      </c>
      <c r="E44" s="121">
        <v>5451</v>
      </c>
      <c r="F44" s="121">
        <v>6053</v>
      </c>
      <c r="G44" s="121">
        <v>6327</v>
      </c>
      <c r="H44" s="121">
        <v>7526</v>
      </c>
      <c r="I44" s="121">
        <v>7667</v>
      </c>
      <c r="J44" s="121">
        <v>7755</v>
      </c>
      <c r="K44" s="121">
        <v>8081</v>
      </c>
      <c r="L44" s="449">
        <v>8242</v>
      </c>
      <c r="M44" s="449">
        <v>8973</v>
      </c>
      <c r="N44" s="449">
        <v>11132</v>
      </c>
    </row>
    <row r="45" spans="1:14" x14ac:dyDescent="0.25">
      <c r="A45" s="384" t="s">
        <v>33</v>
      </c>
      <c r="B45" s="121"/>
      <c r="C45" s="121"/>
      <c r="D45" s="121"/>
      <c r="E45" s="121"/>
      <c r="F45" s="121" t="s">
        <v>103</v>
      </c>
      <c r="G45" s="121">
        <v>6735</v>
      </c>
      <c r="H45" s="121">
        <v>8048</v>
      </c>
      <c r="I45" s="121">
        <v>8410</v>
      </c>
      <c r="J45" s="121">
        <v>8530</v>
      </c>
      <c r="K45" s="121">
        <v>8370</v>
      </c>
      <c r="L45" s="449">
        <v>8912</v>
      </c>
      <c r="M45" s="449">
        <v>9546</v>
      </c>
      <c r="N45" s="449">
        <v>11612</v>
      </c>
    </row>
    <row r="46" spans="1:14" x14ac:dyDescent="0.25">
      <c r="A46" s="384" t="s">
        <v>34</v>
      </c>
      <c r="B46" s="121">
        <v>4680</v>
      </c>
      <c r="C46" s="121">
        <v>4815</v>
      </c>
      <c r="D46" s="121">
        <v>5272</v>
      </c>
      <c r="E46" s="121">
        <v>5852</v>
      </c>
      <c r="F46" s="121">
        <v>6312</v>
      </c>
      <c r="G46" s="121">
        <v>6735</v>
      </c>
      <c r="H46" s="121">
        <v>8418</v>
      </c>
      <c r="I46" s="121">
        <v>8478</v>
      </c>
      <c r="J46" s="121">
        <v>8537</v>
      </c>
      <c r="K46" s="121">
        <v>8657</v>
      </c>
      <c r="L46" s="449">
        <v>9258</v>
      </c>
      <c r="M46" s="449">
        <v>9922</v>
      </c>
      <c r="N46" s="449">
        <v>11492</v>
      </c>
    </row>
    <row r="47" spans="1:14" x14ac:dyDescent="0.25">
      <c r="A47" s="384" t="s">
        <v>275</v>
      </c>
      <c r="B47" s="121">
        <v>4262</v>
      </c>
      <c r="C47" s="121">
        <v>4402</v>
      </c>
      <c r="D47" s="121">
        <v>4857</v>
      </c>
      <c r="E47" s="121">
        <v>5366</v>
      </c>
      <c r="F47" s="121">
        <v>5382</v>
      </c>
      <c r="G47" s="121">
        <v>6149</v>
      </c>
      <c r="H47" s="121">
        <v>7947</v>
      </c>
      <c r="I47" s="121">
        <v>7665</v>
      </c>
      <c r="J47" s="121">
        <v>7961</v>
      </c>
      <c r="K47" s="121">
        <v>8352</v>
      </c>
      <c r="L47" s="449">
        <v>8969</v>
      </c>
      <c r="M47" s="449">
        <v>9621</v>
      </c>
      <c r="N47" s="449">
        <v>11612</v>
      </c>
    </row>
    <row r="48" spans="1:14" x14ac:dyDescent="0.25">
      <c r="A48" s="384" t="s">
        <v>36</v>
      </c>
      <c r="B48" s="121">
        <v>4284</v>
      </c>
      <c r="C48" s="121">
        <v>4788</v>
      </c>
      <c r="D48" s="121">
        <v>5340</v>
      </c>
      <c r="E48" s="121">
        <v>6108</v>
      </c>
      <c r="F48" s="121">
        <v>6350</v>
      </c>
      <c r="G48" s="121">
        <v>6769</v>
      </c>
      <c r="H48" s="121">
        <v>8510</v>
      </c>
      <c r="I48" s="121">
        <v>8535</v>
      </c>
      <c r="J48" s="121">
        <v>8535</v>
      </c>
      <c r="K48" s="121">
        <v>8569</v>
      </c>
      <c r="L48" s="449">
        <v>8569</v>
      </c>
      <c r="M48" s="449">
        <v>9020</v>
      </c>
      <c r="N48" s="449">
        <v>10319</v>
      </c>
    </row>
    <row r="49" spans="1:14" x14ac:dyDescent="0.25">
      <c r="A49" s="384" t="s">
        <v>37</v>
      </c>
      <c r="B49" s="121">
        <v>4531</v>
      </c>
      <c r="C49" s="121">
        <v>4768</v>
      </c>
      <c r="D49" s="121">
        <v>5561</v>
      </c>
      <c r="E49" s="121">
        <v>6052</v>
      </c>
      <c r="F49" s="121">
        <v>6350</v>
      </c>
      <c r="G49" s="121">
        <v>6775</v>
      </c>
      <c r="H49" s="121">
        <v>8488</v>
      </c>
      <c r="I49" s="121">
        <v>8488</v>
      </c>
      <c r="J49" s="121">
        <v>8488</v>
      </c>
      <c r="K49" s="121">
        <v>8488</v>
      </c>
      <c r="L49" s="449">
        <v>8736</v>
      </c>
      <c r="M49" s="449">
        <v>9445</v>
      </c>
      <c r="N49" s="449">
        <v>11253</v>
      </c>
    </row>
    <row r="50" spans="1:14" x14ac:dyDescent="0.25">
      <c r="A50" s="384" t="s">
        <v>38</v>
      </c>
      <c r="B50" s="121"/>
      <c r="C50" s="121"/>
      <c r="D50" s="121"/>
      <c r="E50" s="121"/>
      <c r="F50" s="121" t="s">
        <v>103</v>
      </c>
      <c r="G50" s="121">
        <v>6735</v>
      </c>
      <c r="H50" s="121">
        <v>8147</v>
      </c>
      <c r="I50" s="121">
        <v>8532</v>
      </c>
      <c r="J50" s="121">
        <v>8722</v>
      </c>
      <c r="K50" s="121">
        <v>8842</v>
      </c>
      <c r="L50" s="449">
        <v>9597</v>
      </c>
      <c r="M50" s="449">
        <v>9862</v>
      </c>
      <c r="N50" s="449">
        <v>11970</v>
      </c>
    </row>
    <row r="51" spans="1:14" ht="18" x14ac:dyDescent="0.25">
      <c r="A51" s="100" t="s">
        <v>89</v>
      </c>
      <c r="B51" s="121"/>
      <c r="C51" s="121"/>
      <c r="D51" s="121"/>
      <c r="E51" s="121"/>
      <c r="F51" s="121"/>
      <c r="G51" s="121"/>
      <c r="H51" s="121"/>
      <c r="I51" s="134"/>
      <c r="J51" s="134"/>
      <c r="K51" s="227"/>
      <c r="L51" s="449"/>
      <c r="M51" s="449"/>
      <c r="N51" s="449"/>
    </row>
    <row r="52" spans="1:14" x14ac:dyDescent="0.25">
      <c r="A52" s="384" t="s">
        <v>39</v>
      </c>
      <c r="B52" s="121">
        <v>4014</v>
      </c>
      <c r="C52" s="121">
        <v>4063</v>
      </c>
      <c r="D52" s="121">
        <v>4527</v>
      </c>
      <c r="E52" s="121">
        <v>5274</v>
      </c>
      <c r="F52" s="121">
        <v>5912</v>
      </c>
      <c r="G52" s="121">
        <v>6640</v>
      </c>
      <c r="H52" s="121">
        <v>7900</v>
      </c>
      <c r="I52" s="121">
        <v>8374</v>
      </c>
      <c r="J52" s="121">
        <v>8680</v>
      </c>
      <c r="K52" s="121">
        <v>8680</v>
      </c>
      <c r="L52" s="449">
        <v>8680</v>
      </c>
      <c r="M52" s="449">
        <v>9020</v>
      </c>
      <c r="N52" s="449">
        <v>10893</v>
      </c>
    </row>
    <row r="53" spans="1:14" x14ac:dyDescent="0.25">
      <c r="A53" s="384" t="s">
        <v>104</v>
      </c>
      <c r="B53" s="121">
        <v>4554</v>
      </c>
      <c r="C53" s="121">
        <v>4930</v>
      </c>
      <c r="D53" s="121">
        <v>5225</v>
      </c>
      <c r="E53" s="121">
        <v>5549</v>
      </c>
      <c r="F53" s="121">
        <v>5843</v>
      </c>
      <c r="G53" s="121">
        <v>6444</v>
      </c>
      <c r="H53" s="121">
        <v>7352</v>
      </c>
      <c r="I53" s="121">
        <v>8400</v>
      </c>
      <c r="J53" s="121">
        <v>8726</v>
      </c>
      <c r="K53" s="121">
        <v>8846</v>
      </c>
      <c r="L53" s="449">
        <v>8846</v>
      </c>
      <c r="M53" s="449">
        <v>9020</v>
      </c>
      <c r="N53" s="449">
        <v>11253</v>
      </c>
    </row>
    <row r="54" spans="1:14" ht="19.5" x14ac:dyDescent="0.25">
      <c r="A54" s="384" t="s">
        <v>276</v>
      </c>
      <c r="B54" s="121">
        <v>3876</v>
      </c>
      <c r="C54" s="121">
        <v>4250</v>
      </c>
      <c r="D54" s="121">
        <v>4760</v>
      </c>
      <c r="E54" s="121">
        <v>5330</v>
      </c>
      <c r="F54" s="121">
        <v>5865</v>
      </c>
      <c r="G54" s="121">
        <v>6568</v>
      </c>
      <c r="H54" s="121">
        <v>8095</v>
      </c>
      <c r="I54" s="121">
        <v>8500</v>
      </c>
      <c r="J54" s="121">
        <v>8726</v>
      </c>
      <c r="K54" s="121">
        <v>8846</v>
      </c>
      <c r="L54" s="449">
        <v>9598</v>
      </c>
      <c r="M54" s="449">
        <v>10198</v>
      </c>
      <c r="N54" s="449">
        <v>12808</v>
      </c>
    </row>
    <row r="55" spans="1:14" ht="19.5" x14ac:dyDescent="0.25">
      <c r="A55" s="384" t="s">
        <v>277</v>
      </c>
      <c r="B55" s="121">
        <v>4190</v>
      </c>
      <c r="C55" s="121">
        <v>4600</v>
      </c>
      <c r="D55" s="121">
        <v>4908</v>
      </c>
      <c r="E55" s="121">
        <v>5129</v>
      </c>
      <c r="F55" s="121">
        <v>5827</v>
      </c>
      <c r="G55" s="121">
        <v>6351</v>
      </c>
      <c r="H55" s="121">
        <v>6796</v>
      </c>
      <c r="I55" s="121">
        <v>8410</v>
      </c>
      <c r="J55" s="121">
        <v>8618</v>
      </c>
      <c r="K55" s="121">
        <v>8846</v>
      </c>
      <c r="L55" s="449">
        <v>8846</v>
      </c>
      <c r="M55" s="449">
        <v>9020</v>
      </c>
      <c r="N55" s="449">
        <v>10893</v>
      </c>
    </row>
    <row r="56" spans="1:14" ht="19.5" x14ac:dyDescent="0.25">
      <c r="A56" s="384" t="s">
        <v>242</v>
      </c>
      <c r="B56" s="121">
        <v>4105</v>
      </c>
      <c r="C56" s="121">
        <v>4373</v>
      </c>
      <c r="D56" s="121">
        <v>5130</v>
      </c>
      <c r="E56" s="121">
        <v>5515</v>
      </c>
      <c r="F56" s="121">
        <v>5958</v>
      </c>
      <c r="G56" s="121">
        <v>6351</v>
      </c>
      <c r="H56" s="121">
        <v>6920</v>
      </c>
      <c r="I56" s="121">
        <v>8410</v>
      </c>
      <c r="J56" s="121">
        <v>8064</v>
      </c>
      <c r="K56" s="121">
        <v>8455</v>
      </c>
      <c r="L56" s="449">
        <v>8455</v>
      </c>
      <c r="M56" s="449">
        <v>9100</v>
      </c>
      <c r="N56" s="449">
        <v>10775</v>
      </c>
    </row>
    <row r="57" spans="1:14" x14ac:dyDescent="0.25">
      <c r="A57" s="384" t="s">
        <v>97</v>
      </c>
      <c r="B57" s="121">
        <v>4258</v>
      </c>
      <c r="C57" s="121">
        <v>4509</v>
      </c>
      <c r="D57" s="121">
        <v>4919</v>
      </c>
      <c r="E57" s="121">
        <v>5224</v>
      </c>
      <c r="F57" s="121">
        <v>5517</v>
      </c>
      <c r="G57" s="121">
        <v>5798</v>
      </c>
      <c r="H57" s="121">
        <v>8156</v>
      </c>
      <c r="I57" s="121">
        <v>8535</v>
      </c>
      <c r="J57" s="121">
        <v>8719</v>
      </c>
      <c r="K57" s="121">
        <v>8735</v>
      </c>
      <c r="L57" s="449">
        <v>9035</v>
      </c>
      <c r="M57" s="449">
        <v>10020</v>
      </c>
      <c r="N57" s="449">
        <v>11492</v>
      </c>
    </row>
    <row r="58" spans="1:14" x14ac:dyDescent="0.25">
      <c r="A58" s="384" t="s">
        <v>45</v>
      </c>
      <c r="B58" s="121">
        <v>4515</v>
      </c>
      <c r="C58" s="121">
        <v>4909</v>
      </c>
      <c r="D58" s="121">
        <v>5338</v>
      </c>
      <c r="E58" s="121">
        <v>5558</v>
      </c>
      <c r="F58" s="121">
        <v>5817</v>
      </c>
      <c r="G58" s="121">
        <v>6474</v>
      </c>
      <c r="H58" s="121">
        <v>7524</v>
      </c>
      <c r="I58" s="121">
        <v>7975</v>
      </c>
      <c r="J58" s="121">
        <v>8135</v>
      </c>
      <c r="K58" s="121">
        <v>8297</v>
      </c>
      <c r="L58" s="449">
        <v>8297</v>
      </c>
      <c r="M58" s="449">
        <v>8646</v>
      </c>
      <c r="N58" s="449">
        <v>10775</v>
      </c>
    </row>
    <row r="59" spans="1:14" ht="18" x14ac:dyDescent="0.25">
      <c r="A59" s="100" t="s">
        <v>206</v>
      </c>
      <c r="B59" s="121"/>
      <c r="C59" s="121"/>
      <c r="D59" s="121"/>
      <c r="E59" s="121"/>
      <c r="F59" s="121"/>
      <c r="G59" s="121"/>
      <c r="H59" s="121"/>
      <c r="I59" s="134"/>
      <c r="J59" s="134"/>
      <c r="K59" s="227"/>
      <c r="L59" s="23"/>
      <c r="N59" s="449"/>
    </row>
    <row r="60" spans="1:14" x14ac:dyDescent="0.25">
      <c r="A60" s="384" t="s">
        <v>46</v>
      </c>
      <c r="B60" s="121">
        <v>3939</v>
      </c>
      <c r="C60" s="121">
        <v>4571</v>
      </c>
      <c r="D60" s="121">
        <v>5220</v>
      </c>
      <c r="E60" s="121">
        <v>5690</v>
      </c>
      <c r="F60" s="121">
        <v>6070</v>
      </c>
      <c r="G60" s="121">
        <v>6513</v>
      </c>
      <c r="H60" s="121">
        <v>7842</v>
      </c>
      <c r="I60" s="121">
        <v>8015</v>
      </c>
      <c r="J60" s="121">
        <v>8320</v>
      </c>
      <c r="K60" s="121">
        <v>8645</v>
      </c>
      <c r="L60" s="449">
        <v>8645</v>
      </c>
      <c r="M60" s="449">
        <v>9605</v>
      </c>
      <c r="N60" s="449">
        <v>11474</v>
      </c>
    </row>
    <row r="61" spans="1:14" x14ac:dyDescent="0.25">
      <c r="A61" s="384" t="s">
        <v>47</v>
      </c>
      <c r="B61" s="121">
        <v>3880</v>
      </c>
      <c r="C61" s="121">
        <v>4240</v>
      </c>
      <c r="D61" s="121">
        <v>4700</v>
      </c>
      <c r="E61" s="121">
        <v>5048</v>
      </c>
      <c r="F61" s="121">
        <v>5557</v>
      </c>
      <c r="G61" s="121">
        <v>6274</v>
      </c>
      <c r="H61" s="121">
        <v>7967</v>
      </c>
      <c r="I61" s="121">
        <v>7967</v>
      </c>
      <c r="J61" s="121">
        <v>8036</v>
      </c>
      <c r="K61" s="121">
        <v>8191</v>
      </c>
      <c r="L61" s="449">
        <v>8380</v>
      </c>
      <c r="M61" s="449">
        <v>8719</v>
      </c>
      <c r="N61" s="449">
        <v>10535</v>
      </c>
    </row>
    <row r="62" spans="1:14" x14ac:dyDescent="0.25">
      <c r="A62" s="384" t="s">
        <v>48</v>
      </c>
      <c r="B62" s="121">
        <v>3939</v>
      </c>
      <c r="C62" s="121">
        <v>4375</v>
      </c>
      <c r="D62" s="121">
        <v>5047</v>
      </c>
      <c r="E62" s="121">
        <v>5405</v>
      </c>
      <c r="F62" s="121">
        <v>5702</v>
      </c>
      <c r="G62" s="121">
        <v>6084</v>
      </c>
      <c r="H62" s="121">
        <v>7468</v>
      </c>
      <c r="I62" s="121">
        <v>7879</v>
      </c>
      <c r="J62" s="121">
        <v>8194</v>
      </c>
      <c r="K62" s="121">
        <v>8522</v>
      </c>
      <c r="L62" s="449">
        <v>8522</v>
      </c>
      <c r="M62" s="449">
        <v>9020</v>
      </c>
      <c r="N62" s="449">
        <v>10329</v>
      </c>
    </row>
    <row r="63" spans="1:14" x14ac:dyDescent="0.25">
      <c r="A63" s="384" t="s">
        <v>49</v>
      </c>
      <c r="B63" s="121">
        <v>3696</v>
      </c>
      <c r="C63" s="121">
        <v>3992</v>
      </c>
      <c r="D63" s="121">
        <v>4302</v>
      </c>
      <c r="E63" s="121">
        <v>4870</v>
      </c>
      <c r="F63" s="121">
        <v>5912</v>
      </c>
      <c r="G63" s="121">
        <v>6310</v>
      </c>
      <c r="H63" s="121">
        <v>7526</v>
      </c>
      <c r="I63" s="121">
        <v>8232</v>
      </c>
      <c r="J63" s="121">
        <v>8232</v>
      </c>
      <c r="K63" s="121">
        <v>8232</v>
      </c>
      <c r="L63" s="449">
        <v>8232</v>
      </c>
      <c r="M63" s="449">
        <v>8423</v>
      </c>
      <c r="N63" s="449">
        <v>10175</v>
      </c>
    </row>
    <row r="64" spans="1:14" x14ac:dyDescent="0.25">
      <c r="A64" s="384" t="s">
        <v>50</v>
      </c>
      <c r="B64" s="121">
        <v>4042</v>
      </c>
      <c r="C64" s="121">
        <v>4398</v>
      </c>
      <c r="D64" s="121">
        <v>5296</v>
      </c>
      <c r="E64" s="121">
        <v>5457</v>
      </c>
      <c r="F64" s="121">
        <v>5730</v>
      </c>
      <c r="G64" s="121">
        <v>6563</v>
      </c>
      <c r="H64" s="121">
        <v>8502</v>
      </c>
      <c r="I64" s="121">
        <v>8502</v>
      </c>
      <c r="J64" s="121">
        <v>8502</v>
      </c>
      <c r="K64" s="121">
        <v>8502</v>
      </c>
      <c r="L64" s="449">
        <v>8502</v>
      </c>
      <c r="M64" s="449">
        <v>8917</v>
      </c>
      <c r="N64" s="449">
        <v>10654</v>
      </c>
    </row>
    <row r="65" spans="1:14" x14ac:dyDescent="0.25">
      <c r="A65" s="384" t="s">
        <v>51</v>
      </c>
      <c r="B65" s="121">
        <v>3910</v>
      </c>
      <c r="C65" s="121">
        <v>4259</v>
      </c>
      <c r="D65" s="121">
        <v>4818</v>
      </c>
      <c r="E65" s="121">
        <v>5121</v>
      </c>
      <c r="F65" s="121">
        <v>5413</v>
      </c>
      <c r="G65" s="121">
        <v>5771</v>
      </c>
      <c r="H65" s="121">
        <v>7391</v>
      </c>
      <c r="I65" s="121">
        <v>7720</v>
      </c>
      <c r="J65" s="121">
        <v>7953</v>
      </c>
      <c r="K65" s="121">
        <v>7953</v>
      </c>
      <c r="L65" s="449">
        <v>7953</v>
      </c>
      <c r="M65" s="449">
        <v>8466</v>
      </c>
      <c r="N65" s="449">
        <v>10175</v>
      </c>
    </row>
    <row r="66" spans="1:14" x14ac:dyDescent="0.25">
      <c r="A66" s="384" t="s">
        <v>52</v>
      </c>
      <c r="B66" s="121">
        <v>4766</v>
      </c>
      <c r="C66" s="121">
        <v>4931</v>
      </c>
      <c r="D66" s="121">
        <v>5452</v>
      </c>
      <c r="E66" s="121">
        <v>5866</v>
      </c>
      <c r="F66" s="121">
        <v>6136</v>
      </c>
      <c r="G66" s="121">
        <v>6877</v>
      </c>
      <c r="H66" s="121">
        <v>8175</v>
      </c>
      <c r="I66" s="121">
        <v>8473</v>
      </c>
      <c r="J66" s="121">
        <v>8503</v>
      </c>
      <c r="K66" s="121">
        <v>8539</v>
      </c>
      <c r="L66" s="449">
        <v>8777</v>
      </c>
      <c r="M66" s="449">
        <v>9613</v>
      </c>
      <c r="N66" s="449">
        <v>11013</v>
      </c>
    </row>
    <row r="67" spans="1:14" x14ac:dyDescent="0.25">
      <c r="A67" s="384" t="s">
        <v>53</v>
      </c>
      <c r="B67" s="121">
        <v>4430</v>
      </c>
      <c r="C67" s="121">
        <v>4790</v>
      </c>
      <c r="D67" s="121">
        <v>5310</v>
      </c>
      <c r="E67" s="121">
        <v>5574</v>
      </c>
      <c r="F67" s="121">
        <v>5968</v>
      </c>
      <c r="G67" s="121">
        <v>6414</v>
      </c>
      <c r="H67" s="121">
        <v>8236</v>
      </c>
      <c r="I67" s="121">
        <v>8474</v>
      </c>
      <c r="J67" s="121">
        <v>8474</v>
      </c>
      <c r="K67" s="121">
        <v>8474</v>
      </c>
      <c r="L67" s="449">
        <v>8511</v>
      </c>
      <c r="M67" s="449">
        <v>9348</v>
      </c>
      <c r="N67" s="449">
        <v>10725</v>
      </c>
    </row>
    <row r="68" spans="1:14" x14ac:dyDescent="0.25">
      <c r="A68" s="384" t="s">
        <v>188</v>
      </c>
      <c r="B68" s="121">
        <v>4587</v>
      </c>
      <c r="C68" s="121">
        <v>4750</v>
      </c>
      <c r="D68" s="121">
        <v>5465</v>
      </c>
      <c r="E68" s="121">
        <v>5731</v>
      </c>
      <c r="F68" s="121">
        <v>5943</v>
      </c>
      <c r="G68" s="121">
        <v>6470</v>
      </c>
      <c r="H68" s="121">
        <v>7992</v>
      </c>
      <c r="I68" s="121">
        <v>8082</v>
      </c>
      <c r="J68" s="121">
        <v>8100</v>
      </c>
      <c r="K68" s="121">
        <v>8102</v>
      </c>
      <c r="L68" s="449">
        <v>8689</v>
      </c>
      <c r="M68" s="449">
        <v>9360</v>
      </c>
      <c r="N68" s="449">
        <v>11253</v>
      </c>
    </row>
    <row r="69" spans="1:14" x14ac:dyDescent="0.25">
      <c r="A69" s="384" t="s">
        <v>55</v>
      </c>
      <c r="B69" s="121">
        <v>4228</v>
      </c>
      <c r="C69" s="121">
        <v>4702</v>
      </c>
      <c r="D69" s="121">
        <v>5088</v>
      </c>
      <c r="E69" s="121">
        <v>5760</v>
      </c>
      <c r="F69" s="121">
        <v>6071</v>
      </c>
      <c r="G69" s="121">
        <v>6350</v>
      </c>
      <c r="H69" s="121">
        <v>7042</v>
      </c>
      <c r="I69" s="121">
        <v>7786</v>
      </c>
      <c r="J69" s="121">
        <v>8059</v>
      </c>
      <c r="K69" s="121">
        <v>8252</v>
      </c>
      <c r="L69" s="449">
        <v>8252</v>
      </c>
      <c r="M69" s="449">
        <v>9020</v>
      </c>
      <c r="N69" s="449">
        <v>10415</v>
      </c>
    </row>
    <row r="70" spans="1:14" x14ac:dyDescent="0.25">
      <c r="A70" s="384" t="s">
        <v>56</v>
      </c>
      <c r="B70" s="121">
        <v>4205</v>
      </c>
      <c r="C70" s="121">
        <v>4676</v>
      </c>
      <c r="D70" s="121">
        <v>5027</v>
      </c>
      <c r="E70" s="121">
        <v>5440</v>
      </c>
      <c r="F70" s="121">
        <v>5740</v>
      </c>
      <c r="G70" s="121">
        <v>6033</v>
      </c>
      <c r="H70" s="121">
        <v>7622</v>
      </c>
      <c r="I70" s="121">
        <v>7835</v>
      </c>
      <c r="J70" s="121">
        <v>7861</v>
      </c>
      <c r="K70" s="121">
        <v>8404</v>
      </c>
      <c r="L70" s="449">
        <v>8404</v>
      </c>
      <c r="M70" s="449">
        <v>9020</v>
      </c>
      <c r="N70" s="449">
        <v>10319</v>
      </c>
    </row>
    <row r="71" spans="1:14" x14ac:dyDescent="0.25">
      <c r="A71" s="384" t="s">
        <v>57</v>
      </c>
      <c r="B71" s="121">
        <v>4947</v>
      </c>
      <c r="C71" s="121">
        <v>4960</v>
      </c>
      <c r="D71" s="121">
        <v>5487</v>
      </c>
      <c r="E71" s="121">
        <v>5841</v>
      </c>
      <c r="F71" s="121">
        <v>5941</v>
      </c>
      <c r="G71" s="121">
        <v>6420</v>
      </c>
      <c r="H71" s="121">
        <v>7554</v>
      </c>
      <c r="I71" s="121">
        <v>8173</v>
      </c>
      <c r="J71" s="121">
        <v>8413</v>
      </c>
      <c r="K71" s="121">
        <v>8413</v>
      </c>
      <c r="L71" s="449">
        <v>8690</v>
      </c>
      <c r="M71" s="449">
        <v>9320</v>
      </c>
      <c r="N71" s="449">
        <v>11253</v>
      </c>
    </row>
    <row r="72" spans="1:14" x14ac:dyDescent="0.25">
      <c r="A72" s="384" t="s">
        <v>58</v>
      </c>
      <c r="B72" s="121">
        <v>4265</v>
      </c>
      <c r="C72" s="121">
        <v>4416</v>
      </c>
      <c r="D72" s="121">
        <v>5045</v>
      </c>
      <c r="E72" s="121">
        <v>5367</v>
      </c>
      <c r="F72" s="121">
        <v>5420</v>
      </c>
      <c r="G72" s="121">
        <v>6200</v>
      </c>
      <c r="H72" s="121">
        <v>7232</v>
      </c>
      <c r="I72" s="121">
        <v>7700</v>
      </c>
      <c r="J72" s="121">
        <v>7990</v>
      </c>
      <c r="K72" s="121">
        <v>8278</v>
      </c>
      <c r="L72" s="449">
        <v>8278</v>
      </c>
      <c r="M72" s="449">
        <v>8566</v>
      </c>
      <c r="N72" s="449">
        <v>10055</v>
      </c>
    </row>
    <row r="73" spans="1:14" x14ac:dyDescent="0.25">
      <c r="A73" s="384" t="s">
        <v>59</v>
      </c>
      <c r="B73" s="121">
        <v>3966</v>
      </c>
      <c r="C73" s="121">
        <v>4259</v>
      </c>
      <c r="D73" s="121">
        <v>5040</v>
      </c>
      <c r="E73" s="121">
        <v>5745</v>
      </c>
      <c r="F73" s="121">
        <v>6010</v>
      </c>
      <c r="G73" s="121">
        <v>6210</v>
      </c>
      <c r="H73" s="121">
        <v>7900</v>
      </c>
      <c r="I73" s="121">
        <v>8271</v>
      </c>
      <c r="J73" s="121">
        <v>8474</v>
      </c>
      <c r="K73" s="121">
        <v>8474</v>
      </c>
      <c r="L73" s="449">
        <v>8574</v>
      </c>
      <c r="M73" s="449">
        <v>9247</v>
      </c>
      <c r="N73" s="449">
        <v>10654</v>
      </c>
    </row>
    <row r="74" spans="1:14" ht="18" x14ac:dyDescent="0.25">
      <c r="A74" s="100" t="s">
        <v>137</v>
      </c>
      <c r="B74" s="121"/>
      <c r="C74" s="121"/>
      <c r="D74" s="121"/>
      <c r="E74" s="121"/>
      <c r="F74" s="121"/>
      <c r="G74" s="121"/>
      <c r="H74" s="121"/>
      <c r="I74" s="134"/>
      <c r="J74" s="134"/>
      <c r="K74" s="227"/>
      <c r="L74" s="23"/>
      <c r="M74" s="449"/>
      <c r="N74" s="449"/>
    </row>
    <row r="75" spans="1:14" x14ac:dyDescent="0.25">
      <c r="A75" s="384" t="s">
        <v>60</v>
      </c>
      <c r="B75" s="121">
        <v>3942</v>
      </c>
      <c r="C75" s="121">
        <v>4313</v>
      </c>
      <c r="D75" s="121">
        <v>5077</v>
      </c>
      <c r="E75" s="121">
        <v>5747</v>
      </c>
      <c r="F75" s="121">
        <v>6300</v>
      </c>
      <c r="G75" s="121">
        <v>7000</v>
      </c>
      <c r="H75" s="121">
        <v>8370</v>
      </c>
      <c r="I75" s="121">
        <v>8500</v>
      </c>
      <c r="J75" s="121">
        <v>8630</v>
      </c>
      <c r="K75" s="121">
        <v>8750</v>
      </c>
      <c r="L75" s="449">
        <v>8750</v>
      </c>
      <c r="M75" s="449">
        <v>9248</v>
      </c>
      <c r="N75" s="449">
        <v>11253</v>
      </c>
    </row>
    <row r="76" spans="1:14" x14ac:dyDescent="0.25">
      <c r="A76" s="384" t="s">
        <v>189</v>
      </c>
      <c r="B76" s="121">
        <v>4478</v>
      </c>
      <c r="C76" s="121">
        <v>4813</v>
      </c>
      <c r="D76" s="121">
        <v>5549</v>
      </c>
      <c r="E76" s="121">
        <v>6131</v>
      </c>
      <c r="F76" s="121">
        <v>6354</v>
      </c>
      <c r="G76" s="121">
        <v>7161</v>
      </c>
      <c r="H76" s="121">
        <v>8803</v>
      </c>
      <c r="I76" s="121">
        <v>8540</v>
      </c>
      <c r="J76" s="121">
        <v>8726</v>
      </c>
      <c r="K76" s="121">
        <v>8846</v>
      </c>
      <c r="L76" s="449">
        <v>9311</v>
      </c>
      <c r="M76" s="449">
        <v>9521</v>
      </c>
      <c r="N76" s="449">
        <v>11612</v>
      </c>
    </row>
    <row r="77" spans="1:14" x14ac:dyDescent="0.25">
      <c r="A77" s="384" t="s">
        <v>446</v>
      </c>
      <c r="B77" s="121"/>
      <c r="C77" s="121"/>
      <c r="D77" s="121"/>
      <c r="E77" s="121"/>
      <c r="F77" s="121"/>
      <c r="G77" s="121"/>
      <c r="H77" s="121"/>
      <c r="I77" s="134"/>
      <c r="J77" s="134"/>
      <c r="K77" s="227"/>
      <c r="L77" s="23"/>
      <c r="M77" s="449"/>
      <c r="N77" s="449"/>
    </row>
    <row r="78" spans="1:14" x14ac:dyDescent="0.25">
      <c r="A78" s="84" t="s">
        <v>63</v>
      </c>
      <c r="B78" s="121"/>
      <c r="C78" s="121"/>
      <c r="D78" s="121"/>
      <c r="E78" s="121"/>
      <c r="F78" s="121"/>
      <c r="G78" s="121"/>
      <c r="H78" s="121"/>
      <c r="I78" s="134"/>
      <c r="J78" s="134"/>
      <c r="K78" s="227"/>
      <c r="L78" s="23"/>
      <c r="M78" s="449"/>
      <c r="N78" s="449"/>
    </row>
    <row r="79" spans="1:14" ht="29.25" x14ac:dyDescent="0.25">
      <c r="A79" s="255" t="s">
        <v>254</v>
      </c>
      <c r="B79" s="121">
        <v>7149</v>
      </c>
      <c r="C79" s="121">
        <v>7494</v>
      </c>
      <c r="D79" s="121">
        <v>8198</v>
      </c>
      <c r="E79" s="121">
        <v>8198</v>
      </c>
      <c r="F79" s="121">
        <v>8985</v>
      </c>
      <c r="G79" s="121">
        <v>9566</v>
      </c>
      <c r="H79" s="121">
        <v>10732</v>
      </c>
      <c r="I79" s="121">
        <v>11258</v>
      </c>
      <c r="J79" s="121">
        <v>11708</v>
      </c>
      <c r="K79" s="121">
        <v>12176</v>
      </c>
      <c r="L79" s="449">
        <v>12730</v>
      </c>
      <c r="M79" s="449">
        <v>14044</v>
      </c>
      <c r="N79" s="449">
        <v>16067</v>
      </c>
    </row>
    <row r="80" spans="1:14" ht="19.5" x14ac:dyDescent="0.25">
      <c r="A80" s="255" t="s">
        <v>247</v>
      </c>
      <c r="B80" s="121">
        <v>7321</v>
      </c>
      <c r="C80" s="121">
        <v>7650</v>
      </c>
      <c r="D80" s="121">
        <v>8452</v>
      </c>
      <c r="E80" s="121">
        <v>8737</v>
      </c>
      <c r="F80" s="121">
        <v>9634</v>
      </c>
      <c r="G80" s="121">
        <v>11224</v>
      </c>
      <c r="H80" s="121">
        <v>13425</v>
      </c>
      <c r="I80" s="121">
        <v>13425</v>
      </c>
      <c r="J80" s="121">
        <v>13425</v>
      </c>
      <c r="K80" s="121">
        <v>13425</v>
      </c>
      <c r="L80" s="449">
        <v>13510</v>
      </c>
      <c r="M80" s="449">
        <v>14033</v>
      </c>
      <c r="N80" s="449">
        <v>17056</v>
      </c>
    </row>
    <row r="81" spans="1:14" ht="19.5" x14ac:dyDescent="0.25">
      <c r="A81" s="255" t="s">
        <v>126</v>
      </c>
      <c r="B81" s="121">
        <v>4780</v>
      </c>
      <c r="C81" s="121">
        <v>4817</v>
      </c>
      <c r="D81" s="121">
        <v>5202</v>
      </c>
      <c r="E81" s="121">
        <v>5542</v>
      </c>
      <c r="F81" s="121">
        <v>5882</v>
      </c>
      <c r="G81" s="121">
        <v>6908</v>
      </c>
      <c r="H81" s="121">
        <v>8530</v>
      </c>
      <c r="I81" s="121">
        <v>8540</v>
      </c>
      <c r="J81" s="121">
        <v>8726</v>
      </c>
      <c r="K81" s="121">
        <v>8846</v>
      </c>
      <c r="L81" s="449">
        <v>9250</v>
      </c>
      <c r="M81" s="449">
        <v>9958</v>
      </c>
      <c r="N81" s="449">
        <v>11970</v>
      </c>
    </row>
    <row r="82" spans="1:14" x14ac:dyDescent="0.25">
      <c r="A82" s="384" t="s">
        <v>65</v>
      </c>
      <c r="B82" s="121">
        <v>4100</v>
      </c>
      <c r="C82" s="121">
        <v>4200</v>
      </c>
      <c r="D82" s="121">
        <v>5000</v>
      </c>
      <c r="E82" s="121">
        <v>5434</v>
      </c>
      <c r="F82" s="121">
        <v>6215</v>
      </c>
      <c r="G82" s="121">
        <v>6734</v>
      </c>
      <c r="H82" s="121">
        <v>8499</v>
      </c>
      <c r="I82" s="121">
        <v>8523</v>
      </c>
      <c r="J82" s="121">
        <v>8586</v>
      </c>
      <c r="K82" s="121">
        <v>8691</v>
      </c>
      <c r="L82" s="449">
        <v>8691</v>
      </c>
      <c r="M82" s="449">
        <v>9794</v>
      </c>
      <c r="N82" s="449">
        <v>11245</v>
      </c>
    </row>
    <row r="83" spans="1:14" ht="18" x14ac:dyDescent="0.25">
      <c r="A83" s="100" t="s">
        <v>132</v>
      </c>
      <c r="B83" s="121"/>
      <c r="C83" s="121"/>
      <c r="D83" s="121"/>
      <c r="E83" s="121"/>
      <c r="F83" s="121"/>
      <c r="G83" s="121"/>
      <c r="H83" s="121"/>
      <c r="I83" s="134"/>
      <c r="J83" s="134"/>
      <c r="K83" s="227"/>
      <c r="L83" s="23"/>
      <c r="M83" s="449"/>
      <c r="N83" s="449"/>
    </row>
    <row r="84" spans="1:14" x14ac:dyDescent="0.25">
      <c r="A84" s="384" t="s">
        <v>66</v>
      </c>
      <c r="B84" s="121">
        <v>4770</v>
      </c>
      <c r="C84" s="121">
        <v>4930</v>
      </c>
      <c r="D84" s="121">
        <v>5511</v>
      </c>
      <c r="E84" s="121">
        <v>5983</v>
      </c>
      <c r="F84" s="121">
        <v>6328</v>
      </c>
      <c r="G84" s="121">
        <v>7107</v>
      </c>
      <c r="H84" s="121">
        <v>8619</v>
      </c>
      <c r="I84" s="121">
        <v>8453</v>
      </c>
      <c r="J84" s="121">
        <v>8594</v>
      </c>
      <c r="K84" s="121">
        <v>8712</v>
      </c>
      <c r="L84" s="449">
        <v>8753</v>
      </c>
      <c r="M84" s="449">
        <v>9539</v>
      </c>
      <c r="N84" s="449">
        <v>11253</v>
      </c>
    </row>
    <row r="85" spans="1:14" x14ac:dyDescent="0.25">
      <c r="A85" s="384" t="s">
        <v>68</v>
      </c>
      <c r="B85" s="121">
        <v>4565</v>
      </c>
      <c r="C85" s="121">
        <v>4822</v>
      </c>
      <c r="D85" s="121">
        <v>5406</v>
      </c>
      <c r="E85" s="121">
        <v>5592</v>
      </c>
      <c r="F85" s="121">
        <v>6354</v>
      </c>
      <c r="G85" s="121">
        <v>6970</v>
      </c>
      <c r="H85" s="121">
        <v>8388</v>
      </c>
      <c r="I85" s="121">
        <v>8540</v>
      </c>
      <c r="J85" s="121">
        <v>8726</v>
      </c>
      <c r="K85" s="121">
        <v>8846</v>
      </c>
      <c r="L85" s="449">
        <v>8846</v>
      </c>
      <c r="M85" s="449">
        <v>9485</v>
      </c>
      <c r="N85" s="449">
        <v>12091</v>
      </c>
    </row>
    <row r="86" spans="1:14" x14ac:dyDescent="0.25">
      <c r="A86" s="384" t="s">
        <v>69</v>
      </c>
      <c r="B86" s="121">
        <v>4458</v>
      </c>
      <c r="C86" s="121">
        <v>4775</v>
      </c>
      <c r="D86" s="121">
        <v>5527</v>
      </c>
      <c r="E86" s="121">
        <v>6059</v>
      </c>
      <c r="F86" s="121">
        <v>6330</v>
      </c>
      <c r="G86" s="121">
        <v>6922</v>
      </c>
      <c r="H86" s="121">
        <v>8482</v>
      </c>
      <c r="I86" s="121">
        <v>8519</v>
      </c>
      <c r="J86" s="121">
        <v>8543</v>
      </c>
      <c r="K86" s="121">
        <v>8782</v>
      </c>
      <c r="L86" s="449">
        <v>8975</v>
      </c>
      <c r="M86" s="449">
        <v>9986</v>
      </c>
      <c r="N86" s="449">
        <v>12210</v>
      </c>
    </row>
    <row r="87" spans="1:14" x14ac:dyDescent="0.25">
      <c r="A87" s="384" t="s">
        <v>70</v>
      </c>
      <c r="B87" s="121">
        <v>4619</v>
      </c>
      <c r="C87" s="121">
        <v>4770</v>
      </c>
      <c r="D87" s="121">
        <v>5147</v>
      </c>
      <c r="E87" s="121">
        <v>5672</v>
      </c>
      <c r="F87" s="121">
        <v>5877</v>
      </c>
      <c r="G87" s="121">
        <v>6647</v>
      </c>
      <c r="H87" s="121">
        <v>8363</v>
      </c>
      <c r="I87" s="121">
        <v>8363</v>
      </c>
      <c r="J87" s="121">
        <v>8543</v>
      </c>
      <c r="K87" s="121">
        <v>8669</v>
      </c>
      <c r="L87" s="449">
        <v>8894</v>
      </c>
      <c r="M87" s="449">
        <v>9573</v>
      </c>
      <c r="N87" s="449">
        <v>11436</v>
      </c>
    </row>
    <row r="88" spans="1:14" x14ac:dyDescent="0.25">
      <c r="A88" s="384" t="s">
        <v>72</v>
      </c>
      <c r="B88" s="121">
        <v>4616</v>
      </c>
      <c r="C88" s="121">
        <v>4937</v>
      </c>
      <c r="D88" s="121">
        <v>5510</v>
      </c>
      <c r="E88" s="121">
        <v>5795</v>
      </c>
      <c r="F88" s="121">
        <v>6235</v>
      </c>
      <c r="G88" s="121">
        <v>6980</v>
      </c>
      <c r="H88" s="121">
        <v>8411</v>
      </c>
      <c r="I88" s="121">
        <v>8540</v>
      </c>
      <c r="J88" s="121">
        <v>8726</v>
      </c>
      <c r="K88" s="121">
        <v>8846</v>
      </c>
      <c r="L88" s="449">
        <v>10039</v>
      </c>
      <c r="M88" s="449">
        <v>10963</v>
      </c>
      <c r="N88" s="449">
        <v>13288</v>
      </c>
    </row>
    <row r="89" spans="1:14" x14ac:dyDescent="0.25">
      <c r="A89" s="384" t="s">
        <v>73</v>
      </c>
      <c r="B89" s="121">
        <v>4720</v>
      </c>
      <c r="C89" s="121">
        <v>4905</v>
      </c>
      <c r="D89" s="121">
        <v>5542</v>
      </c>
      <c r="E89" s="121">
        <v>6038</v>
      </c>
      <c r="F89" s="121">
        <v>6266</v>
      </c>
      <c r="G89" s="121">
        <v>7109</v>
      </c>
      <c r="H89" s="121">
        <v>8801</v>
      </c>
      <c r="I89" s="121">
        <v>8536</v>
      </c>
      <c r="J89" s="121">
        <v>8723</v>
      </c>
      <c r="K89" s="121">
        <v>8841</v>
      </c>
      <c r="L89" s="449">
        <v>9497</v>
      </c>
      <c r="M89" s="449">
        <v>10540</v>
      </c>
      <c r="N89" s="449">
        <v>12689</v>
      </c>
    </row>
    <row r="90" spans="1:14" x14ac:dyDescent="0.25">
      <c r="A90" s="384" t="s">
        <v>74</v>
      </c>
      <c r="B90" s="121">
        <v>3837</v>
      </c>
      <c r="C90" s="121">
        <v>4013</v>
      </c>
      <c r="D90" s="121">
        <v>4563</v>
      </c>
      <c r="E90" s="121">
        <v>4949</v>
      </c>
      <c r="F90" s="121">
        <v>6017</v>
      </c>
      <c r="G90" s="121">
        <v>6386</v>
      </c>
      <c r="H90" s="121">
        <v>8059</v>
      </c>
      <c r="I90" s="121">
        <v>8208</v>
      </c>
      <c r="J90" s="121">
        <v>8347</v>
      </c>
      <c r="K90" s="121">
        <v>8387</v>
      </c>
      <c r="L90" s="449">
        <v>8387</v>
      </c>
      <c r="M90" s="449">
        <v>9147</v>
      </c>
      <c r="N90" s="449">
        <v>10893</v>
      </c>
    </row>
    <row r="91" spans="1:14" x14ac:dyDescent="0.25">
      <c r="A91" s="384" t="s">
        <v>269</v>
      </c>
      <c r="B91" s="121">
        <v>4900</v>
      </c>
      <c r="C91" s="121">
        <v>4900</v>
      </c>
      <c r="D91" s="121">
        <v>5560</v>
      </c>
      <c r="E91" s="121">
        <v>6010</v>
      </c>
      <c r="F91" s="121">
        <v>6750</v>
      </c>
      <c r="G91" s="121">
        <v>7295</v>
      </c>
      <c r="H91" s="121">
        <v>8803</v>
      </c>
      <c r="I91" s="121">
        <v>8538</v>
      </c>
      <c r="J91" s="121">
        <v>8725</v>
      </c>
      <c r="K91" s="121">
        <v>8814</v>
      </c>
      <c r="L91" s="449">
        <v>9487</v>
      </c>
      <c r="M91" s="449">
        <v>10378</v>
      </c>
      <c r="N91" s="449">
        <v>12086</v>
      </c>
    </row>
    <row r="92" spans="1:14" x14ac:dyDescent="0.25">
      <c r="A92" s="384" t="s">
        <v>76</v>
      </c>
      <c r="B92" s="121">
        <v>4665</v>
      </c>
      <c r="C92" s="121">
        <v>4710</v>
      </c>
      <c r="D92" s="121">
        <v>5066</v>
      </c>
      <c r="E92" s="121">
        <v>5370</v>
      </c>
      <c r="F92" s="121">
        <v>5932</v>
      </c>
      <c r="G92" s="121">
        <v>6386</v>
      </c>
      <c r="H92" s="121">
        <v>8217</v>
      </c>
      <c r="I92" s="121">
        <v>8217</v>
      </c>
      <c r="J92" s="121">
        <v>8480</v>
      </c>
      <c r="K92" s="121">
        <v>8480</v>
      </c>
      <c r="L92" s="449">
        <v>8480</v>
      </c>
      <c r="M92" s="449">
        <v>8932</v>
      </c>
      <c r="N92" s="449">
        <v>10694</v>
      </c>
    </row>
    <row r="93" spans="1:14" x14ac:dyDescent="0.25">
      <c r="A93" s="384" t="s">
        <v>77</v>
      </c>
      <c r="B93" s="121">
        <v>4746</v>
      </c>
      <c r="C93" s="121">
        <v>4925</v>
      </c>
      <c r="D93" s="121">
        <v>5539</v>
      </c>
      <c r="E93" s="121">
        <v>6003</v>
      </c>
      <c r="F93" s="121">
        <v>6298</v>
      </c>
      <c r="G93" s="121">
        <v>7144</v>
      </c>
      <c r="H93" s="121">
        <v>8416</v>
      </c>
      <c r="I93" s="121">
        <v>8497</v>
      </c>
      <c r="J93" s="121">
        <v>8561</v>
      </c>
      <c r="K93" s="121">
        <v>8795</v>
      </c>
      <c r="L93" s="449">
        <v>9546</v>
      </c>
      <c r="M93" s="449">
        <v>10436</v>
      </c>
      <c r="N93" s="449">
        <v>12044</v>
      </c>
    </row>
    <row r="94" spans="1:14" ht="18" x14ac:dyDescent="0.25">
      <c r="A94" s="100" t="s">
        <v>215</v>
      </c>
      <c r="B94" s="121"/>
      <c r="C94" s="121"/>
      <c r="D94" s="121"/>
      <c r="E94" s="121"/>
      <c r="F94" s="121"/>
      <c r="G94" s="121"/>
      <c r="H94" s="121"/>
      <c r="I94" s="134"/>
      <c r="J94" s="134"/>
      <c r="K94" s="227"/>
      <c r="L94" s="23"/>
      <c r="M94" s="449"/>
      <c r="N94" s="449"/>
    </row>
    <row r="95" spans="1:14" x14ac:dyDescent="0.25">
      <c r="A95" s="384" t="s">
        <v>67</v>
      </c>
      <c r="B95" s="121">
        <v>4780</v>
      </c>
      <c r="C95" s="121">
        <v>4938</v>
      </c>
      <c r="D95" s="121">
        <v>5564</v>
      </c>
      <c r="E95" s="121">
        <v>6131</v>
      </c>
      <c r="F95" s="121">
        <v>6354</v>
      </c>
      <c r="G95" s="121">
        <v>7161</v>
      </c>
      <c r="H95" s="121">
        <v>8803</v>
      </c>
      <c r="I95" s="121">
        <v>8540</v>
      </c>
      <c r="J95" s="121">
        <v>8726</v>
      </c>
      <c r="K95" s="121">
        <v>8846</v>
      </c>
      <c r="L95" s="449">
        <v>9207</v>
      </c>
      <c r="M95" s="449">
        <v>10372</v>
      </c>
      <c r="N95" s="449">
        <v>13048</v>
      </c>
    </row>
    <row r="96" spans="1:14" x14ac:dyDescent="0.25">
      <c r="A96" s="384" t="s">
        <v>78</v>
      </c>
      <c r="B96" s="121">
        <v>7779</v>
      </c>
      <c r="C96" s="121">
        <v>8072</v>
      </c>
      <c r="D96" s="121">
        <v>8673</v>
      </c>
      <c r="E96" s="121">
        <v>9471</v>
      </c>
      <c r="F96" s="121">
        <v>9915</v>
      </c>
      <c r="G96" s="121">
        <v>11506</v>
      </c>
      <c r="H96" s="121">
        <v>13651</v>
      </c>
      <c r="I96" s="121">
        <v>13807</v>
      </c>
      <c r="J96" s="121">
        <v>13951</v>
      </c>
      <c r="K96" s="121">
        <v>13951</v>
      </c>
      <c r="L96" s="449">
        <v>14076</v>
      </c>
      <c r="M96" s="449">
        <v>15438</v>
      </c>
      <c r="N96" s="449">
        <v>18076</v>
      </c>
    </row>
    <row r="97" spans="1:14" x14ac:dyDescent="0.25">
      <c r="A97" s="384" t="s">
        <v>71</v>
      </c>
      <c r="B97" s="121">
        <v>4725</v>
      </c>
      <c r="C97" s="121">
        <v>4937</v>
      </c>
      <c r="D97" s="121">
        <v>5552</v>
      </c>
      <c r="E97" s="121">
        <v>6110</v>
      </c>
      <c r="F97" s="121">
        <v>6354</v>
      </c>
      <c r="G97" s="121">
        <v>6929</v>
      </c>
      <c r="H97" s="121">
        <v>8803</v>
      </c>
      <c r="I97" s="121">
        <v>8540</v>
      </c>
      <c r="J97" s="121">
        <v>8726</v>
      </c>
      <c r="K97" s="121">
        <v>8846</v>
      </c>
      <c r="L97" s="449">
        <v>9829</v>
      </c>
      <c r="M97" s="449">
        <v>11256</v>
      </c>
      <c r="N97" s="449">
        <v>14005</v>
      </c>
    </row>
    <row r="98" spans="1:14" x14ac:dyDescent="0.25">
      <c r="A98" s="384" t="s">
        <v>79</v>
      </c>
      <c r="B98" s="121">
        <v>10166</v>
      </c>
      <c r="C98" s="121">
        <v>10723</v>
      </c>
      <c r="D98" s="121">
        <v>11361</v>
      </c>
      <c r="E98" s="121">
        <v>11590</v>
      </c>
      <c r="F98" s="121">
        <v>12228</v>
      </c>
      <c r="G98" s="121">
        <v>12894</v>
      </c>
      <c r="H98" s="121">
        <v>15560</v>
      </c>
      <c r="I98" s="121">
        <v>16400</v>
      </c>
      <c r="J98" s="121">
        <v>16543</v>
      </c>
      <c r="K98" s="121">
        <v>16543</v>
      </c>
      <c r="L98" s="449">
        <v>16756</v>
      </c>
      <c r="M98" s="449">
        <v>18148</v>
      </c>
      <c r="N98" s="449">
        <v>21692</v>
      </c>
    </row>
    <row r="99" spans="1:14" x14ac:dyDescent="0.25">
      <c r="A99" s="384" t="s">
        <v>80</v>
      </c>
      <c r="B99" s="121">
        <v>5685</v>
      </c>
      <c r="C99" s="121">
        <v>5685</v>
      </c>
      <c r="D99" s="121">
        <v>6198</v>
      </c>
      <c r="E99" s="121">
        <v>6905</v>
      </c>
      <c r="F99" s="121">
        <v>7818</v>
      </c>
      <c r="G99" s="121">
        <v>8444</v>
      </c>
      <c r="H99" s="121">
        <v>8744</v>
      </c>
      <c r="I99" s="121">
        <v>8967</v>
      </c>
      <c r="J99" s="121">
        <v>9151</v>
      </c>
      <c r="K99" s="121">
        <v>9988</v>
      </c>
      <c r="L99" s="449">
        <v>10775</v>
      </c>
      <c r="M99" s="449">
        <v>12119</v>
      </c>
      <c r="N99" s="449">
        <v>14245</v>
      </c>
    </row>
    <row r="100" spans="1:14" x14ac:dyDescent="0.25">
      <c r="A100" s="384" t="s">
        <v>190</v>
      </c>
      <c r="B100" s="121">
        <v>6442</v>
      </c>
      <c r="C100" s="121">
        <v>6946</v>
      </c>
      <c r="D100" s="121">
        <v>7326</v>
      </c>
      <c r="E100" s="121">
        <v>7555</v>
      </c>
      <c r="F100" s="121">
        <v>8012</v>
      </c>
      <c r="G100" s="121">
        <v>8974</v>
      </c>
      <c r="H100" s="121">
        <v>10895</v>
      </c>
      <c r="I100" s="121">
        <v>10895</v>
      </c>
      <c r="J100" s="121">
        <v>10895</v>
      </c>
      <c r="K100" s="121">
        <v>10895</v>
      </c>
      <c r="L100" s="449">
        <v>11799</v>
      </c>
      <c r="M100" s="449">
        <v>13205</v>
      </c>
      <c r="N100" s="449">
        <v>15960</v>
      </c>
    </row>
    <row r="101" spans="1:14" x14ac:dyDescent="0.25">
      <c r="A101" s="384" t="s">
        <v>82</v>
      </c>
      <c r="B101" s="121">
        <v>5710</v>
      </c>
      <c r="C101" s="121">
        <v>6050</v>
      </c>
      <c r="D101" s="121">
        <v>6750</v>
      </c>
      <c r="E101" s="121">
        <v>7200</v>
      </c>
      <c r="F101" s="121">
        <v>7590</v>
      </c>
      <c r="G101" s="121">
        <v>7590</v>
      </c>
      <c r="H101" s="121">
        <v>8796</v>
      </c>
      <c r="I101" s="121">
        <v>8540</v>
      </c>
      <c r="J101" s="121">
        <v>8726</v>
      </c>
      <c r="K101" s="121">
        <v>8846</v>
      </c>
      <c r="L101" s="449">
        <v>10018</v>
      </c>
      <c r="M101" s="449">
        <v>11272</v>
      </c>
      <c r="N101" s="449">
        <v>13910</v>
      </c>
    </row>
    <row r="102" spans="1:14" x14ac:dyDescent="0.25">
      <c r="A102" s="384" t="s">
        <v>83</v>
      </c>
      <c r="B102" s="121">
        <v>7808</v>
      </c>
      <c r="C102" s="121">
        <v>7808</v>
      </c>
      <c r="D102" s="121">
        <v>8624</v>
      </c>
      <c r="E102" s="121">
        <v>11180</v>
      </c>
      <c r="F102" s="121">
        <v>11810</v>
      </c>
      <c r="G102" s="121">
        <v>12410</v>
      </c>
      <c r="H102" s="121">
        <v>14770</v>
      </c>
      <c r="I102" s="121">
        <v>15460</v>
      </c>
      <c r="J102" s="121">
        <v>15460</v>
      </c>
      <c r="K102" s="121">
        <v>15460</v>
      </c>
      <c r="L102" s="449">
        <v>15943</v>
      </c>
      <c r="M102" s="449">
        <v>17560</v>
      </c>
      <c r="N102" s="449">
        <v>20829</v>
      </c>
    </row>
    <row r="103" spans="1:14" x14ac:dyDescent="0.25">
      <c r="A103" s="384" t="s">
        <v>84</v>
      </c>
      <c r="B103" s="121">
        <v>7380</v>
      </c>
      <c r="C103" s="121">
        <v>7750</v>
      </c>
      <c r="D103" s="121">
        <v>8980</v>
      </c>
      <c r="E103" s="121">
        <v>9519</v>
      </c>
      <c r="F103" s="121">
        <v>10043</v>
      </c>
      <c r="G103" s="121">
        <v>11200</v>
      </c>
      <c r="H103" s="121">
        <v>11999</v>
      </c>
      <c r="I103" s="121">
        <v>12151</v>
      </c>
      <c r="J103" s="121">
        <v>12333</v>
      </c>
      <c r="K103" s="121">
        <v>12333</v>
      </c>
      <c r="L103" s="449">
        <v>12333</v>
      </c>
      <c r="M103" s="449">
        <v>13604</v>
      </c>
      <c r="N103" s="449">
        <v>16280</v>
      </c>
    </row>
    <row r="104" spans="1:14" ht="19.5" x14ac:dyDescent="0.25">
      <c r="A104" s="384" t="s">
        <v>85</v>
      </c>
      <c r="B104" s="121">
        <v>5069</v>
      </c>
      <c r="C104" s="121">
        <v>5473</v>
      </c>
      <c r="D104" s="121">
        <v>6053</v>
      </c>
      <c r="E104" s="121">
        <v>6475</v>
      </c>
      <c r="F104" s="121">
        <v>7414</v>
      </c>
      <c r="G104" s="121">
        <v>7414</v>
      </c>
      <c r="H104" s="121">
        <v>8800</v>
      </c>
      <c r="I104" s="121">
        <v>8906</v>
      </c>
      <c r="J104" s="121">
        <v>9013</v>
      </c>
      <c r="K104" s="121">
        <v>9166</v>
      </c>
      <c r="L104" s="449">
        <v>11709</v>
      </c>
      <c r="M104" s="449">
        <v>13526</v>
      </c>
      <c r="N104" s="449">
        <v>16133</v>
      </c>
    </row>
    <row r="105" spans="1:14" ht="19.5" x14ac:dyDescent="0.25">
      <c r="A105" s="384" t="s">
        <v>86</v>
      </c>
      <c r="B105" s="121">
        <v>10315</v>
      </c>
      <c r="C105" s="121">
        <v>10315</v>
      </c>
      <c r="D105" s="121">
        <v>11300</v>
      </c>
      <c r="E105" s="121">
        <v>11300</v>
      </c>
      <c r="F105" s="121">
        <v>15000</v>
      </c>
      <c r="G105" s="121">
        <v>17885</v>
      </c>
      <c r="H105" s="121">
        <v>19000</v>
      </c>
      <c r="I105" s="121">
        <v>19000</v>
      </c>
      <c r="J105" s="121">
        <v>19000</v>
      </c>
      <c r="K105" s="121">
        <v>19000</v>
      </c>
      <c r="L105" s="449">
        <v>19000</v>
      </c>
      <c r="M105" s="449">
        <v>19312</v>
      </c>
      <c r="N105" s="449">
        <v>27293</v>
      </c>
    </row>
    <row r="106" spans="1:14" x14ac:dyDescent="0.25">
      <c r="A106" s="659" t="s">
        <v>196</v>
      </c>
      <c r="B106" s="659"/>
      <c r="C106" s="659"/>
      <c r="D106" s="659"/>
      <c r="E106" s="659"/>
      <c r="F106" s="659"/>
      <c r="G106" s="659"/>
      <c r="H106" s="659"/>
      <c r="I106" s="157"/>
      <c r="J106" s="157"/>
      <c r="K106" s="23"/>
    </row>
    <row r="107" spans="1:14" ht="18" customHeight="1" x14ac:dyDescent="0.25">
      <c r="A107" s="688" t="s">
        <v>573</v>
      </c>
      <c r="B107" s="688"/>
      <c r="C107" s="688"/>
      <c r="D107" s="688"/>
      <c r="E107" s="688"/>
      <c r="F107" s="688"/>
      <c r="G107" s="688"/>
      <c r="H107" s="688"/>
      <c r="I107" s="688"/>
      <c r="J107" s="688"/>
      <c r="K107" s="688"/>
      <c r="L107" s="688"/>
      <c r="M107" s="688"/>
      <c r="N107" s="688"/>
    </row>
    <row r="108" spans="1:14" ht="15.75" customHeight="1" thickBot="1" x14ac:dyDescent="0.3">
      <c r="A108" s="700" t="s">
        <v>574</v>
      </c>
      <c r="B108" s="700"/>
      <c r="C108" s="700"/>
      <c r="D108" s="700"/>
      <c r="E108" s="700"/>
      <c r="F108" s="700"/>
      <c r="G108" s="700"/>
      <c r="H108" s="700"/>
      <c r="I108" s="158"/>
      <c r="J108" s="158"/>
      <c r="K108" s="335"/>
      <c r="L108" s="327"/>
      <c r="M108" s="335"/>
      <c r="N108" s="335"/>
    </row>
    <row r="109" spans="1:14" x14ac:dyDescent="0.25">
      <c r="A109" s="311"/>
      <c r="B109" s="260"/>
      <c r="C109" s="260"/>
      <c r="D109" s="260"/>
      <c r="E109" s="260"/>
      <c r="F109" s="260"/>
      <c r="G109" s="260"/>
      <c r="H109" s="260"/>
      <c r="I109" s="105"/>
      <c r="J109" s="105"/>
    </row>
  </sheetData>
  <mergeCells count="6">
    <mergeCell ref="A106:H106"/>
    <mergeCell ref="A108:H108"/>
    <mergeCell ref="A4:M4"/>
    <mergeCell ref="A2:N2"/>
    <mergeCell ref="A3:N3"/>
    <mergeCell ref="A107:N107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>
    <tabColor rgb="FFE3F2D2"/>
  </sheetPr>
  <dimension ref="A1:AB110"/>
  <sheetViews>
    <sheetView zoomScale="90" zoomScaleNormal="90" workbookViewId="0">
      <pane ySplit="7" topLeftCell="A14" activePane="bottomLeft" state="frozen"/>
      <selection activeCell="W109" sqref="W109"/>
      <selection pane="bottomLeft" activeCell="Z98" sqref="Z98"/>
    </sheetView>
  </sheetViews>
  <sheetFormatPr defaultRowHeight="15" x14ac:dyDescent="0.25"/>
  <cols>
    <col min="1" max="1" width="18.140625" style="478" customWidth="1"/>
    <col min="2" max="22" width="9.140625" style="478"/>
    <col min="23" max="23" width="9.140625" style="105"/>
    <col min="24" max="28" width="9.140625" style="478"/>
    <col min="29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s="105" customFormat="1" x14ac:dyDescent="0.25">
      <c r="A5" s="613" t="s">
        <v>591</v>
      </c>
      <c r="B5" s="613"/>
      <c r="C5" s="613"/>
      <c r="D5" s="613"/>
      <c r="E5" s="613"/>
      <c r="F5" s="613"/>
    </row>
    <row r="6" spans="1:24" ht="15.75" thickBot="1" x14ac:dyDescent="0.3">
      <c r="A6" s="237" t="s">
        <v>209</v>
      </c>
      <c r="B6" s="237"/>
      <c r="C6" s="237"/>
      <c r="D6" s="237"/>
      <c r="E6" s="237"/>
      <c r="F6" s="237"/>
    </row>
    <row r="7" spans="1:24" ht="15.75" thickBot="1" x14ac:dyDescent="0.3">
      <c r="A7" s="494"/>
      <c r="B7" s="616">
        <v>2000</v>
      </c>
      <c r="C7" s="616">
        <v>2001</v>
      </c>
      <c r="D7" s="616">
        <v>2002</v>
      </c>
      <c r="E7" s="616">
        <v>2003</v>
      </c>
      <c r="F7" s="616">
        <v>2004</v>
      </c>
      <c r="G7" s="616">
        <v>2005</v>
      </c>
      <c r="H7" s="616">
        <v>2006</v>
      </c>
      <c r="I7" s="616">
        <v>2007</v>
      </c>
      <c r="J7" s="616">
        <v>2008</v>
      </c>
      <c r="K7" s="616">
        <v>2009</v>
      </c>
      <c r="L7" s="616">
        <v>2010</v>
      </c>
      <c r="M7" s="616">
        <v>2011</v>
      </c>
      <c r="N7" s="616">
        <v>2012</v>
      </c>
      <c r="O7" s="616">
        <v>2013</v>
      </c>
      <c r="P7" s="616">
        <v>2014</v>
      </c>
      <c r="Q7" s="616">
        <v>2015</v>
      </c>
      <c r="R7" s="494">
        <v>2016</v>
      </c>
      <c r="S7" s="494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ht="16.5" customHeight="1" x14ac:dyDescent="0.25">
      <c r="A8" s="88" t="s">
        <v>0</v>
      </c>
      <c r="B8" s="483">
        <v>29</v>
      </c>
      <c r="C8" s="451">
        <f>[1]Данные!$D$4</f>
        <v>27.5</v>
      </c>
      <c r="D8" s="451">
        <v>24.6</v>
      </c>
      <c r="E8" s="451">
        <v>20.3</v>
      </c>
      <c r="F8" s="451">
        <v>17.600000000000001</v>
      </c>
      <c r="G8" s="483" t="s">
        <v>523</v>
      </c>
      <c r="H8" s="451">
        <f>[1]Данные!$I$4</f>
        <v>15.2</v>
      </c>
      <c r="I8" s="451">
        <v>13.3</v>
      </c>
      <c r="J8" s="451">
        <f>[1]Данные!$K$4</f>
        <v>13.4</v>
      </c>
      <c r="K8" s="483">
        <f>[1]Данные!$L$4</f>
        <v>13</v>
      </c>
      <c r="L8" s="483">
        <v>12.5</v>
      </c>
      <c r="M8" s="483">
        <v>12.7</v>
      </c>
      <c r="N8" s="483">
        <v>10.7</v>
      </c>
      <c r="O8" s="483">
        <v>10.8</v>
      </c>
      <c r="P8" s="483">
        <v>11.3</v>
      </c>
      <c r="Q8" s="483">
        <v>13.4</v>
      </c>
      <c r="R8" s="483">
        <v>13.2</v>
      </c>
      <c r="S8" s="483">
        <v>12.9</v>
      </c>
      <c r="T8" s="483">
        <v>12.6</v>
      </c>
      <c r="U8" s="483">
        <v>12.3</v>
      </c>
      <c r="V8" s="483">
        <v>12.1</v>
      </c>
      <c r="W8" s="483">
        <v>11</v>
      </c>
      <c r="X8" s="483">
        <v>9.8000000000000007</v>
      </c>
    </row>
    <row r="9" spans="1:24" ht="18" x14ac:dyDescent="0.25">
      <c r="A9" s="100" t="s">
        <v>211</v>
      </c>
      <c r="B9" s="451"/>
      <c r="C9" s="449"/>
      <c r="D9" s="451"/>
      <c r="E9" s="451"/>
      <c r="F9" s="451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03"/>
      <c r="W9" s="583"/>
      <c r="X9" s="105"/>
    </row>
    <row r="10" spans="1:24" x14ac:dyDescent="0.25">
      <c r="A10" s="261" t="s">
        <v>1</v>
      </c>
      <c r="B10" s="449">
        <f>[1]Данные!C6</f>
        <v>33.6</v>
      </c>
      <c r="C10" s="449">
        <f>[1]Данные!D6</f>
        <v>29.1</v>
      </c>
      <c r="D10" s="449">
        <f>[1]Данные!E6</f>
        <v>25.4</v>
      </c>
      <c r="E10" s="449">
        <f>[1]Данные!F6</f>
        <v>22.9</v>
      </c>
      <c r="F10" s="449">
        <f>[1]Данные!G6</f>
        <v>20.7</v>
      </c>
      <c r="G10" s="485">
        <v>18.100000000000001</v>
      </c>
      <c r="H10" s="449">
        <f>[1]Данные!I6</f>
        <v>15.1</v>
      </c>
      <c r="I10" s="449">
        <f>[1]Данные!J6</f>
        <v>12.5</v>
      </c>
      <c r="J10" s="485">
        <f>[1]Данные!K6</f>
        <v>10</v>
      </c>
      <c r="K10" s="485">
        <f>[1]Данные!L6</f>
        <v>10.1</v>
      </c>
      <c r="L10" s="485">
        <v>8.1999999999999993</v>
      </c>
      <c r="M10" s="485">
        <v>8.6</v>
      </c>
      <c r="N10" s="485">
        <v>6.5</v>
      </c>
      <c r="O10" s="485">
        <v>7.6</v>
      </c>
      <c r="P10" s="485">
        <v>7.7</v>
      </c>
      <c r="Q10" s="485">
        <v>8.5</v>
      </c>
      <c r="R10" s="485">
        <v>8.1</v>
      </c>
      <c r="S10" s="485">
        <v>7.8</v>
      </c>
      <c r="T10" s="485">
        <v>7.5</v>
      </c>
      <c r="U10" s="485">
        <v>7.8</v>
      </c>
      <c r="V10" s="485">
        <v>7.2</v>
      </c>
      <c r="W10" s="485">
        <v>7</v>
      </c>
      <c r="X10" s="485">
        <v>6.1</v>
      </c>
    </row>
    <row r="11" spans="1:24" x14ac:dyDescent="0.25">
      <c r="A11" s="261" t="s">
        <v>2</v>
      </c>
      <c r="B11" s="449">
        <f>[1]Данные!C7</f>
        <v>42.3</v>
      </c>
      <c r="C11" s="449">
        <f>[1]Данные!D7</f>
        <v>35.799999999999997</v>
      </c>
      <c r="D11" s="449">
        <f>[1]Данные!E7</f>
        <v>31.2</v>
      </c>
      <c r="E11" s="449">
        <f>[1]Данные!F7</f>
        <v>26.7</v>
      </c>
      <c r="F11" s="449">
        <f>[1]Данные!G7</f>
        <v>25.2</v>
      </c>
      <c r="G11" s="485">
        <v>20</v>
      </c>
      <c r="H11" s="449">
        <f>[1]Данные!I7</f>
        <v>19.399999999999999</v>
      </c>
      <c r="I11" s="449">
        <f>[1]Данные!J7</f>
        <v>18.3</v>
      </c>
      <c r="J11" s="449">
        <f>[1]Данные!K7</f>
        <v>15.7</v>
      </c>
      <c r="K11" s="449">
        <f>[1]Данные!L7</f>
        <v>15.2</v>
      </c>
      <c r="L11" s="485">
        <v>13.5</v>
      </c>
      <c r="M11" s="485">
        <v>12.6</v>
      </c>
      <c r="N11" s="485">
        <v>10.5</v>
      </c>
      <c r="O11" s="485">
        <v>12.6</v>
      </c>
      <c r="P11" s="485">
        <v>13.2</v>
      </c>
      <c r="Q11" s="485">
        <v>14.1</v>
      </c>
      <c r="R11" s="485">
        <v>14.4</v>
      </c>
      <c r="S11" s="485">
        <v>14.2</v>
      </c>
      <c r="T11" s="485">
        <v>13.6</v>
      </c>
      <c r="U11" s="485">
        <v>13.8</v>
      </c>
      <c r="V11" s="485">
        <v>13.6</v>
      </c>
      <c r="W11" s="485">
        <v>13</v>
      </c>
      <c r="X11" s="485">
        <v>12</v>
      </c>
    </row>
    <row r="12" spans="1:24" x14ac:dyDescent="0.25">
      <c r="A12" s="261" t="s">
        <v>3</v>
      </c>
      <c r="B12" s="449">
        <f>[1]Данные!C8</f>
        <v>44.7</v>
      </c>
      <c r="C12" s="449">
        <f>[1]Данные!D8</f>
        <v>40.700000000000003</v>
      </c>
      <c r="D12" s="449">
        <f>[1]Данные!E8</f>
        <v>35.299999999999997</v>
      </c>
      <c r="E12" s="449">
        <f>[1]Данные!F8</f>
        <v>30.3</v>
      </c>
      <c r="F12" s="449">
        <f>[1]Данные!G8</f>
        <v>29.7</v>
      </c>
      <c r="G12" s="485">
        <v>29.5</v>
      </c>
      <c r="H12" s="449">
        <f>[1]Данные!I8</f>
        <v>25.5</v>
      </c>
      <c r="I12" s="449">
        <f>[1]Данные!J8</f>
        <v>23.1</v>
      </c>
      <c r="J12" s="449">
        <f>[1]Данные!K8</f>
        <v>19.899999999999999</v>
      </c>
      <c r="K12" s="449">
        <f>[1]Данные!L8</f>
        <v>19.5</v>
      </c>
      <c r="L12" s="485">
        <v>17.3</v>
      </c>
      <c r="M12" s="485">
        <v>17.5</v>
      </c>
      <c r="N12" s="485">
        <v>15</v>
      </c>
      <c r="O12" s="485">
        <v>14.1</v>
      </c>
      <c r="P12" s="485">
        <v>14.2</v>
      </c>
      <c r="Q12" s="485">
        <v>14.7</v>
      </c>
      <c r="R12" s="485">
        <v>14.6</v>
      </c>
      <c r="S12" s="485">
        <v>13.2</v>
      </c>
      <c r="T12" s="485">
        <v>13.1</v>
      </c>
      <c r="U12" s="485">
        <v>12.6</v>
      </c>
      <c r="V12" s="485">
        <v>12.5</v>
      </c>
      <c r="W12" s="485">
        <v>11.8</v>
      </c>
      <c r="X12" s="485">
        <v>10.4</v>
      </c>
    </row>
    <row r="13" spans="1:24" x14ac:dyDescent="0.25">
      <c r="A13" s="261" t="s">
        <v>4</v>
      </c>
      <c r="B13" s="449">
        <f>[1]Данные!C9</f>
        <v>41.9</v>
      </c>
      <c r="C13" s="449">
        <f>[1]Данные!D9</f>
        <v>36.6</v>
      </c>
      <c r="D13" s="449">
        <f>[1]Данные!E9</f>
        <v>33.799999999999997</v>
      </c>
      <c r="E13" s="449">
        <f>[1]Данные!F9</f>
        <v>28.9</v>
      </c>
      <c r="F13" s="449">
        <f>[1]Данные!G9</f>
        <v>25.4</v>
      </c>
      <c r="G13" s="485">
        <v>23.7</v>
      </c>
      <c r="H13" s="449">
        <f>[1]Данные!I9</f>
        <v>20.2</v>
      </c>
      <c r="I13" s="485">
        <f>[1]Данные!J9</f>
        <v>20</v>
      </c>
      <c r="J13" s="485">
        <f>[1]Данные!K9</f>
        <v>18.2</v>
      </c>
      <c r="K13" s="485">
        <f>[1]Данные!L9</f>
        <v>20.100000000000001</v>
      </c>
      <c r="L13" s="485">
        <v>18.399999999999999</v>
      </c>
      <c r="M13" s="485">
        <v>17.2</v>
      </c>
      <c r="N13" s="485">
        <v>10.3</v>
      </c>
      <c r="O13" s="485">
        <v>9.4</v>
      </c>
      <c r="P13" s="485">
        <v>9.1999999999999993</v>
      </c>
      <c r="Q13" s="485">
        <v>9.5</v>
      </c>
      <c r="R13" s="485">
        <v>9.4</v>
      </c>
      <c r="S13" s="485">
        <v>9</v>
      </c>
      <c r="T13" s="485">
        <v>8.9</v>
      </c>
      <c r="U13" s="485">
        <v>8.9</v>
      </c>
      <c r="V13" s="485">
        <v>8.5</v>
      </c>
      <c r="W13" s="485">
        <v>7.9</v>
      </c>
      <c r="X13" s="485">
        <v>7.2</v>
      </c>
    </row>
    <row r="14" spans="1:24" x14ac:dyDescent="0.25">
      <c r="A14" s="261" t="s">
        <v>5</v>
      </c>
      <c r="B14" s="449">
        <f>[1]Данные!C10</f>
        <v>68.400000000000006</v>
      </c>
      <c r="C14" s="449">
        <f>[1]Данные!D10</f>
        <v>68.2</v>
      </c>
      <c r="D14" s="449">
        <f>[1]Данные!E10</f>
        <v>60.8</v>
      </c>
      <c r="E14" s="449">
        <f>[1]Данные!F10</f>
        <v>53.3</v>
      </c>
      <c r="F14" s="449">
        <f>[1]Данные!G10</f>
        <v>47.6</v>
      </c>
      <c r="G14" s="485">
        <v>41.3</v>
      </c>
      <c r="H14" s="449">
        <f>[1]Данные!I10</f>
        <v>34.6</v>
      </c>
      <c r="I14" s="449">
        <f>[1]Данные!J10</f>
        <v>31.6</v>
      </c>
      <c r="J14" s="449">
        <f>[1]Данные!K10</f>
        <v>22.6</v>
      </c>
      <c r="K14" s="449">
        <f>[1]Данные!L10</f>
        <v>22.7</v>
      </c>
      <c r="L14" s="485">
        <v>20.100000000000001</v>
      </c>
      <c r="M14" s="485">
        <v>19</v>
      </c>
      <c r="N14" s="485">
        <v>13.8</v>
      </c>
      <c r="O14" s="485">
        <v>14.4</v>
      </c>
      <c r="P14" s="485">
        <v>14.6</v>
      </c>
      <c r="Q14" s="485">
        <v>16</v>
      </c>
      <c r="R14" s="485">
        <v>14.9</v>
      </c>
      <c r="S14" s="485">
        <v>14.3</v>
      </c>
      <c r="T14" s="485">
        <v>14.7</v>
      </c>
      <c r="U14" s="485">
        <v>14.2</v>
      </c>
      <c r="V14" s="485">
        <v>13.7</v>
      </c>
      <c r="W14" s="485">
        <v>12.9</v>
      </c>
      <c r="X14" s="485">
        <v>11.5</v>
      </c>
    </row>
    <row r="15" spans="1:24" x14ac:dyDescent="0.25">
      <c r="A15" s="261" t="s">
        <v>6</v>
      </c>
      <c r="B15" s="449">
        <f>[1]Данные!C11</f>
        <v>45.5</v>
      </c>
      <c r="C15" s="449">
        <f>[1]Данные!D11</f>
        <v>40.299999999999997</v>
      </c>
      <c r="D15" s="485">
        <f>[1]Данные!E11</f>
        <v>35</v>
      </c>
      <c r="E15" s="485">
        <f>[1]Данные!F11</f>
        <v>29.6</v>
      </c>
      <c r="F15" s="485">
        <f>[1]Данные!G11</f>
        <v>23.2</v>
      </c>
      <c r="G15" s="485">
        <v>19.899999999999999</v>
      </c>
      <c r="H15" s="485">
        <f>[1]Данные!I11</f>
        <v>17.399999999999999</v>
      </c>
      <c r="I15" s="485">
        <f>[1]Данные!J11</f>
        <v>14</v>
      </c>
      <c r="J15" s="485">
        <f>[1]Данные!K11</f>
        <v>12.9</v>
      </c>
      <c r="K15" s="485">
        <f>[1]Данные!L11</f>
        <v>12.3</v>
      </c>
      <c r="L15" s="485">
        <v>11.3</v>
      </c>
      <c r="M15" s="485">
        <v>11.1</v>
      </c>
      <c r="N15" s="485">
        <v>8.5</v>
      </c>
      <c r="O15" s="485">
        <v>9.4</v>
      </c>
      <c r="P15" s="485">
        <v>9.6999999999999993</v>
      </c>
      <c r="Q15" s="485">
        <v>10.8</v>
      </c>
      <c r="R15" s="485">
        <v>10.3</v>
      </c>
      <c r="S15" s="485">
        <v>10</v>
      </c>
      <c r="T15" s="485">
        <v>10.4</v>
      </c>
      <c r="U15" s="485">
        <v>10.199999999999999</v>
      </c>
      <c r="V15" s="485">
        <v>9.6999999999999993</v>
      </c>
      <c r="W15" s="485">
        <v>8.9</v>
      </c>
      <c r="X15" s="485">
        <v>7.9</v>
      </c>
    </row>
    <row r="16" spans="1:24" x14ac:dyDescent="0.25">
      <c r="A16" s="261" t="s">
        <v>7</v>
      </c>
      <c r="B16" s="449">
        <f>[1]Данные!C12</f>
        <v>37.5</v>
      </c>
      <c r="C16" s="449">
        <f>[1]Данные!D12</f>
        <v>36.6</v>
      </c>
      <c r="D16" s="449">
        <f>[1]Данные!E12</f>
        <v>35.5</v>
      </c>
      <c r="E16" s="449">
        <f>[1]Данные!F12</f>
        <v>33.1</v>
      </c>
      <c r="F16" s="449">
        <f>[1]Данные!G12</f>
        <v>28.4</v>
      </c>
      <c r="G16" s="485">
        <v>23.2</v>
      </c>
      <c r="H16" s="449">
        <f>[1]Данные!I12</f>
        <v>18.899999999999999</v>
      </c>
      <c r="I16" s="449">
        <f>[1]Данные!J12</f>
        <v>18.399999999999999</v>
      </c>
      <c r="J16" s="449">
        <f>[1]Данные!K12</f>
        <v>18.2</v>
      </c>
      <c r="K16" s="485">
        <f>[1]Данные!L12</f>
        <v>19</v>
      </c>
      <c r="L16" s="485">
        <v>15.7</v>
      </c>
      <c r="M16" s="485">
        <v>16.5</v>
      </c>
      <c r="N16" s="485">
        <v>15.1</v>
      </c>
      <c r="O16" s="485">
        <v>14.2</v>
      </c>
      <c r="P16" s="485">
        <v>13.6</v>
      </c>
      <c r="Q16" s="485">
        <v>14.3</v>
      </c>
      <c r="R16" s="485">
        <v>13.7</v>
      </c>
      <c r="S16" s="485">
        <v>13.4</v>
      </c>
      <c r="T16" s="485">
        <v>12.7</v>
      </c>
      <c r="U16" s="485">
        <v>12.6</v>
      </c>
      <c r="V16" s="485">
        <v>12.5</v>
      </c>
      <c r="W16" s="485">
        <v>11.8</v>
      </c>
      <c r="X16" s="485">
        <v>11</v>
      </c>
    </row>
    <row r="17" spans="1:24" x14ac:dyDescent="0.25">
      <c r="A17" s="261" t="s">
        <v>8</v>
      </c>
      <c r="B17" s="449">
        <f>[1]Данные!C13</f>
        <v>42.2</v>
      </c>
      <c r="C17" s="449">
        <f>[1]Данные!D13</f>
        <v>39.5</v>
      </c>
      <c r="D17" s="449">
        <f>[1]Данные!E13</f>
        <v>33.700000000000003</v>
      </c>
      <c r="E17" s="449">
        <f>[1]Данные!F13</f>
        <v>30.7</v>
      </c>
      <c r="F17" s="449">
        <f>[1]Данные!G13</f>
        <v>24.9</v>
      </c>
      <c r="G17" s="485">
        <v>20.2</v>
      </c>
      <c r="H17" s="449">
        <f>[1]Данные!I13</f>
        <v>15.3</v>
      </c>
      <c r="I17" s="449">
        <f>[1]Данные!J13</f>
        <v>12.5</v>
      </c>
      <c r="J17" s="449">
        <f>[1]Данные!K13</f>
        <v>11.1</v>
      </c>
      <c r="K17" s="449">
        <f>[1]Данные!L13</f>
        <v>11.7</v>
      </c>
      <c r="L17" s="485">
        <v>10.8</v>
      </c>
      <c r="M17" s="485">
        <v>10.4</v>
      </c>
      <c r="N17" s="485">
        <v>8.1999999999999993</v>
      </c>
      <c r="O17" s="485">
        <v>9.6</v>
      </c>
      <c r="P17" s="485">
        <v>9.1999999999999993</v>
      </c>
      <c r="Q17" s="485">
        <v>10.4</v>
      </c>
      <c r="R17" s="485">
        <v>10.5</v>
      </c>
      <c r="S17" s="485">
        <v>10.3</v>
      </c>
      <c r="T17" s="485">
        <v>9.9</v>
      </c>
      <c r="U17" s="485">
        <v>9.9</v>
      </c>
      <c r="V17" s="485">
        <v>9.9</v>
      </c>
      <c r="W17" s="485">
        <v>9.1</v>
      </c>
      <c r="X17" s="485">
        <v>8.1</v>
      </c>
    </row>
    <row r="18" spans="1:24" x14ac:dyDescent="0.25">
      <c r="A18" s="261" t="s">
        <v>9</v>
      </c>
      <c r="B18" s="449">
        <f>[1]Данные!C14</f>
        <v>30.9</v>
      </c>
      <c r="C18" s="449">
        <f>[1]Данные!D14</f>
        <v>24.8</v>
      </c>
      <c r="D18" s="449">
        <f>[1]Данные!E14</f>
        <v>25.8</v>
      </c>
      <c r="E18" s="449">
        <f>[1]Данные!F14</f>
        <v>22.2</v>
      </c>
      <c r="F18" s="449">
        <f>[1]Данные!G14</f>
        <v>19.100000000000001</v>
      </c>
      <c r="G18" s="485">
        <v>15.4</v>
      </c>
      <c r="H18" s="449">
        <f>[1]Данные!I14</f>
        <v>11.6</v>
      </c>
      <c r="I18" s="449">
        <f>[1]Данные!J14</f>
        <v>10.9</v>
      </c>
      <c r="J18" s="449">
        <f>[1]Данные!K14</f>
        <v>10.5</v>
      </c>
      <c r="K18" s="449">
        <f>[1]Данные!L14</f>
        <v>9.9</v>
      </c>
      <c r="L18" s="485">
        <v>9.9</v>
      </c>
      <c r="M18" s="485">
        <v>10.6</v>
      </c>
      <c r="N18" s="485">
        <v>8.4</v>
      </c>
      <c r="O18" s="485">
        <v>7.9</v>
      </c>
      <c r="P18" s="485">
        <v>8.3000000000000007</v>
      </c>
      <c r="Q18" s="485">
        <v>9.3000000000000007</v>
      </c>
      <c r="R18" s="485">
        <v>9.1999999999999993</v>
      </c>
      <c r="S18" s="485">
        <v>8.8000000000000007</v>
      </c>
      <c r="T18" s="485">
        <v>8.6999999999999993</v>
      </c>
      <c r="U18" s="485">
        <v>8.6</v>
      </c>
      <c r="V18" s="485">
        <v>8.4</v>
      </c>
      <c r="W18" s="485">
        <v>8.1</v>
      </c>
      <c r="X18" s="485">
        <v>7.2</v>
      </c>
    </row>
    <row r="19" spans="1:24" x14ac:dyDescent="0.25">
      <c r="A19" s="261" t="s">
        <v>10</v>
      </c>
      <c r="B19" s="449">
        <f>[1]Данные!C15</f>
        <v>35.200000000000003</v>
      </c>
      <c r="C19" s="449">
        <f>[1]Данные!D15</f>
        <v>30.9</v>
      </c>
      <c r="D19" s="449">
        <f>[1]Данные!E15</f>
        <v>27.4</v>
      </c>
      <c r="E19" s="449">
        <f>[1]Данные!F15</f>
        <v>26.1</v>
      </c>
      <c r="F19" s="449">
        <f>[1]Данные!G15</f>
        <v>21.8</v>
      </c>
      <c r="G19" s="485">
        <v>18.399999999999999</v>
      </c>
      <c r="H19" s="485">
        <f>[1]Данные!I15</f>
        <v>13</v>
      </c>
      <c r="I19" s="485">
        <f>[1]Данные!J15</f>
        <v>11</v>
      </c>
      <c r="J19" s="485">
        <f>[1]Данные!K15</f>
        <v>9.3000000000000007</v>
      </c>
      <c r="K19" s="485">
        <f>[1]Данные!L15</f>
        <v>10.6</v>
      </c>
      <c r="L19" s="485">
        <v>10.1</v>
      </c>
      <c r="M19" s="485">
        <v>9.6</v>
      </c>
      <c r="N19" s="485">
        <v>6.9</v>
      </c>
      <c r="O19" s="485">
        <v>7.5</v>
      </c>
      <c r="P19" s="485">
        <v>7.6</v>
      </c>
      <c r="Q19" s="485">
        <v>8.3000000000000007</v>
      </c>
      <c r="R19" s="485">
        <v>7.8</v>
      </c>
      <c r="S19" s="485">
        <v>7.9</v>
      </c>
      <c r="T19" s="485">
        <v>7.3</v>
      </c>
      <c r="U19" s="485">
        <v>7.3</v>
      </c>
      <c r="V19" s="485">
        <v>6.8</v>
      </c>
      <c r="W19" s="485">
        <v>6</v>
      </c>
      <c r="X19" s="485">
        <v>5.5</v>
      </c>
    </row>
    <row r="20" spans="1:24" x14ac:dyDescent="0.25">
      <c r="A20" s="261" t="s">
        <v>11</v>
      </c>
      <c r="B20" s="449">
        <f>[1]Данные!C16</f>
        <v>41.6</v>
      </c>
      <c r="C20" s="449">
        <f>[1]Данные!D16</f>
        <v>35.1</v>
      </c>
      <c r="D20" s="449">
        <f>[1]Данные!E16</f>
        <v>30.6</v>
      </c>
      <c r="E20" s="485">
        <f>[1]Данные!F16</f>
        <v>28</v>
      </c>
      <c r="F20" s="485">
        <f>[1]Данные!G16</f>
        <v>24.3</v>
      </c>
      <c r="G20" s="485">
        <v>23.5</v>
      </c>
      <c r="H20" s="485">
        <f>[1]Данные!I16</f>
        <v>20.8</v>
      </c>
      <c r="I20" s="485">
        <f>[1]Данные!J16</f>
        <v>19.399999999999999</v>
      </c>
      <c r="J20" s="485">
        <f>[1]Данные!K16</f>
        <v>16.3</v>
      </c>
      <c r="K20" s="485">
        <f>[1]Данные!L16</f>
        <v>17.5</v>
      </c>
      <c r="L20" s="485">
        <v>14.7</v>
      </c>
      <c r="M20" s="485">
        <v>14.5</v>
      </c>
      <c r="N20" s="485">
        <v>11.3</v>
      </c>
      <c r="O20" s="485">
        <v>13.3</v>
      </c>
      <c r="P20" s="485">
        <v>13.5</v>
      </c>
      <c r="Q20" s="485">
        <v>14.5</v>
      </c>
      <c r="R20" s="485">
        <v>14.2</v>
      </c>
      <c r="S20" s="485">
        <v>13.9</v>
      </c>
      <c r="T20" s="485">
        <v>13.5</v>
      </c>
      <c r="U20" s="485">
        <v>13.6</v>
      </c>
      <c r="V20" s="485">
        <v>12.9</v>
      </c>
      <c r="W20" s="485">
        <v>12.1</v>
      </c>
      <c r="X20" s="485">
        <v>11.5</v>
      </c>
    </row>
    <row r="21" spans="1:24" x14ac:dyDescent="0.25">
      <c r="A21" s="261" t="s">
        <v>12</v>
      </c>
      <c r="B21" s="449">
        <f>[1]Данные!C17</f>
        <v>49.3</v>
      </c>
      <c r="C21" s="449">
        <f>[1]Данные!D17</f>
        <v>38.299999999999997</v>
      </c>
      <c r="D21" s="449">
        <f>[1]Данные!E17</f>
        <v>31.3</v>
      </c>
      <c r="E21" s="449">
        <f>[1]Данные!F17</f>
        <v>27.7</v>
      </c>
      <c r="F21" s="449">
        <f>[1]Данные!G17</f>
        <v>27.9</v>
      </c>
      <c r="G21" s="485">
        <v>22.7</v>
      </c>
      <c r="H21" s="449">
        <f>[1]Данные!I17</f>
        <v>20.5</v>
      </c>
      <c r="I21" s="449">
        <f>[1]Данные!J17</f>
        <v>17.3</v>
      </c>
      <c r="J21" s="449">
        <f>[1]Данные!K17</f>
        <v>14.6</v>
      </c>
      <c r="K21" s="449">
        <f>[1]Данные!L17</f>
        <v>15.9</v>
      </c>
      <c r="L21" s="485">
        <v>15</v>
      </c>
      <c r="M21" s="485">
        <v>16</v>
      </c>
      <c r="N21" s="485">
        <v>12.5</v>
      </c>
      <c r="O21" s="485">
        <v>12.3</v>
      </c>
      <c r="P21" s="485">
        <v>11</v>
      </c>
      <c r="Q21" s="485">
        <v>13</v>
      </c>
      <c r="R21" s="485">
        <v>12.8</v>
      </c>
      <c r="S21" s="485">
        <v>13.3</v>
      </c>
      <c r="T21" s="485">
        <v>13</v>
      </c>
      <c r="U21" s="485">
        <v>12.7</v>
      </c>
      <c r="V21" s="485">
        <v>12.8</v>
      </c>
      <c r="W21" s="485">
        <v>12.4</v>
      </c>
      <c r="X21" s="485">
        <v>11.8</v>
      </c>
    </row>
    <row r="22" spans="1:24" x14ac:dyDescent="0.25">
      <c r="A22" s="261" t="s">
        <v>13</v>
      </c>
      <c r="B22" s="449">
        <f>[1]Данные!C18</f>
        <v>29.8</v>
      </c>
      <c r="C22" s="485">
        <f>[1]Данные!D18</f>
        <v>27</v>
      </c>
      <c r="D22" s="485">
        <f>[1]Данные!E18</f>
        <v>25.2</v>
      </c>
      <c r="E22" s="485">
        <f>[1]Данные!F18</f>
        <v>23.4</v>
      </c>
      <c r="F22" s="485">
        <f>[1]Данные!G18</f>
        <v>21.2</v>
      </c>
      <c r="G22" s="485">
        <v>18.100000000000001</v>
      </c>
      <c r="H22" s="485">
        <f>[1]Данные!I18</f>
        <v>19.7</v>
      </c>
      <c r="I22" s="485">
        <f>[1]Данные!J18</f>
        <v>18</v>
      </c>
      <c r="J22" s="485">
        <f>[1]Данные!K18</f>
        <v>14.9</v>
      </c>
      <c r="K22" s="485">
        <f>[1]Данные!L18</f>
        <v>15.4</v>
      </c>
      <c r="L22" s="485">
        <v>15.2</v>
      </c>
      <c r="M22" s="485">
        <v>17.3</v>
      </c>
      <c r="N22" s="485">
        <v>14.8</v>
      </c>
      <c r="O22" s="485">
        <v>15.7</v>
      </c>
      <c r="P22" s="485">
        <v>15.7</v>
      </c>
      <c r="Q22" s="485">
        <v>17.600000000000001</v>
      </c>
      <c r="R22" s="485">
        <v>17.8</v>
      </c>
      <c r="S22" s="485">
        <v>16.899999999999999</v>
      </c>
      <c r="T22" s="485">
        <v>16.399999999999999</v>
      </c>
      <c r="U22" s="485">
        <v>16.3</v>
      </c>
      <c r="V22" s="485">
        <v>15.6</v>
      </c>
      <c r="W22" s="485">
        <v>14.3</v>
      </c>
      <c r="X22" s="485">
        <v>12.8</v>
      </c>
    </row>
    <row r="23" spans="1:24" x14ac:dyDescent="0.25">
      <c r="A23" s="261" t="s">
        <v>14</v>
      </c>
      <c r="B23" s="449">
        <f>[1]Данные!C19</f>
        <v>45.9</v>
      </c>
      <c r="C23" s="449">
        <f>[1]Данные!D19</f>
        <v>36.5</v>
      </c>
      <c r="D23" s="449">
        <f>[1]Данные!E19</f>
        <v>27.2</v>
      </c>
      <c r="E23" s="449">
        <f>[1]Данные!F19</f>
        <v>22.9</v>
      </c>
      <c r="F23" s="449">
        <f>[1]Данные!G19</f>
        <v>21.3</v>
      </c>
      <c r="G23" s="485">
        <v>16.899999999999999</v>
      </c>
      <c r="H23" s="485">
        <f>[1]Данные!I19</f>
        <v>15</v>
      </c>
      <c r="I23" s="485">
        <f>[1]Данные!J19</f>
        <v>13.7</v>
      </c>
      <c r="J23" s="485">
        <f>[1]Данные!K19</f>
        <v>11.3</v>
      </c>
      <c r="K23" s="485">
        <f>[1]Данные!L19</f>
        <v>11.9</v>
      </c>
      <c r="L23" s="485">
        <v>10.8</v>
      </c>
      <c r="M23" s="485">
        <v>10.7</v>
      </c>
      <c r="N23" s="485">
        <v>9.4</v>
      </c>
      <c r="O23" s="485">
        <v>8.1999999999999993</v>
      </c>
      <c r="P23" s="485">
        <v>9.6</v>
      </c>
      <c r="Q23" s="485">
        <v>10.7</v>
      </c>
      <c r="R23" s="485">
        <v>10.6</v>
      </c>
      <c r="S23" s="485">
        <v>10.4</v>
      </c>
      <c r="T23" s="485">
        <v>9.8000000000000007</v>
      </c>
      <c r="U23" s="485">
        <v>10.7</v>
      </c>
      <c r="V23" s="485">
        <v>10.8</v>
      </c>
      <c r="W23" s="485">
        <v>10.5</v>
      </c>
      <c r="X23" s="485">
        <v>10.5</v>
      </c>
    </row>
    <row r="24" spans="1:24" x14ac:dyDescent="0.25">
      <c r="A24" s="261" t="s">
        <v>15</v>
      </c>
      <c r="B24" s="449">
        <f>[1]Данные!C20</f>
        <v>51.5</v>
      </c>
      <c r="C24" s="449">
        <f>[1]Данные!D20</f>
        <v>46.9</v>
      </c>
      <c r="D24" s="449">
        <f>[1]Данные!E20</f>
        <v>38.700000000000003</v>
      </c>
      <c r="E24" s="449">
        <f>[1]Данные!F20</f>
        <v>33.700000000000003</v>
      </c>
      <c r="F24" s="449">
        <f>[1]Данные!G20</f>
        <v>26.2</v>
      </c>
      <c r="G24" s="485">
        <v>18.600000000000001</v>
      </c>
      <c r="H24" s="449">
        <f>[1]Данные!I20</f>
        <v>13.9</v>
      </c>
      <c r="I24" s="449">
        <f>[1]Данные!J20</f>
        <v>14.8</v>
      </c>
      <c r="J24" s="449">
        <f>[1]Данные!K20</f>
        <v>13.9</v>
      </c>
      <c r="K24" s="449">
        <f>[1]Данные!L20</f>
        <v>14.1</v>
      </c>
      <c r="L24" s="485">
        <v>13.2</v>
      </c>
      <c r="M24" s="485">
        <v>13.5</v>
      </c>
      <c r="N24" s="485">
        <v>11.4</v>
      </c>
      <c r="O24" s="485">
        <v>11.6</v>
      </c>
      <c r="P24" s="485">
        <v>11.6</v>
      </c>
      <c r="Q24" s="485">
        <v>13</v>
      </c>
      <c r="R24" s="485">
        <v>12.8</v>
      </c>
      <c r="S24" s="485">
        <v>12.4</v>
      </c>
      <c r="T24" s="485">
        <v>12.2</v>
      </c>
      <c r="U24" s="485">
        <v>11.7</v>
      </c>
      <c r="V24" s="485">
        <v>11.4</v>
      </c>
      <c r="W24" s="485">
        <v>10.8</v>
      </c>
      <c r="X24" s="485">
        <v>9.6</v>
      </c>
    </row>
    <row r="25" spans="1:24" x14ac:dyDescent="0.25">
      <c r="A25" s="261" t="s">
        <v>16</v>
      </c>
      <c r="B25" s="449">
        <f>[1]Данные!C21</f>
        <v>32.200000000000003</v>
      </c>
      <c r="C25" s="449">
        <f>[1]Данные!D21</f>
        <v>25.9</v>
      </c>
      <c r="D25" s="449">
        <f>[1]Данные!E21</f>
        <v>21.8</v>
      </c>
      <c r="E25" s="449">
        <f>[1]Данные!F21</f>
        <v>20.5</v>
      </c>
      <c r="F25" s="449">
        <f>[1]Данные!G21</f>
        <v>20.100000000000001</v>
      </c>
      <c r="G25" s="485">
        <v>17.399999999999999</v>
      </c>
      <c r="H25" s="449">
        <f>[1]Данные!I21</f>
        <v>14.8</v>
      </c>
      <c r="I25" s="449">
        <f>[1]Данные!J21</f>
        <v>14.5</v>
      </c>
      <c r="J25" s="449">
        <f>[1]Данные!K21</f>
        <v>13.1</v>
      </c>
      <c r="K25" s="449">
        <f>[1]Данные!L21</f>
        <v>12.5</v>
      </c>
      <c r="L25" s="485">
        <v>11</v>
      </c>
      <c r="M25" s="485">
        <v>10.9</v>
      </c>
      <c r="N25" s="485">
        <v>9.5</v>
      </c>
      <c r="O25" s="485">
        <v>9.6999999999999993</v>
      </c>
      <c r="P25" s="485">
        <v>9.8000000000000007</v>
      </c>
      <c r="Q25" s="485">
        <v>10.6</v>
      </c>
      <c r="R25" s="485">
        <v>10</v>
      </c>
      <c r="S25" s="485">
        <v>9.9</v>
      </c>
      <c r="T25" s="485">
        <v>10</v>
      </c>
      <c r="U25" s="485">
        <v>10.3</v>
      </c>
      <c r="V25" s="485">
        <v>10.1</v>
      </c>
      <c r="W25" s="485">
        <v>9.6999999999999993</v>
      </c>
      <c r="X25" s="485">
        <v>9.4</v>
      </c>
    </row>
    <row r="26" spans="1:24" x14ac:dyDescent="0.25">
      <c r="A26" s="261" t="s">
        <v>17</v>
      </c>
      <c r="B26" s="449">
        <f>[1]Данные!C22</f>
        <v>30.7</v>
      </c>
      <c r="C26" s="449">
        <f>[1]Данные!D22</f>
        <v>26.8</v>
      </c>
      <c r="D26" s="449">
        <f>[1]Данные!E22</f>
        <v>21.4</v>
      </c>
      <c r="E26" s="449">
        <f>[1]Данные!F22</f>
        <v>19.2</v>
      </c>
      <c r="F26" s="449">
        <f>[1]Данные!G22</f>
        <v>16.5</v>
      </c>
      <c r="G26" s="485">
        <v>17.2</v>
      </c>
      <c r="H26" s="449">
        <f>[1]Данные!I22</f>
        <v>13.4</v>
      </c>
      <c r="I26" s="449">
        <f>[1]Данные!J22</f>
        <v>14.8</v>
      </c>
      <c r="J26" s="449">
        <f>[1]Данные!K22</f>
        <v>14.1</v>
      </c>
      <c r="K26" s="449">
        <f>[1]Данные!L22</f>
        <v>15.6</v>
      </c>
      <c r="L26" s="485">
        <v>12.8</v>
      </c>
      <c r="M26" s="485">
        <v>13.4</v>
      </c>
      <c r="N26" s="485">
        <v>10.9</v>
      </c>
      <c r="O26" s="485">
        <v>10.8</v>
      </c>
      <c r="P26" s="485">
        <v>10.3</v>
      </c>
      <c r="Q26" s="485">
        <v>10.8</v>
      </c>
      <c r="R26" s="485">
        <v>11</v>
      </c>
      <c r="S26" s="485">
        <v>10.7</v>
      </c>
      <c r="T26" s="485">
        <v>10.199999999999999</v>
      </c>
      <c r="U26" s="485">
        <v>10.3</v>
      </c>
      <c r="V26" s="485">
        <v>9.9</v>
      </c>
      <c r="W26" s="485">
        <v>8.9</v>
      </c>
      <c r="X26" s="485">
        <v>8.8000000000000007</v>
      </c>
    </row>
    <row r="27" spans="1:24" x14ac:dyDescent="0.25">
      <c r="A27" s="261" t="s">
        <v>18</v>
      </c>
      <c r="B27" s="449">
        <f>[1]Данные!C23</f>
        <v>23.6</v>
      </c>
      <c r="C27" s="449">
        <f>[1]Данные!D23</f>
        <v>21.8</v>
      </c>
      <c r="D27" s="449">
        <f>[1]Данные!E23</f>
        <v>20.7</v>
      </c>
      <c r="E27" s="449">
        <f>[1]Данные!F23</f>
        <v>18.600000000000001</v>
      </c>
      <c r="F27" s="449">
        <f>[1]Данные!G23</f>
        <v>14.7</v>
      </c>
      <c r="G27" s="485">
        <v>13.3</v>
      </c>
      <c r="H27" s="449">
        <f>[1]Данные!I23</f>
        <v>13.5</v>
      </c>
      <c r="I27" s="449">
        <f>[1]Данные!J23</f>
        <v>11.9</v>
      </c>
      <c r="J27" s="449">
        <f>[1]Данные!K23</f>
        <v>12.5</v>
      </c>
      <c r="K27" s="485">
        <f>[1]Данные!L23</f>
        <v>10.3</v>
      </c>
      <c r="L27" s="485">
        <v>10</v>
      </c>
      <c r="M27" s="485">
        <v>10</v>
      </c>
      <c r="N27" s="485">
        <v>9.6</v>
      </c>
      <c r="O27" s="485">
        <v>8.6999999999999993</v>
      </c>
      <c r="P27" s="485">
        <v>8.8000000000000007</v>
      </c>
      <c r="Q27" s="485">
        <v>8.9</v>
      </c>
      <c r="R27" s="485">
        <v>8.5</v>
      </c>
      <c r="S27" s="485">
        <v>7.5</v>
      </c>
      <c r="T27" s="485">
        <v>6.6</v>
      </c>
      <c r="U27" s="485">
        <v>6.4</v>
      </c>
      <c r="V27" s="485">
        <v>6</v>
      </c>
      <c r="W27" s="485">
        <v>5.5</v>
      </c>
      <c r="X27" s="485">
        <v>5</v>
      </c>
    </row>
    <row r="28" spans="1:24" ht="18" x14ac:dyDescent="0.25">
      <c r="A28" s="100" t="s">
        <v>184</v>
      </c>
      <c r="B28" s="449" t="str">
        <f>[1]Данные!C24</f>
        <v/>
      </c>
      <c r="C28" s="449" t="str">
        <f>[1]Данные!D24</f>
        <v/>
      </c>
      <c r="D28" s="449" t="str">
        <f>[1]Данные!E24</f>
        <v/>
      </c>
      <c r="E28" s="449"/>
      <c r="F28" s="449"/>
      <c r="G28" s="485"/>
      <c r="H28" s="449"/>
      <c r="I28" s="449"/>
      <c r="J28" s="449"/>
      <c r="K28" s="449"/>
      <c r="L28" s="485"/>
      <c r="M28" s="485"/>
      <c r="N28" s="485"/>
      <c r="O28" s="485" t="s">
        <v>443</v>
      </c>
      <c r="P28" s="485" t="s">
        <v>443</v>
      </c>
      <c r="Q28" s="485" t="s">
        <v>443</v>
      </c>
      <c r="R28" s="485" t="s">
        <v>443</v>
      </c>
      <c r="S28" s="450" t="s">
        <v>443</v>
      </c>
      <c r="T28" s="404"/>
      <c r="U28" s="105"/>
      <c r="V28" s="485"/>
      <c r="W28" s="583"/>
      <c r="X28" s="105"/>
    </row>
    <row r="29" spans="1:24" x14ac:dyDescent="0.25">
      <c r="A29" s="261" t="s">
        <v>19</v>
      </c>
      <c r="B29" s="449">
        <f>[1]Данные!C25</f>
        <v>22.3</v>
      </c>
      <c r="C29" s="485">
        <f>[1]Данные!D25</f>
        <v>23</v>
      </c>
      <c r="D29" s="449">
        <f>[1]Данные!E25</f>
        <v>18.8</v>
      </c>
      <c r="E29" s="449">
        <f>[1]Данные!F25</f>
        <v>18.899999999999999</v>
      </c>
      <c r="F29" s="449">
        <f>[1]Данные!G25</f>
        <v>18.100000000000001</v>
      </c>
      <c r="G29" s="485">
        <v>15.9</v>
      </c>
      <c r="H29" s="449">
        <f>[1]Данные!I25</f>
        <v>14.6</v>
      </c>
      <c r="I29" s="485">
        <f>[1]Данные!J25</f>
        <v>16</v>
      </c>
      <c r="J29" s="449">
        <f>[1]Данные!K25</f>
        <v>15.6</v>
      </c>
      <c r="K29" s="449">
        <f>[1]Данные!L25</f>
        <v>15.8</v>
      </c>
      <c r="L29" s="485">
        <v>14.9</v>
      </c>
      <c r="M29" s="485">
        <v>15.7</v>
      </c>
      <c r="N29" s="485">
        <v>13.6</v>
      </c>
      <c r="O29" s="485">
        <v>13.4</v>
      </c>
      <c r="P29" s="485">
        <v>14.1</v>
      </c>
      <c r="Q29" s="485">
        <v>16.2</v>
      </c>
      <c r="R29" s="485">
        <v>16.7</v>
      </c>
      <c r="S29" s="485">
        <v>16.5</v>
      </c>
      <c r="T29" s="485">
        <v>15.6</v>
      </c>
      <c r="U29" s="485">
        <v>15.7</v>
      </c>
      <c r="V29" s="485">
        <v>15.1</v>
      </c>
      <c r="W29" s="485">
        <v>14.4</v>
      </c>
      <c r="X29" s="485">
        <v>12.9</v>
      </c>
    </row>
    <row r="30" spans="1:24" x14ac:dyDescent="0.25">
      <c r="A30" s="261" t="s">
        <v>20</v>
      </c>
      <c r="B30" s="449">
        <f>[1]Данные!C26</f>
        <v>26.3</v>
      </c>
      <c r="C30" s="485">
        <f>[1]Данные!D26</f>
        <v>21</v>
      </c>
      <c r="D30" s="449">
        <f>[1]Данные!E26</f>
        <v>19.399999999999999</v>
      </c>
      <c r="E30" s="449">
        <f>[1]Данные!F26</f>
        <v>18.399999999999999</v>
      </c>
      <c r="F30" s="449">
        <f>[1]Данные!G26</f>
        <v>16.7</v>
      </c>
      <c r="G30" s="485">
        <v>14.9</v>
      </c>
      <c r="H30" s="449">
        <f>[1]Данные!I26</f>
        <v>14.6</v>
      </c>
      <c r="I30" s="449">
        <f>[1]Данные!J26</f>
        <v>13.8</v>
      </c>
      <c r="J30" s="485">
        <f>[1]Данные!K26</f>
        <v>15.1</v>
      </c>
      <c r="K30" s="485">
        <f>[1]Данные!L26</f>
        <v>16.5</v>
      </c>
      <c r="L30" s="485">
        <v>15.6</v>
      </c>
      <c r="M30" s="485">
        <v>16.3</v>
      </c>
      <c r="N30" s="485">
        <v>13.4</v>
      </c>
      <c r="O30" s="485">
        <v>14</v>
      </c>
      <c r="P30" s="485">
        <v>14.9</v>
      </c>
      <c r="Q30" s="485">
        <v>15.6</v>
      </c>
      <c r="R30" s="485">
        <v>16.100000000000001</v>
      </c>
      <c r="S30" s="485">
        <v>15.7</v>
      </c>
      <c r="T30" s="485">
        <v>14.9</v>
      </c>
      <c r="U30" s="485">
        <v>15.5</v>
      </c>
      <c r="V30" s="485">
        <v>15.3</v>
      </c>
      <c r="W30" s="485">
        <v>15.3</v>
      </c>
      <c r="X30" s="485">
        <v>14</v>
      </c>
    </row>
    <row r="31" spans="1:24" x14ac:dyDescent="0.25">
      <c r="A31" s="261" t="s">
        <v>21</v>
      </c>
      <c r="B31" s="449">
        <f>[1]Данные!C27</f>
        <v>33.5</v>
      </c>
      <c r="C31" s="449">
        <f>[1]Данные!D27</f>
        <v>27.4</v>
      </c>
      <c r="D31" s="449">
        <f>[1]Данные!E27</f>
        <v>26.5</v>
      </c>
      <c r="E31" s="449">
        <f>[1]Данные!F27</f>
        <v>23.5</v>
      </c>
      <c r="F31" s="449">
        <f>[1]Данные!G27</f>
        <v>19.600000000000001</v>
      </c>
      <c r="G31" s="485">
        <v>17.5</v>
      </c>
      <c r="H31" s="449">
        <f>[1]Данные!I27</f>
        <v>17.2</v>
      </c>
      <c r="I31" s="449">
        <f>[1]Данные!J27</f>
        <v>15.9</v>
      </c>
      <c r="J31" s="449">
        <f>[1]Данные!K27</f>
        <v>14.4</v>
      </c>
      <c r="K31" s="449">
        <f>[1]Данные!L27</f>
        <v>13.6</v>
      </c>
      <c r="L31" s="485">
        <v>14</v>
      </c>
      <c r="M31" s="485">
        <v>14.4</v>
      </c>
      <c r="N31" s="485">
        <v>13.2</v>
      </c>
      <c r="O31" s="485">
        <v>14.6</v>
      </c>
      <c r="P31" s="485">
        <v>14.8</v>
      </c>
      <c r="Q31" s="485">
        <v>16.5</v>
      </c>
      <c r="R31" s="485">
        <v>15.2</v>
      </c>
      <c r="S31" s="485">
        <v>14.3</v>
      </c>
      <c r="T31" s="485">
        <v>13.5</v>
      </c>
      <c r="U31" s="485">
        <v>13.6</v>
      </c>
      <c r="V31" s="485">
        <v>12.8</v>
      </c>
      <c r="W31" s="485">
        <v>12.3</v>
      </c>
      <c r="X31" s="485">
        <v>11.8</v>
      </c>
    </row>
    <row r="32" spans="1:24" x14ac:dyDescent="0.25">
      <c r="A32" s="83" t="s">
        <v>63</v>
      </c>
      <c r="B32" s="119"/>
      <c r="C32" s="449"/>
      <c r="D32" s="449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85"/>
      <c r="R32" s="485"/>
      <c r="S32" s="485"/>
      <c r="T32" s="485"/>
      <c r="U32" s="485"/>
      <c r="V32" s="485"/>
      <c r="W32" s="485"/>
      <c r="X32" s="485"/>
    </row>
    <row r="33" spans="1:24" ht="19.5" x14ac:dyDescent="0.25">
      <c r="A33" s="255" t="s">
        <v>23</v>
      </c>
      <c r="B33" s="449">
        <f>[1]Данные!C28</f>
        <v>37.9</v>
      </c>
      <c r="C33" s="449">
        <f>[1]Данные!D28</f>
        <v>26.9</v>
      </c>
      <c r="D33" s="449">
        <f>[1]Данные!E28</f>
        <v>21.5</v>
      </c>
      <c r="E33" s="449">
        <f>[1]Данные!F28</f>
        <v>8.3000000000000007</v>
      </c>
      <c r="F33" s="449">
        <f>[1]Данные!G28</f>
        <v>8.1999999999999993</v>
      </c>
      <c r="G33" s="485">
        <v>9</v>
      </c>
      <c r="H33" s="485">
        <f>[1]Данные!I28</f>
        <v>8</v>
      </c>
      <c r="I33" s="449">
        <f>[1]Данные!J28</f>
        <v>5.7</v>
      </c>
      <c r="J33" s="449">
        <f>[1]Данные!K28</f>
        <v>5.6</v>
      </c>
      <c r="K33" s="449">
        <f>[1]Данные!L28</f>
        <v>7.3</v>
      </c>
      <c r="L33" s="485">
        <v>7.5</v>
      </c>
      <c r="M33" s="485">
        <v>7.7</v>
      </c>
      <c r="N33" s="485">
        <v>6.5</v>
      </c>
      <c r="O33" s="485">
        <v>7.8</v>
      </c>
      <c r="P33" s="485">
        <v>8.9</v>
      </c>
      <c r="Q33" s="485">
        <v>9.4</v>
      </c>
      <c r="R33" s="485">
        <v>10.1</v>
      </c>
      <c r="S33" s="485">
        <v>10.6</v>
      </c>
      <c r="T33" s="485">
        <v>9.6999999999999993</v>
      </c>
      <c r="U33" s="485">
        <v>9.4</v>
      </c>
      <c r="V33" s="485">
        <v>9.4</v>
      </c>
      <c r="W33" s="485">
        <v>9.3000000000000007</v>
      </c>
      <c r="X33" s="485">
        <v>9</v>
      </c>
    </row>
    <row r="34" spans="1:24" ht="19.5" x14ac:dyDescent="0.25">
      <c r="A34" s="255" t="s">
        <v>212</v>
      </c>
      <c r="B34" s="449" t="s">
        <v>210</v>
      </c>
      <c r="C34" s="449" t="s">
        <v>210</v>
      </c>
      <c r="D34" s="449" t="s">
        <v>210</v>
      </c>
      <c r="E34" s="449" t="s">
        <v>210</v>
      </c>
      <c r="F34" s="449" t="s">
        <v>210</v>
      </c>
      <c r="G34" s="485" t="s">
        <v>210</v>
      </c>
      <c r="H34" s="449" t="s">
        <v>210</v>
      </c>
      <c r="I34" s="449" t="s">
        <v>210</v>
      </c>
      <c r="J34" s="449" t="s">
        <v>210</v>
      </c>
      <c r="K34" s="449" t="s">
        <v>210</v>
      </c>
      <c r="L34" s="485">
        <v>13.7</v>
      </c>
      <c r="M34" s="485">
        <v>14</v>
      </c>
      <c r="N34" s="485">
        <v>13</v>
      </c>
      <c r="O34" s="485">
        <v>14.5</v>
      </c>
      <c r="P34" s="485">
        <v>14.5</v>
      </c>
      <c r="Q34" s="485">
        <v>16.2</v>
      </c>
      <c r="R34" s="485">
        <v>14.9</v>
      </c>
      <c r="S34" s="485">
        <v>13.9</v>
      </c>
      <c r="T34" s="485">
        <v>12.5</v>
      </c>
      <c r="U34" s="485">
        <v>12.7</v>
      </c>
      <c r="V34" s="485">
        <v>12.3</v>
      </c>
      <c r="W34" s="485">
        <v>11.7</v>
      </c>
      <c r="X34" s="485">
        <v>10.9</v>
      </c>
    </row>
    <row r="35" spans="1:24" x14ac:dyDescent="0.25">
      <c r="A35" s="261" t="s">
        <v>24</v>
      </c>
      <c r="B35" s="449">
        <f>[1]Данные!C31</f>
        <v>25.5</v>
      </c>
      <c r="C35" s="449">
        <f>[1]Данные!D31</f>
        <v>23.1</v>
      </c>
      <c r="D35" s="449">
        <f>[1]Данные!E31</f>
        <v>22.8</v>
      </c>
      <c r="E35" s="485">
        <f>[1]Данные!F31</f>
        <v>20</v>
      </c>
      <c r="F35" s="449">
        <f>[1]Данные!G31</f>
        <v>17.899999999999999</v>
      </c>
      <c r="G35" s="485">
        <v>18.3</v>
      </c>
      <c r="H35" s="449">
        <f>[1]Данные!I31</f>
        <v>16.5</v>
      </c>
      <c r="I35" s="449">
        <f>[1]Данные!J31</f>
        <v>14.8</v>
      </c>
      <c r="J35" s="449">
        <f>[1]Данные!K31</f>
        <v>15.7</v>
      </c>
      <c r="K35" s="449">
        <f>[1]Данные!L31</f>
        <v>18.2</v>
      </c>
      <c r="L35" s="485">
        <v>16.8</v>
      </c>
      <c r="M35" s="485">
        <v>17.100000000000001</v>
      </c>
      <c r="N35" s="485">
        <v>13.2</v>
      </c>
      <c r="O35" s="485">
        <v>14</v>
      </c>
      <c r="P35" s="485">
        <v>13.5</v>
      </c>
      <c r="Q35" s="485">
        <v>14.5</v>
      </c>
      <c r="R35" s="485">
        <v>13.8</v>
      </c>
      <c r="S35" s="485">
        <v>13.9</v>
      </c>
      <c r="T35" s="485">
        <v>13.5</v>
      </c>
      <c r="U35" s="485">
        <v>12.9</v>
      </c>
      <c r="V35" s="485">
        <v>12.8</v>
      </c>
      <c r="W35" s="485">
        <v>12.4</v>
      </c>
      <c r="X35" s="485">
        <v>11</v>
      </c>
    </row>
    <row r="36" spans="1:24" x14ac:dyDescent="0.25">
      <c r="A36" s="261" t="s">
        <v>25</v>
      </c>
      <c r="B36" s="449">
        <f>[1]Данные!C32</f>
        <v>37.700000000000003</v>
      </c>
      <c r="C36" s="449">
        <f>[1]Данные!D32</f>
        <v>39.1</v>
      </c>
      <c r="D36" s="449">
        <f>[1]Данные!E32</f>
        <v>39.6</v>
      </c>
      <c r="E36" s="485">
        <f>[1]Данные!F32</f>
        <v>28</v>
      </c>
      <c r="F36" s="449">
        <f>[1]Данные!G32</f>
        <v>25.4</v>
      </c>
      <c r="G36" s="485">
        <v>19.899999999999999</v>
      </c>
      <c r="H36" s="449">
        <f>[1]Данные!I32</f>
        <v>14.2</v>
      </c>
      <c r="I36" s="485">
        <f>[1]Данные!J32</f>
        <v>12.4</v>
      </c>
      <c r="J36" s="485">
        <f>[1]Данные!K32</f>
        <v>13.6</v>
      </c>
      <c r="K36" s="485">
        <f>[1]Данные!L32</f>
        <v>13.1</v>
      </c>
      <c r="L36" s="485">
        <v>12.4</v>
      </c>
      <c r="M36" s="485">
        <v>12.7</v>
      </c>
      <c r="N36" s="485">
        <v>10.8</v>
      </c>
      <c r="O36" s="485">
        <v>12.7</v>
      </c>
      <c r="P36" s="485">
        <v>12.4</v>
      </c>
      <c r="Q36" s="485">
        <v>13.6</v>
      </c>
      <c r="R36" s="485">
        <v>14.1</v>
      </c>
      <c r="S36" s="485">
        <v>13.8</v>
      </c>
      <c r="T36" s="485">
        <v>13.6</v>
      </c>
      <c r="U36" s="485">
        <v>13.5</v>
      </c>
      <c r="V36" s="485">
        <v>13.5</v>
      </c>
      <c r="W36" s="485">
        <v>13.4</v>
      </c>
      <c r="X36" s="485">
        <v>12</v>
      </c>
    </row>
    <row r="37" spans="1:24" x14ac:dyDescent="0.25">
      <c r="A37" s="261" t="s">
        <v>26</v>
      </c>
      <c r="B37" s="449">
        <f>[1]Данные!C33</f>
        <v>50.9</v>
      </c>
      <c r="C37" s="449">
        <f>[1]Данные!D33</f>
        <v>48.1</v>
      </c>
      <c r="D37" s="449">
        <f>[1]Данные!E33</f>
        <v>42.1</v>
      </c>
      <c r="E37" s="485">
        <f>[1]Данные!F33</f>
        <v>37</v>
      </c>
      <c r="F37" s="485">
        <f>[1]Данные!G33</f>
        <v>24.8</v>
      </c>
      <c r="G37" s="485">
        <v>21.1</v>
      </c>
      <c r="H37" s="485">
        <f>[1]Данные!I33</f>
        <v>14.9</v>
      </c>
      <c r="I37" s="485">
        <f>[1]Данные!J33</f>
        <v>13.2</v>
      </c>
      <c r="J37" s="485">
        <f>[1]Данные!K33</f>
        <v>13.5</v>
      </c>
      <c r="K37" s="485">
        <f>[1]Данные!L33</f>
        <v>14.1</v>
      </c>
      <c r="L37" s="485">
        <v>12.6</v>
      </c>
      <c r="M37" s="485">
        <v>13</v>
      </c>
      <c r="N37" s="485">
        <v>11.9</v>
      </c>
      <c r="O37" s="485">
        <v>10.7</v>
      </c>
      <c r="P37" s="485">
        <v>9.8000000000000007</v>
      </c>
      <c r="Q37" s="485">
        <v>10.3</v>
      </c>
      <c r="R37" s="485">
        <v>9.6999999999999993</v>
      </c>
      <c r="S37" s="485">
        <v>9</v>
      </c>
      <c r="T37" s="485">
        <v>8.4</v>
      </c>
      <c r="U37" s="485">
        <v>8.8000000000000007</v>
      </c>
      <c r="V37" s="485">
        <v>8.6999999999999993</v>
      </c>
      <c r="W37" s="485">
        <v>7.9</v>
      </c>
      <c r="X37" s="485">
        <v>7</v>
      </c>
    </row>
    <row r="38" spans="1:24" x14ac:dyDescent="0.25">
      <c r="A38" s="261" t="s">
        <v>27</v>
      </c>
      <c r="B38" s="449">
        <f>[1]Данные!C34</f>
        <v>24.9</v>
      </c>
      <c r="C38" s="449">
        <f>[1]Данные!D34</f>
        <v>22.3</v>
      </c>
      <c r="D38" s="449">
        <f>[1]Данные!E34</f>
        <v>22.6</v>
      </c>
      <c r="E38" s="449">
        <f>[1]Данные!F34</f>
        <v>21.1</v>
      </c>
      <c r="F38" s="449">
        <f>[1]Данные!G34</f>
        <v>19.399999999999999</v>
      </c>
      <c r="G38" s="485">
        <v>19.100000000000001</v>
      </c>
      <c r="H38" s="449">
        <f>[1]Данные!I34</f>
        <v>17.399999999999999</v>
      </c>
      <c r="I38" s="449">
        <f>[1]Данные!J34</f>
        <v>14.6</v>
      </c>
      <c r="J38" s="449">
        <f>[1]Данные!K34</f>
        <v>13.8</v>
      </c>
      <c r="K38" s="449">
        <f>[1]Данные!L34</f>
        <v>13.5</v>
      </c>
      <c r="L38" s="485">
        <v>13.2</v>
      </c>
      <c r="M38" s="485">
        <v>13.6</v>
      </c>
      <c r="N38" s="485">
        <v>11.1</v>
      </c>
      <c r="O38" s="485">
        <v>11</v>
      </c>
      <c r="P38" s="485">
        <v>11</v>
      </c>
      <c r="Q38" s="485">
        <v>12.7</v>
      </c>
      <c r="R38" s="485">
        <v>12</v>
      </c>
      <c r="S38" s="485">
        <v>11.3</v>
      </c>
      <c r="T38" s="485">
        <v>9.9</v>
      </c>
      <c r="U38" s="485">
        <v>10.6</v>
      </c>
      <c r="V38" s="485">
        <v>10.1</v>
      </c>
      <c r="W38" s="485">
        <v>9.3000000000000007</v>
      </c>
      <c r="X38" s="485">
        <v>8</v>
      </c>
    </row>
    <row r="39" spans="1:24" x14ac:dyDescent="0.25">
      <c r="A39" s="261" t="s">
        <v>28</v>
      </c>
      <c r="B39" s="449">
        <f>[1]Данные!C35</f>
        <v>34.200000000000003</v>
      </c>
      <c r="C39" s="449">
        <f>[1]Данные!D35</f>
        <v>31.4</v>
      </c>
      <c r="D39" s="485">
        <f>[1]Данные!E35</f>
        <v>30.8</v>
      </c>
      <c r="E39" s="485">
        <f>[1]Данные!F35</f>
        <v>27.7</v>
      </c>
      <c r="F39" s="485">
        <f>[1]Данные!G35</f>
        <v>26.7</v>
      </c>
      <c r="G39" s="485">
        <v>23.8</v>
      </c>
      <c r="H39" s="485">
        <f>[1]Данные!I35</f>
        <v>19.899999999999999</v>
      </c>
      <c r="I39" s="485">
        <f>[1]Данные!J35</f>
        <v>20.3</v>
      </c>
      <c r="J39" s="485">
        <f>[1]Данные!K35</f>
        <v>17.8</v>
      </c>
      <c r="K39" s="485">
        <f>[1]Данные!L35</f>
        <v>16.5</v>
      </c>
      <c r="L39" s="485">
        <v>14.9</v>
      </c>
      <c r="M39" s="485">
        <v>15</v>
      </c>
      <c r="N39" s="485">
        <v>11.7</v>
      </c>
      <c r="O39" s="485">
        <v>12.6</v>
      </c>
      <c r="P39" s="485">
        <v>12.6</v>
      </c>
      <c r="Q39" s="485">
        <v>13.9</v>
      </c>
      <c r="R39" s="485">
        <v>14.8</v>
      </c>
      <c r="S39" s="485">
        <v>13.9</v>
      </c>
      <c r="T39" s="485">
        <v>13.6</v>
      </c>
      <c r="U39" s="485">
        <v>13.8</v>
      </c>
      <c r="V39" s="485">
        <v>13.6</v>
      </c>
      <c r="W39" s="485">
        <v>12.9</v>
      </c>
      <c r="X39" s="485">
        <v>11.9</v>
      </c>
    </row>
    <row r="40" spans="1:24" x14ac:dyDescent="0.25">
      <c r="A40" s="261" t="s">
        <v>29</v>
      </c>
      <c r="B40" s="449">
        <f>[1]Данные!C36</f>
        <v>44.8</v>
      </c>
      <c r="C40" s="449">
        <f>[1]Данные!D36</f>
        <v>37.5</v>
      </c>
      <c r="D40" s="449">
        <f>[1]Данные!E36</f>
        <v>27.5</v>
      </c>
      <c r="E40" s="449">
        <f>[1]Данные!F36</f>
        <v>20.9</v>
      </c>
      <c r="F40" s="449">
        <f>[1]Данные!G36</f>
        <v>18.2</v>
      </c>
      <c r="G40" s="485">
        <v>19.2</v>
      </c>
      <c r="H40" s="449">
        <f>[1]Данные!I36</f>
        <v>18.3</v>
      </c>
      <c r="I40" s="485">
        <f>[1]Данные!J36</f>
        <v>16.899999999999999</v>
      </c>
      <c r="J40" s="485">
        <f>[1]Данные!K36</f>
        <v>15.9</v>
      </c>
      <c r="K40" s="485">
        <f>[1]Данные!L36</f>
        <v>16.2</v>
      </c>
      <c r="L40" s="485">
        <v>15.6</v>
      </c>
      <c r="M40" s="485">
        <v>16.7</v>
      </c>
      <c r="N40" s="485">
        <v>15.4</v>
      </c>
      <c r="O40" s="485">
        <v>15.9</v>
      </c>
      <c r="P40" s="485">
        <v>15.8</v>
      </c>
      <c r="Q40" s="485">
        <v>19</v>
      </c>
      <c r="R40" s="485">
        <v>19</v>
      </c>
      <c r="S40" s="485">
        <v>17.7</v>
      </c>
      <c r="T40" s="485">
        <v>17</v>
      </c>
      <c r="U40" s="485">
        <v>16.2</v>
      </c>
      <c r="V40" s="485">
        <v>16.2</v>
      </c>
      <c r="W40" s="485">
        <v>14.6</v>
      </c>
      <c r="X40" s="485">
        <v>14.3</v>
      </c>
    </row>
    <row r="41" spans="1:24" x14ac:dyDescent="0.25">
      <c r="A41" s="261" t="s">
        <v>30</v>
      </c>
      <c r="B41" s="449">
        <f>[1]Данные!C37</f>
        <v>27.3</v>
      </c>
      <c r="C41" s="449">
        <f>[1]Данные!D37</f>
        <v>23.8</v>
      </c>
      <c r="D41" s="449">
        <f>[1]Данные!E37</f>
        <v>21.2</v>
      </c>
      <c r="E41" s="449">
        <f>[1]Данные!F37</f>
        <v>15.7</v>
      </c>
      <c r="F41" s="485">
        <f>[1]Данные!G37</f>
        <v>13</v>
      </c>
      <c r="G41" s="485">
        <v>10.3</v>
      </c>
      <c r="H41" s="449">
        <f>[1]Данные!I37</f>
        <v>10.1</v>
      </c>
      <c r="I41" s="449">
        <f>[1]Данные!J37</f>
        <v>9.6</v>
      </c>
      <c r="J41" s="449">
        <f>[1]Данные!K37</f>
        <v>11.5</v>
      </c>
      <c r="K41" s="449">
        <f>[1]Данные!L37</f>
        <v>9.4</v>
      </c>
      <c r="L41" s="485">
        <v>8.6</v>
      </c>
      <c r="M41" s="485">
        <v>9.1</v>
      </c>
      <c r="N41" s="485">
        <v>9</v>
      </c>
      <c r="O41" s="485">
        <v>8.1999999999999993</v>
      </c>
      <c r="P41" s="485">
        <v>8.6999999999999993</v>
      </c>
      <c r="Q41" s="485">
        <v>8.5</v>
      </c>
      <c r="R41" s="485">
        <v>8.3000000000000007</v>
      </c>
      <c r="S41" s="485">
        <v>7.3</v>
      </c>
      <c r="T41" s="485">
        <v>6.5</v>
      </c>
      <c r="U41" s="485">
        <v>6.4</v>
      </c>
      <c r="V41" s="485">
        <v>5.9</v>
      </c>
      <c r="W41" s="485">
        <v>5</v>
      </c>
      <c r="X41" s="485">
        <v>4.5</v>
      </c>
    </row>
    <row r="42" spans="1:24" ht="18" x14ac:dyDescent="0.25">
      <c r="A42" s="100" t="s">
        <v>135</v>
      </c>
      <c r="B42" s="449" t="str">
        <f>[1]Данные!C38</f>
        <v/>
      </c>
      <c r="C42" s="449" t="str">
        <f>[1]Данные!D38</f>
        <v/>
      </c>
      <c r="D42" s="449" t="str">
        <f>[1]Данные!E38</f>
        <v/>
      </c>
      <c r="E42" s="449"/>
      <c r="F42" s="449"/>
      <c r="G42" s="485"/>
      <c r="H42" s="449"/>
      <c r="I42" s="449"/>
      <c r="J42" s="449"/>
      <c r="K42" s="449"/>
      <c r="L42" s="485"/>
      <c r="M42" s="485"/>
      <c r="N42" s="485"/>
      <c r="O42" s="485" t="s">
        <v>443</v>
      </c>
      <c r="P42" s="485" t="s">
        <v>443</v>
      </c>
      <c r="Q42" s="485" t="s">
        <v>443</v>
      </c>
      <c r="R42" s="485" t="s">
        <v>443</v>
      </c>
      <c r="S42" s="450" t="s">
        <v>443</v>
      </c>
      <c r="T42" s="485"/>
      <c r="U42" s="105"/>
      <c r="V42" s="485"/>
      <c r="W42" s="583"/>
      <c r="X42" s="105"/>
    </row>
    <row r="43" spans="1:24" x14ac:dyDescent="0.25">
      <c r="A43" s="261" t="s">
        <v>31</v>
      </c>
      <c r="B43" s="449">
        <f>[1]Данные!C40</f>
        <v>37.200000000000003</v>
      </c>
      <c r="C43" s="449">
        <f>[1]Данные!D40</f>
        <v>41.3</v>
      </c>
      <c r="D43" s="449">
        <f>[1]Данные!E40</f>
        <v>34.6</v>
      </c>
      <c r="E43" s="449">
        <f>[1]Данные!F40</f>
        <v>34.6</v>
      </c>
      <c r="F43" s="449">
        <f>[1]Данные!G40</f>
        <v>33.6</v>
      </c>
      <c r="G43" s="485">
        <v>33</v>
      </c>
      <c r="H43" s="449">
        <f>[1]Данные!I40</f>
        <v>32.700000000000003</v>
      </c>
      <c r="I43" s="449">
        <f>[1]Данные!J40</f>
        <v>30.1</v>
      </c>
      <c r="J43" s="449">
        <f>[1]Данные!K40</f>
        <v>23.9</v>
      </c>
      <c r="K43" s="449">
        <f>[1]Данные!L40</f>
        <v>18.399999999999999</v>
      </c>
      <c r="L43" s="485">
        <v>16</v>
      </c>
      <c r="M43" s="485">
        <v>14.6</v>
      </c>
      <c r="N43" s="485">
        <v>11.3</v>
      </c>
      <c r="O43" s="485">
        <v>12</v>
      </c>
      <c r="P43" s="485">
        <v>11</v>
      </c>
      <c r="Q43" s="485">
        <v>13.9</v>
      </c>
      <c r="R43" s="485">
        <v>13.4</v>
      </c>
      <c r="S43" s="485">
        <v>13</v>
      </c>
      <c r="T43" s="485">
        <v>12.8</v>
      </c>
      <c r="U43" s="485">
        <v>12.6</v>
      </c>
      <c r="V43" s="485">
        <v>12.5</v>
      </c>
      <c r="W43" s="485">
        <v>11.5</v>
      </c>
      <c r="X43" s="485">
        <v>11.6</v>
      </c>
    </row>
    <row r="44" spans="1:24" x14ac:dyDescent="0.25">
      <c r="A44" s="261" t="s">
        <v>32</v>
      </c>
      <c r="B44" s="449">
        <f>[1]Данные!C41</f>
        <v>66.400000000000006</v>
      </c>
      <c r="C44" s="449">
        <f>[1]Данные!D41</f>
        <v>52.6</v>
      </c>
      <c r="D44" s="449">
        <f>[1]Данные!E41</f>
        <v>56.6</v>
      </c>
      <c r="E44" s="485">
        <f>[1]Данные!F41</f>
        <v>54</v>
      </c>
      <c r="F44" s="449">
        <f>[1]Данные!G41</f>
        <v>54.4</v>
      </c>
      <c r="G44" s="485">
        <v>61.1</v>
      </c>
      <c r="H44" s="449">
        <f>[1]Данные!I41</f>
        <v>48.1</v>
      </c>
      <c r="I44" s="449">
        <f>[1]Данные!J41</f>
        <v>45.3</v>
      </c>
      <c r="J44" s="449">
        <f>[1]Данные!K41</f>
        <v>39.700000000000003</v>
      </c>
      <c r="K44" s="485">
        <f>[1]Данные!L41</f>
        <v>36.5</v>
      </c>
      <c r="L44" s="485">
        <v>35.700000000000003</v>
      </c>
      <c r="M44" s="485">
        <v>35.799999999999997</v>
      </c>
      <c r="N44" s="485">
        <v>30.7</v>
      </c>
      <c r="O44" s="485">
        <v>33.4</v>
      </c>
      <c r="P44" s="485">
        <v>31.8</v>
      </c>
      <c r="Q44" s="485">
        <v>29.5</v>
      </c>
      <c r="R44" s="485">
        <v>26.7</v>
      </c>
      <c r="S44" s="485">
        <v>24.3</v>
      </c>
      <c r="T44" s="485">
        <v>23.6</v>
      </c>
      <c r="U44" s="485">
        <v>23.5</v>
      </c>
      <c r="V44" s="485">
        <v>22.7</v>
      </c>
      <c r="W44" s="485">
        <v>22.6</v>
      </c>
      <c r="X44" s="485">
        <v>20.9</v>
      </c>
    </row>
    <row r="45" spans="1:24" x14ac:dyDescent="0.25">
      <c r="A45" s="261" t="s">
        <v>33</v>
      </c>
      <c r="B45" s="449" t="s">
        <v>210</v>
      </c>
      <c r="C45" s="449" t="s">
        <v>210</v>
      </c>
      <c r="D45" s="449" t="s">
        <v>210</v>
      </c>
      <c r="E45" s="449" t="s">
        <v>210</v>
      </c>
      <c r="F45" s="449" t="s">
        <v>210</v>
      </c>
      <c r="G45" s="485" t="s">
        <v>210</v>
      </c>
      <c r="H45" s="449" t="s">
        <v>210</v>
      </c>
      <c r="I45" s="449" t="s">
        <v>210</v>
      </c>
      <c r="J45" s="449" t="s">
        <v>210</v>
      </c>
      <c r="K45" s="449" t="s">
        <v>210</v>
      </c>
      <c r="L45" s="485" t="s">
        <v>210</v>
      </c>
      <c r="M45" s="485" t="s">
        <v>210</v>
      </c>
      <c r="N45" s="485" t="s">
        <v>210</v>
      </c>
      <c r="O45" s="485" t="s">
        <v>210</v>
      </c>
      <c r="P45" s="485" t="s">
        <v>210</v>
      </c>
      <c r="Q45" s="485">
        <v>23.1</v>
      </c>
      <c r="R45" s="485">
        <v>23.3</v>
      </c>
      <c r="S45" s="485">
        <v>19.399999999999999</v>
      </c>
      <c r="T45" s="485">
        <v>17.3</v>
      </c>
      <c r="U45" s="485">
        <v>17.2</v>
      </c>
      <c r="V45" s="485">
        <v>17.2</v>
      </c>
      <c r="W45" s="485">
        <v>16.2</v>
      </c>
      <c r="X45" s="485">
        <v>14.5</v>
      </c>
    </row>
    <row r="46" spans="1:24" x14ac:dyDescent="0.25">
      <c r="A46" s="261" t="s">
        <v>34</v>
      </c>
      <c r="B46" s="449">
        <f>[1]Данные!C43</f>
        <v>43.7</v>
      </c>
      <c r="C46" s="449">
        <f>[1]Данные!D43</f>
        <v>36.799999999999997</v>
      </c>
      <c r="D46" s="485">
        <f>[1]Данные!E43</f>
        <v>32</v>
      </c>
      <c r="E46" s="449">
        <f>[1]Данные!F43</f>
        <v>28.1</v>
      </c>
      <c r="F46" s="449">
        <f>[1]Данные!G43</f>
        <v>26.7</v>
      </c>
      <c r="G46" s="485">
        <v>26.3</v>
      </c>
      <c r="H46" s="449">
        <f>[1]Данные!I43</f>
        <v>22.6</v>
      </c>
      <c r="I46" s="449">
        <f>[1]Данные!J43</f>
        <v>19.399999999999999</v>
      </c>
      <c r="J46" s="449">
        <f>[1]Данные!K43</f>
        <v>17.7</v>
      </c>
      <c r="K46" s="449">
        <f>[1]Данные!L43</f>
        <v>18.5</v>
      </c>
      <c r="L46" s="485">
        <v>15.2</v>
      </c>
      <c r="M46" s="485">
        <v>13.5</v>
      </c>
      <c r="N46" s="485">
        <v>11.2</v>
      </c>
      <c r="O46" s="485">
        <v>10.7</v>
      </c>
      <c r="P46" s="485">
        <v>10.3</v>
      </c>
      <c r="Q46" s="485">
        <v>11.7</v>
      </c>
      <c r="R46" s="485">
        <v>11.6</v>
      </c>
      <c r="S46" s="485">
        <v>10.9</v>
      </c>
      <c r="T46" s="485">
        <v>10.3</v>
      </c>
      <c r="U46" s="485">
        <v>10.4</v>
      </c>
      <c r="V46" s="485">
        <v>10.4</v>
      </c>
      <c r="W46" s="485">
        <v>9.6999999999999993</v>
      </c>
      <c r="X46" s="485">
        <v>9</v>
      </c>
    </row>
    <row r="47" spans="1:24" x14ac:dyDescent="0.25">
      <c r="A47" s="261" t="s">
        <v>35</v>
      </c>
      <c r="B47" s="449">
        <f>[1]Данные!C44</f>
        <v>33.4</v>
      </c>
      <c r="C47" s="449">
        <f>[1]Данные!D44</f>
        <v>31.1</v>
      </c>
      <c r="D47" s="449">
        <f>[1]Данные!E44</f>
        <v>26.2</v>
      </c>
      <c r="E47" s="449">
        <f>[1]Данные!F44</f>
        <v>22.9</v>
      </c>
      <c r="F47" s="449">
        <f>[1]Данные!G44</f>
        <v>20.3</v>
      </c>
      <c r="G47" s="485">
        <v>19.5</v>
      </c>
      <c r="H47" s="449">
        <f>[1]Данные!I44</f>
        <v>17.5</v>
      </c>
      <c r="I47" s="449">
        <f>[1]Данные!J44</f>
        <v>16.3</v>
      </c>
      <c r="J47" s="485">
        <f>[1]Данные!K44</f>
        <v>16.3</v>
      </c>
      <c r="K47" s="485">
        <f>[1]Данные!L44</f>
        <v>15</v>
      </c>
      <c r="L47" s="485">
        <v>14.1</v>
      </c>
      <c r="M47" s="485">
        <v>14.2</v>
      </c>
      <c r="N47" s="485">
        <v>12.5</v>
      </c>
      <c r="O47" s="485">
        <v>11.8</v>
      </c>
      <c r="P47" s="485">
        <v>12</v>
      </c>
      <c r="Q47" s="485">
        <v>14.2</v>
      </c>
      <c r="R47" s="485">
        <v>16.100000000000001</v>
      </c>
      <c r="S47" s="485">
        <v>15.5</v>
      </c>
      <c r="T47" s="485">
        <v>15.1</v>
      </c>
      <c r="U47" s="485">
        <v>15.5</v>
      </c>
      <c r="V47" s="485">
        <v>15.6</v>
      </c>
      <c r="W47" s="485">
        <v>15.5</v>
      </c>
      <c r="X47" s="485">
        <v>13.8</v>
      </c>
    </row>
    <row r="48" spans="1:24" x14ac:dyDescent="0.25">
      <c r="A48" s="261" t="s">
        <v>36</v>
      </c>
      <c r="B48" s="449">
        <f>[1]Данные!C45</f>
        <v>34.9</v>
      </c>
      <c r="C48" s="449">
        <f>[1]Данные!D45</f>
        <v>29.3</v>
      </c>
      <c r="D48" s="449">
        <f>[1]Данные!E45</f>
        <v>26.8</v>
      </c>
      <c r="E48" s="449">
        <f>[1]Данные!F45</f>
        <v>21.4</v>
      </c>
      <c r="F48" s="449">
        <f>[1]Данные!G45</f>
        <v>17.899999999999999</v>
      </c>
      <c r="G48" s="485">
        <v>17.2</v>
      </c>
      <c r="H48" s="449">
        <f>[1]Данные!I45</f>
        <v>11.9</v>
      </c>
      <c r="I48" s="485">
        <f>[1]Данные!J45</f>
        <v>13</v>
      </c>
      <c r="J48" s="449">
        <f>[1]Данные!K45</f>
        <v>13.7</v>
      </c>
      <c r="K48" s="449">
        <f>[1]Данные!L45</f>
        <v>12.8</v>
      </c>
      <c r="L48" s="485">
        <v>14</v>
      </c>
      <c r="M48" s="485">
        <v>15.1</v>
      </c>
      <c r="N48" s="485">
        <v>13.6</v>
      </c>
      <c r="O48" s="485">
        <v>13</v>
      </c>
      <c r="P48" s="485">
        <v>13.6</v>
      </c>
      <c r="Q48" s="485">
        <v>14.2</v>
      </c>
      <c r="R48" s="485">
        <v>14.4</v>
      </c>
      <c r="S48" s="485">
        <v>13.6</v>
      </c>
      <c r="T48" s="485">
        <v>13.4</v>
      </c>
      <c r="U48" s="485">
        <v>12.9</v>
      </c>
      <c r="V48" s="485">
        <v>11.9</v>
      </c>
      <c r="W48" s="485">
        <v>11.3</v>
      </c>
      <c r="X48" s="485">
        <v>9.6</v>
      </c>
    </row>
    <row r="49" spans="1:28" x14ac:dyDescent="0.25">
      <c r="A49" s="261" t="s">
        <v>37</v>
      </c>
      <c r="B49" s="449">
        <f>[1]Данные!C46</f>
        <v>33.1</v>
      </c>
      <c r="C49" s="449">
        <f>[1]Данные!D46</f>
        <v>30.8</v>
      </c>
      <c r="D49" s="449">
        <f>[1]Данные!E46</f>
        <v>27.9</v>
      </c>
      <c r="E49" s="485">
        <f>[1]Данные!F46</f>
        <v>23.2</v>
      </c>
      <c r="F49" s="485">
        <f>[1]Данные!G46</f>
        <v>19.2</v>
      </c>
      <c r="G49" s="485">
        <v>18.3</v>
      </c>
      <c r="H49" s="485">
        <f>[1]Данные!I46</f>
        <v>18.5</v>
      </c>
      <c r="I49" s="485">
        <f>[1]Данные!J46</f>
        <v>16</v>
      </c>
      <c r="J49" s="485">
        <f>[1]Данные!K46</f>
        <v>14.9</v>
      </c>
      <c r="K49" s="485">
        <f>[1]Данные!L46</f>
        <v>16</v>
      </c>
      <c r="L49" s="485">
        <v>14.9</v>
      </c>
      <c r="M49" s="485">
        <v>15.2</v>
      </c>
      <c r="N49" s="485">
        <v>12.9</v>
      </c>
      <c r="O49" s="485">
        <v>13.2</v>
      </c>
      <c r="P49" s="485">
        <v>13.1</v>
      </c>
      <c r="Q49" s="485">
        <v>14.4</v>
      </c>
      <c r="R49" s="485">
        <v>14.2</v>
      </c>
      <c r="S49" s="485">
        <v>13.9</v>
      </c>
      <c r="T49" s="485">
        <v>13.2</v>
      </c>
      <c r="U49" s="485">
        <v>13.3</v>
      </c>
      <c r="V49" s="485">
        <v>13</v>
      </c>
      <c r="W49" s="485">
        <v>12</v>
      </c>
      <c r="X49" s="485">
        <v>10.5</v>
      </c>
    </row>
    <row r="50" spans="1:28" x14ac:dyDescent="0.25">
      <c r="A50" s="261" t="s">
        <v>38</v>
      </c>
      <c r="B50" s="449" t="s">
        <v>210</v>
      </c>
      <c r="C50" s="449" t="s">
        <v>210</v>
      </c>
      <c r="D50" s="449" t="s">
        <v>210</v>
      </c>
      <c r="E50" s="449" t="s">
        <v>210</v>
      </c>
      <c r="F50" s="449" t="s">
        <v>210</v>
      </c>
      <c r="G50" s="485" t="s">
        <v>210</v>
      </c>
      <c r="H50" s="449" t="s">
        <v>210</v>
      </c>
      <c r="I50" s="449" t="s">
        <v>210</v>
      </c>
      <c r="J50" s="449" t="s">
        <v>210</v>
      </c>
      <c r="K50" s="449" t="s">
        <v>210</v>
      </c>
      <c r="L50" s="485" t="s">
        <v>210</v>
      </c>
      <c r="M50" s="485" t="s">
        <v>210</v>
      </c>
      <c r="N50" s="485" t="s">
        <v>210</v>
      </c>
      <c r="O50" s="485" t="s">
        <v>210</v>
      </c>
      <c r="P50" s="485" t="s">
        <v>210</v>
      </c>
      <c r="Q50" s="485">
        <v>15.1</v>
      </c>
      <c r="R50" s="485">
        <v>11.7</v>
      </c>
      <c r="S50" s="485">
        <v>10.9</v>
      </c>
      <c r="T50" s="485">
        <v>10.8</v>
      </c>
      <c r="U50" s="485">
        <v>11.6</v>
      </c>
      <c r="V50" s="485">
        <v>11</v>
      </c>
      <c r="W50" s="485">
        <v>10.5</v>
      </c>
      <c r="X50" s="485">
        <v>9</v>
      </c>
    </row>
    <row r="51" spans="1:28" ht="18" x14ac:dyDescent="0.25">
      <c r="A51" s="100" t="s">
        <v>89</v>
      </c>
      <c r="B51" s="449" t="str">
        <f>[1]Данные!C47</f>
        <v/>
      </c>
      <c r="C51" s="449" t="str">
        <f>[1]Данные!D47</f>
        <v/>
      </c>
      <c r="D51" s="449" t="str">
        <f>[1]Данные!E47</f>
        <v/>
      </c>
      <c r="E51" s="449" t="str">
        <f>[1]Данные!F47</f>
        <v/>
      </c>
      <c r="F51" s="449" t="str">
        <f>[1]Данные!G47</f>
        <v/>
      </c>
      <c r="G51" s="485"/>
      <c r="H51" s="449" t="str">
        <f>[1]Данные!I47</f>
        <v/>
      </c>
      <c r="I51" s="449" t="str">
        <f>[1]Данные!J47</f>
        <v/>
      </c>
      <c r="J51" s="449" t="str">
        <f>[1]Данные!K47</f>
        <v/>
      </c>
      <c r="K51" s="449" t="str">
        <f>[1]Данные!L47</f>
        <v/>
      </c>
      <c r="L51" s="485"/>
      <c r="M51" s="485"/>
      <c r="N51" s="485"/>
      <c r="O51" s="485" t="s">
        <v>443</v>
      </c>
      <c r="P51" s="485" t="s">
        <v>443</v>
      </c>
      <c r="Q51" s="485" t="s">
        <v>443</v>
      </c>
      <c r="R51" s="485" t="s">
        <v>443</v>
      </c>
      <c r="S51" s="450" t="s">
        <v>443</v>
      </c>
      <c r="T51" s="232"/>
      <c r="U51" s="105"/>
      <c r="V51" s="485"/>
      <c r="W51" s="583"/>
      <c r="X51" s="105"/>
    </row>
    <row r="52" spans="1:28" x14ac:dyDescent="0.25">
      <c r="A52" s="261" t="s">
        <v>39</v>
      </c>
      <c r="B52" s="449">
        <f>[1]Данные!C49</f>
        <v>72.599999999999994</v>
      </c>
      <c r="C52" s="485">
        <f>[1]Данные!D49</f>
        <v>69</v>
      </c>
      <c r="D52" s="449">
        <f>[1]Данные!E49</f>
        <v>59.7</v>
      </c>
      <c r="E52" s="449">
        <f>[1]Данные!F49</f>
        <v>47.5</v>
      </c>
      <c r="F52" s="449">
        <f>[1]Данные!G49</f>
        <v>30.5</v>
      </c>
      <c r="G52" s="485">
        <v>24.6</v>
      </c>
      <c r="H52" s="449">
        <f>[1]Данные!I49</f>
        <v>15.4</v>
      </c>
      <c r="I52" s="449">
        <f>[1]Данные!J49</f>
        <v>14.4</v>
      </c>
      <c r="J52" s="449">
        <f>[1]Данные!K49</f>
        <v>11.2</v>
      </c>
      <c r="K52" s="449">
        <f>[1]Данные!L49</f>
        <v>9.6999999999999993</v>
      </c>
      <c r="L52" s="485">
        <v>8.8000000000000007</v>
      </c>
      <c r="M52" s="485">
        <v>8.3000000000000007</v>
      </c>
      <c r="N52" s="485">
        <v>7</v>
      </c>
      <c r="O52" s="485">
        <v>10.199999999999999</v>
      </c>
      <c r="P52" s="485">
        <v>10.199999999999999</v>
      </c>
      <c r="Q52" s="485">
        <v>11</v>
      </c>
      <c r="R52" s="485">
        <v>13</v>
      </c>
      <c r="S52" s="485">
        <v>14.5</v>
      </c>
      <c r="T52" s="485">
        <v>14.6</v>
      </c>
      <c r="U52" s="485">
        <v>14.6</v>
      </c>
      <c r="V52" s="485">
        <v>14.8</v>
      </c>
      <c r="W52" s="485">
        <v>14.7</v>
      </c>
      <c r="X52" s="485">
        <v>14.2</v>
      </c>
    </row>
    <row r="53" spans="1:28" x14ac:dyDescent="0.25">
      <c r="A53" s="261" t="s">
        <v>104</v>
      </c>
      <c r="B53" s="449">
        <f>[1]Данные!C50</f>
        <v>94.3</v>
      </c>
      <c r="C53" s="485">
        <f>[1]Данные!D50</f>
        <v>88</v>
      </c>
      <c r="D53" s="449">
        <f>[1]Данные!E50</f>
        <v>87.4</v>
      </c>
      <c r="E53" s="449">
        <f>[1]Данные!F50</f>
        <v>79.900000000000006</v>
      </c>
      <c r="F53" s="449">
        <f>[1]Данные!G50</f>
        <v>68.900000000000006</v>
      </c>
      <c r="G53" s="485">
        <v>55.2</v>
      </c>
      <c r="H53" s="449">
        <f>[1]Данные!I50</f>
        <v>45.7</v>
      </c>
      <c r="I53" s="485">
        <f>[1]Данные!J50</f>
        <v>33.5</v>
      </c>
      <c r="J53" s="485">
        <f>[1]Данные!K50</f>
        <v>27.6</v>
      </c>
      <c r="K53" s="485">
        <f>[1]Данные!L50</f>
        <v>26</v>
      </c>
      <c r="L53" s="485">
        <v>22.1</v>
      </c>
      <c r="M53" s="485">
        <v>18.5</v>
      </c>
      <c r="N53" s="485">
        <v>17.100000000000001</v>
      </c>
      <c r="O53" s="485">
        <v>20.3</v>
      </c>
      <c r="P53" s="485">
        <v>23.9</v>
      </c>
      <c r="Q53" s="485">
        <v>29.9</v>
      </c>
      <c r="R53" s="485">
        <v>29.3</v>
      </c>
      <c r="S53" s="485">
        <v>29.6</v>
      </c>
      <c r="T53" s="485">
        <v>30.4</v>
      </c>
      <c r="U53" s="485">
        <v>30.5</v>
      </c>
      <c r="V53" s="485">
        <v>30</v>
      </c>
      <c r="W53" s="485">
        <v>29.3</v>
      </c>
      <c r="X53" s="485">
        <v>30.5</v>
      </c>
    </row>
    <row r="54" spans="1:28" ht="19.5" x14ac:dyDescent="0.25">
      <c r="A54" s="261" t="s">
        <v>41</v>
      </c>
      <c r="B54" s="449">
        <f>[1]Данные!C51</f>
        <v>57.5</v>
      </c>
      <c r="C54" s="449">
        <f>[1]Данные!D51</f>
        <v>52.3</v>
      </c>
      <c r="D54" s="449">
        <f>[1]Данные!E51</f>
        <v>36.6</v>
      </c>
      <c r="E54" s="449">
        <f>[1]Данные!F51</f>
        <v>31.7</v>
      </c>
      <c r="F54" s="485">
        <f>[1]Данные!G51</f>
        <v>25.9</v>
      </c>
      <c r="G54" s="485">
        <v>23.8</v>
      </c>
      <c r="H54" s="485">
        <f>[1]Данные!I51</f>
        <v>21.1</v>
      </c>
      <c r="I54" s="485">
        <f>[1]Данные!J51</f>
        <v>17.3</v>
      </c>
      <c r="J54" s="485">
        <f>[1]Данные!K51</f>
        <v>15.2</v>
      </c>
      <c r="K54" s="485">
        <f>[1]Данные!L51</f>
        <v>15.4</v>
      </c>
      <c r="L54" s="485">
        <v>15.7</v>
      </c>
      <c r="M54" s="485">
        <v>15.3</v>
      </c>
      <c r="N54" s="485">
        <v>14.2</v>
      </c>
      <c r="O54" s="485">
        <v>19</v>
      </c>
      <c r="P54" s="485">
        <v>18.7</v>
      </c>
      <c r="Q54" s="485">
        <v>21.1</v>
      </c>
      <c r="R54" s="485">
        <v>25.8</v>
      </c>
      <c r="S54" s="485">
        <v>24.7</v>
      </c>
      <c r="T54" s="485">
        <v>24.2</v>
      </c>
      <c r="U54" s="485">
        <v>24.2</v>
      </c>
      <c r="V54" s="485">
        <v>24.2</v>
      </c>
      <c r="W54" s="485">
        <v>18.100000000000001</v>
      </c>
      <c r="X54" s="485">
        <v>16.399999999999999</v>
      </c>
    </row>
    <row r="55" spans="1:28" ht="19.5" x14ac:dyDescent="0.25">
      <c r="A55" s="261" t="s">
        <v>42</v>
      </c>
      <c r="B55" s="449">
        <f>[1]Данные!C52</f>
        <v>62.5</v>
      </c>
      <c r="C55" s="449">
        <f>[1]Данные!D52</f>
        <v>54.4</v>
      </c>
      <c r="D55" s="449">
        <f>[1]Данные!E52</f>
        <v>40.9</v>
      </c>
      <c r="E55" s="485">
        <f>[1]Данные!F52</f>
        <v>36</v>
      </c>
      <c r="F55" s="449">
        <f>[1]Данные!G52</f>
        <v>29.6</v>
      </c>
      <c r="G55" s="485">
        <v>27.7</v>
      </c>
      <c r="H55" s="449">
        <f>[1]Данные!I52</f>
        <v>22.7</v>
      </c>
      <c r="I55" s="449">
        <f>[1]Данные!J52</f>
        <v>20.5</v>
      </c>
      <c r="J55" s="449">
        <f>[1]Данные!K52</f>
        <v>19.5</v>
      </c>
      <c r="K55" s="449">
        <f>[1]Данные!L52</f>
        <v>18.5</v>
      </c>
      <c r="L55" s="485">
        <v>17.7</v>
      </c>
      <c r="M55" s="485">
        <v>18.8</v>
      </c>
      <c r="N55" s="485">
        <v>16</v>
      </c>
      <c r="O55" s="485">
        <v>20.3</v>
      </c>
      <c r="P55" s="485">
        <v>19.2</v>
      </c>
      <c r="Q55" s="485">
        <v>22.8</v>
      </c>
      <c r="R55" s="485">
        <v>23.8</v>
      </c>
      <c r="S55" s="485">
        <v>23.2</v>
      </c>
      <c r="T55" s="485">
        <v>22.8</v>
      </c>
      <c r="U55" s="485">
        <v>23.3</v>
      </c>
      <c r="V55" s="485">
        <v>23.2</v>
      </c>
      <c r="W55" s="485">
        <v>22.1</v>
      </c>
      <c r="X55" s="485">
        <v>22</v>
      </c>
    </row>
    <row r="56" spans="1:28" ht="19.5" x14ac:dyDescent="0.25">
      <c r="A56" s="261" t="s">
        <v>43</v>
      </c>
      <c r="B56" s="449">
        <f>[1]Данные!C53</f>
        <v>33.200000000000003</v>
      </c>
      <c r="C56" s="449">
        <f>[1]Данные!D53</f>
        <v>40.799999999999997</v>
      </c>
      <c r="D56" s="485">
        <f>[1]Данные!E53</f>
        <v>36</v>
      </c>
      <c r="E56" s="485">
        <f>[1]Данные!F53</f>
        <v>28.1</v>
      </c>
      <c r="F56" s="485">
        <f>[1]Данные!G53</f>
        <v>18.2</v>
      </c>
      <c r="G56" s="485">
        <v>17</v>
      </c>
      <c r="H56" s="485">
        <f>[1]Данные!I53</f>
        <v>16.5</v>
      </c>
      <c r="I56" s="485">
        <f>[1]Данные!J53</f>
        <v>13.1</v>
      </c>
      <c r="J56" s="485">
        <f>[1]Данные!K53</f>
        <v>12.1</v>
      </c>
      <c r="K56" s="485">
        <f>[1]Данные!L53</f>
        <v>14</v>
      </c>
      <c r="L56" s="485">
        <v>10.5</v>
      </c>
      <c r="M56" s="485">
        <v>12.6</v>
      </c>
      <c r="N56" s="485">
        <v>10.4</v>
      </c>
      <c r="O56" s="485">
        <v>12.6</v>
      </c>
      <c r="P56" s="485">
        <v>12.5</v>
      </c>
      <c r="Q56" s="485">
        <v>14.2</v>
      </c>
      <c r="R56" s="485">
        <v>14.3</v>
      </c>
      <c r="S56" s="485">
        <v>14.4</v>
      </c>
      <c r="T56" s="485">
        <v>14</v>
      </c>
      <c r="U56" s="485">
        <v>13.8</v>
      </c>
      <c r="V56" s="485">
        <v>13.9</v>
      </c>
      <c r="W56" s="485">
        <v>13.4</v>
      </c>
      <c r="X56" s="485">
        <v>13</v>
      </c>
    </row>
    <row r="57" spans="1:28" x14ac:dyDescent="0.25">
      <c r="A57" s="261" t="s">
        <v>97</v>
      </c>
      <c r="B57" s="485" t="s">
        <v>210</v>
      </c>
      <c r="C57" s="485" t="s">
        <v>210</v>
      </c>
      <c r="D57" s="485" t="s">
        <v>210</v>
      </c>
      <c r="E57" s="485" t="s">
        <v>210</v>
      </c>
      <c r="F57" s="485" t="s">
        <v>210</v>
      </c>
      <c r="G57" s="485" t="s">
        <v>210</v>
      </c>
      <c r="H57" s="485" t="s">
        <v>210</v>
      </c>
      <c r="I57" s="485" t="s">
        <v>210</v>
      </c>
      <c r="J57" s="485" t="s">
        <v>210</v>
      </c>
      <c r="K57" s="485" t="s">
        <v>210</v>
      </c>
      <c r="L57" s="485" t="s">
        <v>210</v>
      </c>
      <c r="M57" s="485" t="s">
        <v>103</v>
      </c>
      <c r="N57" s="485">
        <v>21.7</v>
      </c>
      <c r="O57" s="485">
        <v>17.8</v>
      </c>
      <c r="P57" s="485">
        <v>14.2</v>
      </c>
      <c r="Q57" s="485">
        <v>16</v>
      </c>
      <c r="R57" s="485">
        <v>17.3</v>
      </c>
      <c r="S57" s="485">
        <v>20.7</v>
      </c>
      <c r="T57" s="485">
        <v>20.5</v>
      </c>
      <c r="U57" s="485">
        <v>20.7</v>
      </c>
      <c r="V57" s="485">
        <v>20.399999999999999</v>
      </c>
      <c r="W57" s="485">
        <v>19.8</v>
      </c>
      <c r="X57" s="485">
        <v>19.399999999999999</v>
      </c>
    </row>
    <row r="58" spans="1:28" x14ac:dyDescent="0.25">
      <c r="A58" s="261" t="s">
        <v>45</v>
      </c>
      <c r="B58" s="449">
        <f>[1]Данные!C55</f>
        <v>45.2</v>
      </c>
      <c r="C58" s="449">
        <f>[1]Данные!D55</f>
        <v>43.1</v>
      </c>
      <c r="D58" s="449">
        <f>[1]Данные!E55</f>
        <v>39.4</v>
      </c>
      <c r="E58" s="449">
        <f>[1]Данные!F55</f>
        <v>33.700000000000003</v>
      </c>
      <c r="F58" s="485">
        <f>[1]Данные!G55</f>
        <v>29</v>
      </c>
      <c r="G58" s="485">
        <v>24.9</v>
      </c>
      <c r="H58" s="449">
        <f>[1]Данные!I55</f>
        <v>22.1</v>
      </c>
      <c r="I58" s="449">
        <f>[1]Данные!J55</f>
        <v>19.100000000000001</v>
      </c>
      <c r="J58" s="449">
        <f>[1]Данные!K55</f>
        <v>20.2</v>
      </c>
      <c r="K58" s="449">
        <f>[1]Данные!L55</f>
        <v>19.7</v>
      </c>
      <c r="L58" s="485">
        <v>18.5</v>
      </c>
      <c r="M58" s="485">
        <v>18.3</v>
      </c>
      <c r="N58" s="485">
        <v>13.7</v>
      </c>
      <c r="O58" s="485">
        <v>12.4</v>
      </c>
      <c r="P58" s="485">
        <v>12.2</v>
      </c>
      <c r="Q58" s="485">
        <v>14.6</v>
      </c>
      <c r="R58" s="485">
        <v>15</v>
      </c>
      <c r="S58" s="485">
        <v>14.3</v>
      </c>
      <c r="T58" s="485">
        <v>13.9</v>
      </c>
      <c r="U58" s="485">
        <v>14</v>
      </c>
      <c r="V58" s="485">
        <v>13.8</v>
      </c>
      <c r="W58" s="485">
        <v>13</v>
      </c>
      <c r="X58" s="485">
        <v>11.7</v>
      </c>
    </row>
    <row r="59" spans="1:28" ht="18" x14ac:dyDescent="0.25">
      <c r="A59" s="100" t="s">
        <v>131</v>
      </c>
      <c r="B59" s="119"/>
      <c r="C59" s="449"/>
      <c r="D59" s="449"/>
      <c r="E59" s="449"/>
      <c r="F59" s="449"/>
      <c r="G59" s="483"/>
      <c r="H59" s="449"/>
      <c r="I59" s="449"/>
      <c r="J59" s="449"/>
      <c r="K59" s="449"/>
      <c r="L59" s="483"/>
      <c r="M59" s="483"/>
      <c r="N59" s="483"/>
      <c r="O59" s="483" t="s">
        <v>443</v>
      </c>
      <c r="P59" s="483" t="s">
        <v>443</v>
      </c>
      <c r="Q59" s="483" t="s">
        <v>443</v>
      </c>
      <c r="R59" s="483" t="s">
        <v>443</v>
      </c>
      <c r="S59" s="450" t="s">
        <v>443</v>
      </c>
      <c r="T59" s="232"/>
      <c r="U59" s="105"/>
      <c r="V59" s="485"/>
      <c r="W59" s="583"/>
      <c r="X59" s="105"/>
    </row>
    <row r="60" spans="1:28" x14ac:dyDescent="0.25">
      <c r="A60" s="261" t="s">
        <v>46</v>
      </c>
      <c r="B60" s="449">
        <f>[1]Данные!C57</f>
        <v>33.1</v>
      </c>
      <c r="C60" s="449">
        <f>[1]Данные!D57</f>
        <v>28.3</v>
      </c>
      <c r="D60" s="449">
        <f>[1]Данные!E57</f>
        <v>23.2</v>
      </c>
      <c r="E60" s="449">
        <f>[1]Данные!F57</f>
        <v>20.3</v>
      </c>
      <c r="F60" s="449">
        <f>[1]Данные!G57</f>
        <v>17.5</v>
      </c>
      <c r="G60" s="485">
        <v>14.9</v>
      </c>
      <c r="H60" s="449">
        <f>[1]Данные!I57</f>
        <v>14.5</v>
      </c>
      <c r="I60" s="449">
        <f>[1]Данные!J57</f>
        <v>12.8</v>
      </c>
      <c r="J60" s="449">
        <f>[1]Данные!K57</f>
        <v>11.5</v>
      </c>
      <c r="K60" s="449">
        <f>[1]Данные!L57</f>
        <v>11.2</v>
      </c>
      <c r="L60" s="485">
        <v>12.1</v>
      </c>
      <c r="M60" s="485">
        <v>12.6</v>
      </c>
      <c r="N60" s="485">
        <v>10.3</v>
      </c>
      <c r="O60" s="485">
        <v>10.4</v>
      </c>
      <c r="P60" s="485">
        <v>10.8</v>
      </c>
      <c r="Q60" s="485">
        <v>13</v>
      </c>
      <c r="R60" s="485">
        <v>12.5</v>
      </c>
      <c r="S60" s="485">
        <v>12.3</v>
      </c>
      <c r="T60" s="485">
        <v>12</v>
      </c>
      <c r="U60" s="485">
        <v>12.1</v>
      </c>
      <c r="V60" s="485">
        <v>11.6</v>
      </c>
      <c r="W60" s="146">
        <v>11.4</v>
      </c>
      <c r="X60" s="146">
        <v>10.1</v>
      </c>
      <c r="Y60" s="105"/>
      <c r="Z60" s="105"/>
      <c r="AA60" s="105"/>
      <c r="AB60" s="105"/>
    </row>
    <row r="61" spans="1:28" x14ac:dyDescent="0.25">
      <c r="A61" s="261" t="s">
        <v>47</v>
      </c>
      <c r="B61" s="449">
        <f>[1]Данные!C58</f>
        <v>60.2</v>
      </c>
      <c r="C61" s="449">
        <f>[1]Данные!D58</f>
        <v>58.8</v>
      </c>
      <c r="D61" s="449">
        <f>[1]Данные!E58</f>
        <v>52.5</v>
      </c>
      <c r="E61" s="449">
        <f>[1]Данные!F58</f>
        <v>49.7</v>
      </c>
      <c r="F61" s="449">
        <f>[1]Данные!G58</f>
        <v>46.5</v>
      </c>
      <c r="G61" s="485">
        <v>39.700000000000003</v>
      </c>
      <c r="H61" s="449">
        <f>[1]Данные!I58</f>
        <v>29.9</v>
      </c>
      <c r="I61" s="449">
        <f>[1]Данные!J58</f>
        <v>27.5</v>
      </c>
      <c r="J61" s="449">
        <f>[1]Данные!K58</f>
        <v>25.4</v>
      </c>
      <c r="K61" s="485">
        <f>[1]Данные!L58</f>
        <v>24.1</v>
      </c>
      <c r="L61" s="485">
        <v>24</v>
      </c>
      <c r="M61" s="485">
        <v>24.2</v>
      </c>
      <c r="N61" s="485">
        <v>20</v>
      </c>
      <c r="O61" s="485">
        <v>19.399999999999999</v>
      </c>
      <c r="P61" s="485">
        <v>19.5</v>
      </c>
      <c r="Q61" s="485">
        <v>22.2</v>
      </c>
      <c r="R61" s="485">
        <v>22.1</v>
      </c>
      <c r="S61" s="485">
        <v>21.7</v>
      </c>
      <c r="T61" s="485">
        <v>20.399999999999999</v>
      </c>
      <c r="U61" s="485">
        <v>20.100000000000001</v>
      </c>
      <c r="V61" s="485">
        <v>19.5</v>
      </c>
      <c r="W61" s="146">
        <v>17.899999999999999</v>
      </c>
      <c r="X61" s="146">
        <v>16.2</v>
      </c>
    </row>
    <row r="62" spans="1:28" x14ac:dyDescent="0.25">
      <c r="A62" s="261" t="s">
        <v>48</v>
      </c>
      <c r="B62" s="449">
        <f>[1]Данные!C59</f>
        <v>52.9</v>
      </c>
      <c r="C62" s="449">
        <f>[1]Данные!D59</f>
        <v>48.5</v>
      </c>
      <c r="D62" s="449">
        <f>[1]Данные!E59</f>
        <v>43.7</v>
      </c>
      <c r="E62" s="449">
        <f>[1]Данные!F59</f>
        <v>36.1</v>
      </c>
      <c r="F62" s="485">
        <f>[1]Данные!G59</f>
        <v>32</v>
      </c>
      <c r="G62" s="485">
        <v>30.1</v>
      </c>
      <c r="H62" s="449">
        <f>[1]Данные!I59</f>
        <v>28.7</v>
      </c>
      <c r="I62" s="449">
        <f>[1]Данные!J59</f>
        <v>24.6</v>
      </c>
      <c r="J62" s="449">
        <f>[1]Данные!K59</f>
        <v>20.399999999999999</v>
      </c>
      <c r="K62" s="449">
        <f>[1]Данные!L59</f>
        <v>19.7</v>
      </c>
      <c r="L62" s="485">
        <v>18.3</v>
      </c>
      <c r="M62" s="485">
        <v>20.2</v>
      </c>
      <c r="N62" s="485">
        <v>18</v>
      </c>
      <c r="O62" s="485">
        <v>18.7</v>
      </c>
      <c r="P62" s="485">
        <v>17.600000000000001</v>
      </c>
      <c r="Q62" s="485">
        <v>19.8</v>
      </c>
      <c r="R62" s="485">
        <v>18.5</v>
      </c>
      <c r="S62" s="485">
        <v>18.2</v>
      </c>
      <c r="T62" s="485">
        <v>17.8</v>
      </c>
      <c r="U62" s="485">
        <v>18</v>
      </c>
      <c r="V62" s="485">
        <v>17.600000000000001</v>
      </c>
      <c r="W62" s="146">
        <v>16.5</v>
      </c>
      <c r="X62" s="146">
        <v>15</v>
      </c>
    </row>
    <row r="63" spans="1:28" x14ac:dyDescent="0.25">
      <c r="A63" s="261" t="s">
        <v>49</v>
      </c>
      <c r="B63" s="449">
        <f>[1]Данные!C60</f>
        <v>33.200000000000003</v>
      </c>
      <c r="C63" s="449">
        <f>[1]Данные!D60</f>
        <v>27.3</v>
      </c>
      <c r="D63" s="449">
        <f>[1]Данные!E60</f>
        <v>23.6</v>
      </c>
      <c r="E63" s="449">
        <f>[1]Данные!F60</f>
        <v>19.2</v>
      </c>
      <c r="F63" s="449">
        <f>[1]Данные!G60</f>
        <v>15.8</v>
      </c>
      <c r="G63" s="485">
        <v>12.8</v>
      </c>
      <c r="H63" s="449">
        <f>[1]Данные!I60</f>
        <v>9.9</v>
      </c>
      <c r="I63" s="449">
        <f>[1]Данные!J60</f>
        <v>8.6999999999999993</v>
      </c>
      <c r="J63" s="449">
        <f>[1]Данные!K60</f>
        <v>8.6</v>
      </c>
      <c r="K63" s="449">
        <f>[1]Данные!L60</f>
        <v>8.3000000000000007</v>
      </c>
      <c r="L63" s="485">
        <v>7.7</v>
      </c>
      <c r="M63" s="485">
        <v>8.1</v>
      </c>
      <c r="N63" s="485">
        <v>6.5</v>
      </c>
      <c r="O63" s="485">
        <v>6.8</v>
      </c>
      <c r="P63" s="485">
        <v>7</v>
      </c>
      <c r="Q63" s="485">
        <v>7.1</v>
      </c>
      <c r="R63" s="485">
        <v>7.5</v>
      </c>
      <c r="S63" s="485">
        <v>7.2</v>
      </c>
      <c r="T63" s="485">
        <v>7</v>
      </c>
      <c r="U63" s="485">
        <v>6.9</v>
      </c>
      <c r="V63" s="485">
        <v>6.6</v>
      </c>
      <c r="W63" s="146">
        <v>6.2</v>
      </c>
      <c r="X63" s="146">
        <v>5</v>
      </c>
    </row>
    <row r="64" spans="1:28" x14ac:dyDescent="0.25">
      <c r="A64" s="261" t="s">
        <v>50</v>
      </c>
      <c r="B64" s="449">
        <f>[1]Данные!C61</f>
        <v>35.1</v>
      </c>
      <c r="C64" s="449">
        <f>[1]Данные!D61</f>
        <v>33.299999999999997</v>
      </c>
      <c r="D64" s="449">
        <f>[1]Данные!E61</f>
        <v>30.4</v>
      </c>
      <c r="E64" s="449">
        <f>[1]Данные!F61</f>
        <v>30.2</v>
      </c>
      <c r="F64" s="449">
        <f>[1]Данные!G61</f>
        <v>26.1</v>
      </c>
      <c r="G64" s="485">
        <v>22.4</v>
      </c>
      <c r="H64" s="485">
        <f>[1]Данные!I61</f>
        <v>19</v>
      </c>
      <c r="I64" s="449">
        <f>[1]Данные!J61</f>
        <v>17.3</v>
      </c>
      <c r="J64" s="485">
        <f>[1]Данные!K61</f>
        <v>16.100000000000001</v>
      </c>
      <c r="K64" s="485">
        <f>[1]Данные!L61</f>
        <v>14.9</v>
      </c>
      <c r="L64" s="485">
        <v>13.7</v>
      </c>
      <c r="M64" s="485">
        <v>14</v>
      </c>
      <c r="N64" s="485">
        <v>11.1</v>
      </c>
      <c r="O64" s="485">
        <v>11.8</v>
      </c>
      <c r="P64" s="485">
        <v>11.9</v>
      </c>
      <c r="Q64" s="485">
        <v>12.3</v>
      </c>
      <c r="R64" s="485">
        <v>12.4</v>
      </c>
      <c r="S64" s="485">
        <v>12.2</v>
      </c>
      <c r="T64" s="485">
        <v>12.2</v>
      </c>
      <c r="U64" s="485">
        <v>12.4</v>
      </c>
      <c r="V64" s="485">
        <v>11.9</v>
      </c>
      <c r="W64" s="485">
        <v>11.3</v>
      </c>
      <c r="X64" s="485">
        <v>10.199999999999999</v>
      </c>
    </row>
    <row r="65" spans="1:24" x14ac:dyDescent="0.25">
      <c r="A65" s="261" t="s">
        <v>51</v>
      </c>
      <c r="B65" s="449">
        <f>[1]Данные!C62</f>
        <v>51.3</v>
      </c>
      <c r="C65" s="449">
        <f>[1]Данные!D62</f>
        <v>44.8</v>
      </c>
      <c r="D65" s="449">
        <f>[1]Данные!E62</f>
        <v>40.9</v>
      </c>
      <c r="E65" s="449">
        <f>[1]Данные!F62</f>
        <v>31.9</v>
      </c>
      <c r="F65" s="449">
        <f>[1]Данные!G62</f>
        <v>30.6</v>
      </c>
      <c r="G65" s="485">
        <v>26.7</v>
      </c>
      <c r="H65" s="485">
        <f>[1]Данные!I62</f>
        <v>21</v>
      </c>
      <c r="I65" s="449">
        <f>[1]Данные!J62</f>
        <v>20.2</v>
      </c>
      <c r="J65" s="449">
        <f>[1]Данные!K62</f>
        <v>18.899999999999999</v>
      </c>
      <c r="K65" s="485">
        <f>[1]Данные!L62</f>
        <v>19</v>
      </c>
      <c r="L65" s="485">
        <v>18.2</v>
      </c>
      <c r="M65" s="485">
        <v>19.3</v>
      </c>
      <c r="N65" s="485">
        <v>16</v>
      </c>
      <c r="O65" s="485">
        <v>16.5</v>
      </c>
      <c r="P65" s="485">
        <v>16.399999999999999</v>
      </c>
      <c r="Q65" s="485">
        <v>17.899999999999999</v>
      </c>
      <c r="R65" s="485">
        <v>18.8</v>
      </c>
      <c r="S65" s="485">
        <v>18.399999999999999</v>
      </c>
      <c r="T65" s="485">
        <v>17.8</v>
      </c>
      <c r="U65" s="485">
        <v>17.399999999999999</v>
      </c>
      <c r="V65" s="485">
        <v>16.8</v>
      </c>
      <c r="W65" s="485">
        <v>15.7</v>
      </c>
      <c r="X65" s="485">
        <v>14.8</v>
      </c>
    </row>
    <row r="66" spans="1:24" x14ac:dyDescent="0.25">
      <c r="A66" s="261" t="s">
        <v>52</v>
      </c>
      <c r="B66" s="449">
        <f>[1]Данные!C63</f>
        <v>25.5</v>
      </c>
      <c r="C66" s="449">
        <f>[1]Данные!D63</f>
        <v>24.3</v>
      </c>
      <c r="D66" s="449">
        <f>[1]Данные!E63</f>
        <v>23.4</v>
      </c>
      <c r="E66" s="485">
        <f>[1]Данные!F63</f>
        <v>21.8</v>
      </c>
      <c r="F66" s="485">
        <f>[1]Данные!G63</f>
        <v>20.100000000000001</v>
      </c>
      <c r="G66" s="485">
        <v>16.899999999999999</v>
      </c>
      <c r="H66" s="485">
        <f>[1]Данные!I63</f>
        <v>14.1</v>
      </c>
      <c r="I66" s="485">
        <f>[1]Данные!J63</f>
        <v>13.5</v>
      </c>
      <c r="J66" s="485">
        <f>[1]Данные!K63</f>
        <v>14</v>
      </c>
      <c r="K66" s="485">
        <f>[1]Данные!L63</f>
        <v>14.2</v>
      </c>
      <c r="L66" s="485">
        <v>13.2</v>
      </c>
      <c r="M66" s="485">
        <v>14.4</v>
      </c>
      <c r="N66" s="485">
        <v>12.2</v>
      </c>
      <c r="O66" s="485">
        <v>11.9</v>
      </c>
      <c r="P66" s="485">
        <v>12.5</v>
      </c>
      <c r="Q66" s="485">
        <v>12.8</v>
      </c>
      <c r="R66" s="485">
        <v>15.3</v>
      </c>
      <c r="S66" s="485">
        <v>15.1</v>
      </c>
      <c r="T66" s="485">
        <v>14.9</v>
      </c>
      <c r="U66" s="485">
        <v>13.8</v>
      </c>
      <c r="V66" s="485">
        <v>13.3</v>
      </c>
      <c r="W66" s="485">
        <v>12.8</v>
      </c>
      <c r="X66" s="485">
        <v>11.5</v>
      </c>
    </row>
    <row r="67" spans="1:24" x14ac:dyDescent="0.25">
      <c r="A67" s="261" t="s">
        <v>53</v>
      </c>
      <c r="B67" s="449">
        <f>[1]Данные!C64</f>
        <v>45.2</v>
      </c>
      <c r="C67" s="449">
        <f>[1]Данные!D64</f>
        <v>42.2</v>
      </c>
      <c r="D67" s="449">
        <f>[1]Данные!E64</f>
        <v>34.5</v>
      </c>
      <c r="E67" s="449">
        <f>[1]Данные!F64</f>
        <v>31.2</v>
      </c>
      <c r="F67" s="449">
        <f>[1]Данные!G64</f>
        <v>26.6</v>
      </c>
      <c r="G67" s="485">
        <v>26.2</v>
      </c>
      <c r="H67" s="449">
        <f>[1]Данные!I64</f>
        <v>22.9</v>
      </c>
      <c r="I67" s="449">
        <f>[1]Данные!J64</f>
        <v>21.4</v>
      </c>
      <c r="J67" s="449">
        <f>[1]Данные!K64</f>
        <v>16.899999999999999</v>
      </c>
      <c r="K67" s="449">
        <f>[1]Данные!L64</f>
        <v>17.600000000000001</v>
      </c>
      <c r="L67" s="485">
        <v>14.2</v>
      </c>
      <c r="M67" s="485">
        <v>15</v>
      </c>
      <c r="N67" s="485">
        <v>12.4</v>
      </c>
      <c r="O67" s="485">
        <v>14.1</v>
      </c>
      <c r="P67" s="485">
        <v>13.1</v>
      </c>
      <c r="Q67" s="485">
        <v>15.3</v>
      </c>
      <c r="R67" s="485">
        <v>15.9</v>
      </c>
      <c r="S67" s="485">
        <v>15.4</v>
      </c>
      <c r="T67" s="485">
        <v>15.2</v>
      </c>
      <c r="U67" s="485">
        <v>14.6</v>
      </c>
      <c r="V67" s="485">
        <v>14</v>
      </c>
      <c r="W67" s="485">
        <v>13.3</v>
      </c>
      <c r="X67" s="485">
        <v>12.5</v>
      </c>
    </row>
    <row r="68" spans="1:24" x14ac:dyDescent="0.25">
      <c r="A68" s="261" t="s">
        <v>54</v>
      </c>
      <c r="B68" s="449">
        <f>[1]Данные!C65</f>
        <v>35.4</v>
      </c>
      <c r="C68" s="449">
        <f>[1]Данные!D65</f>
        <v>27.2</v>
      </c>
      <c r="D68" s="449">
        <f>[1]Данные!E65</f>
        <v>22.8</v>
      </c>
      <c r="E68" s="449">
        <f>[1]Данные!F65</f>
        <v>22.8</v>
      </c>
      <c r="F68" s="449">
        <f>[1]Данные!G65</f>
        <v>20.399999999999999</v>
      </c>
      <c r="G68" s="485">
        <v>17.5</v>
      </c>
      <c r="H68" s="449">
        <f>[1]Данные!I65</f>
        <v>15.9</v>
      </c>
      <c r="I68" s="449">
        <f>[1]Данные!J65</f>
        <v>14.2</v>
      </c>
      <c r="J68" s="449">
        <f>[1]Данные!K65</f>
        <v>13.5</v>
      </c>
      <c r="K68" s="449">
        <f>[1]Данные!L65</f>
        <v>13.4</v>
      </c>
      <c r="L68" s="485">
        <v>12.3</v>
      </c>
      <c r="M68" s="485">
        <v>12.5</v>
      </c>
      <c r="N68" s="485">
        <v>10.3</v>
      </c>
      <c r="O68" s="485">
        <v>9</v>
      </c>
      <c r="P68" s="485">
        <v>8.8000000000000007</v>
      </c>
      <c r="Q68" s="485">
        <v>9.9</v>
      </c>
      <c r="R68" s="485">
        <v>9.8000000000000007</v>
      </c>
      <c r="S68" s="485">
        <v>10</v>
      </c>
      <c r="T68" s="485">
        <v>9.5</v>
      </c>
      <c r="U68" s="485">
        <v>9.5</v>
      </c>
      <c r="V68" s="485">
        <v>9.4</v>
      </c>
      <c r="W68" s="485">
        <v>8.4</v>
      </c>
      <c r="X68" s="485">
        <v>8</v>
      </c>
    </row>
    <row r="69" spans="1:24" x14ac:dyDescent="0.25">
      <c r="A69" s="261" t="s">
        <v>55</v>
      </c>
      <c r="B69" s="449">
        <f>[1]Данные!C66</f>
        <v>42.1</v>
      </c>
      <c r="C69" s="449">
        <f>[1]Данные!D66</f>
        <v>38.1</v>
      </c>
      <c r="D69" s="449">
        <f>[1]Данные!E66</f>
        <v>33.299999999999997</v>
      </c>
      <c r="E69" s="449">
        <f>[1]Данные!F66</f>
        <v>28.8</v>
      </c>
      <c r="F69" s="449">
        <f>[1]Данные!G66</f>
        <v>24.1</v>
      </c>
      <c r="G69" s="485">
        <v>21.5</v>
      </c>
      <c r="H69" s="449">
        <f>[1]Данные!I66</f>
        <v>18.8</v>
      </c>
      <c r="I69" s="449">
        <f>[1]Данные!J66</f>
        <v>17.899999999999999</v>
      </c>
      <c r="J69" s="449">
        <f>[1]Данные!K66</f>
        <v>15.7</v>
      </c>
      <c r="K69" s="449">
        <f>[1]Данные!L66</f>
        <v>15.3</v>
      </c>
      <c r="L69" s="485">
        <v>13.9</v>
      </c>
      <c r="M69" s="485">
        <v>14.4</v>
      </c>
      <c r="N69" s="485">
        <v>12.7</v>
      </c>
      <c r="O69" s="485">
        <v>12.3</v>
      </c>
      <c r="P69" s="485">
        <v>11.9</v>
      </c>
      <c r="Q69" s="485">
        <v>13.9</v>
      </c>
      <c r="R69" s="485">
        <v>14.6</v>
      </c>
      <c r="S69" s="485">
        <v>14.3</v>
      </c>
      <c r="T69" s="485">
        <v>14.2</v>
      </c>
      <c r="U69" s="485">
        <v>14.3</v>
      </c>
      <c r="V69" s="485">
        <v>14</v>
      </c>
      <c r="W69" s="485">
        <v>13.7</v>
      </c>
      <c r="X69" s="485">
        <v>13.1</v>
      </c>
    </row>
    <row r="70" spans="1:24" x14ac:dyDescent="0.25">
      <c r="A70" s="261" t="s">
        <v>56</v>
      </c>
      <c r="B70" s="449">
        <f>[1]Данные!C67</f>
        <v>49.4</v>
      </c>
      <c r="C70" s="449">
        <f>[1]Данные!D67</f>
        <v>43.7</v>
      </c>
      <c r="D70" s="449">
        <f>[1]Данные!E67</f>
        <v>37.6</v>
      </c>
      <c r="E70" s="449">
        <f>[1]Данные!F67</f>
        <v>33.299999999999997</v>
      </c>
      <c r="F70" s="449">
        <f>[1]Данные!G67</f>
        <v>28.1</v>
      </c>
      <c r="G70" s="485">
        <v>26.3</v>
      </c>
      <c r="H70" s="449">
        <f>[1]Данные!I67</f>
        <v>23.4</v>
      </c>
      <c r="I70" s="485">
        <f>[1]Данные!J67</f>
        <v>17.399999999999999</v>
      </c>
      <c r="J70" s="485">
        <f>[1]Данные!K67</f>
        <v>16</v>
      </c>
      <c r="K70" s="485">
        <f>[1]Данные!L67</f>
        <v>15.2</v>
      </c>
      <c r="L70" s="485">
        <v>15.2</v>
      </c>
      <c r="M70" s="485">
        <v>15.4</v>
      </c>
      <c r="N70" s="485">
        <v>13.1</v>
      </c>
      <c r="O70" s="485">
        <v>13.4</v>
      </c>
      <c r="P70" s="485">
        <v>13.2</v>
      </c>
      <c r="Q70" s="485">
        <v>14.4</v>
      </c>
      <c r="R70" s="485">
        <v>14.8</v>
      </c>
      <c r="S70" s="485">
        <v>14.2</v>
      </c>
      <c r="T70" s="485">
        <v>13.5</v>
      </c>
      <c r="U70" s="485">
        <v>13.6</v>
      </c>
      <c r="V70" s="485">
        <v>13</v>
      </c>
      <c r="W70" s="485">
        <v>12</v>
      </c>
      <c r="X70" s="485">
        <v>11.5</v>
      </c>
    </row>
    <row r="71" spans="1:24" x14ac:dyDescent="0.25">
      <c r="A71" s="261" t="s">
        <v>57</v>
      </c>
      <c r="B71" s="449">
        <f>[1]Данные!C68</f>
        <v>31.2</v>
      </c>
      <c r="C71" s="449">
        <f>[1]Данные!D68</f>
        <v>29.8</v>
      </c>
      <c r="D71" s="449">
        <f>[1]Данные!E68</f>
        <v>27.7</v>
      </c>
      <c r="E71" s="449">
        <f>[1]Данные!F68</f>
        <v>21.1</v>
      </c>
      <c r="F71" s="485">
        <f>[1]Данные!G68</f>
        <v>19.100000000000001</v>
      </c>
      <c r="G71" s="485">
        <v>17.5</v>
      </c>
      <c r="H71" s="485">
        <f>[1]Данные!I68</f>
        <v>17.3</v>
      </c>
      <c r="I71" s="485">
        <f>[1]Данные!J68</f>
        <v>15.8</v>
      </c>
      <c r="J71" s="485">
        <f>[1]Данные!K68</f>
        <v>17.100000000000001</v>
      </c>
      <c r="K71" s="485">
        <f>[1]Данные!L68</f>
        <v>16.100000000000001</v>
      </c>
      <c r="L71" s="485">
        <v>15.1</v>
      </c>
      <c r="M71" s="485">
        <v>15.2</v>
      </c>
      <c r="N71" s="485">
        <v>12.3</v>
      </c>
      <c r="O71" s="485">
        <v>12.3</v>
      </c>
      <c r="P71" s="485">
        <v>12.3</v>
      </c>
      <c r="Q71" s="485">
        <v>13.1</v>
      </c>
      <c r="R71" s="485">
        <v>13.5</v>
      </c>
      <c r="S71" s="485">
        <v>13.3</v>
      </c>
      <c r="T71" s="485">
        <v>12.7</v>
      </c>
      <c r="U71" s="485">
        <v>12.9</v>
      </c>
      <c r="V71" s="485">
        <v>12.3</v>
      </c>
      <c r="W71" s="485">
        <v>11.7</v>
      </c>
      <c r="X71" s="485">
        <v>10.9</v>
      </c>
    </row>
    <row r="72" spans="1:24" x14ac:dyDescent="0.25">
      <c r="A72" s="261" t="s">
        <v>58</v>
      </c>
      <c r="B72" s="449">
        <f>[1]Данные!C69</f>
        <v>41.2</v>
      </c>
      <c r="C72" s="449">
        <f>[1]Данные!D69</f>
        <v>38.700000000000003</v>
      </c>
      <c r="D72" s="449">
        <f>[1]Данные!E69</f>
        <v>34.4</v>
      </c>
      <c r="E72" s="449">
        <f>[1]Данные!F69</f>
        <v>29.2</v>
      </c>
      <c r="F72" s="449">
        <f>[1]Данные!G69</f>
        <v>27.4</v>
      </c>
      <c r="G72" s="485">
        <v>24.7</v>
      </c>
      <c r="H72" s="449">
        <f>[1]Данные!I69</f>
        <v>21.5</v>
      </c>
      <c r="I72" s="449">
        <f>[1]Данные!J69</f>
        <v>22.8</v>
      </c>
      <c r="J72" s="449">
        <f>[1]Данные!K69</f>
        <v>20.7</v>
      </c>
      <c r="K72" s="449">
        <f>[1]Данные!L69</f>
        <v>19.100000000000001</v>
      </c>
      <c r="L72" s="485">
        <v>16.399999999999999</v>
      </c>
      <c r="M72" s="485">
        <v>17.3</v>
      </c>
      <c r="N72" s="485">
        <v>15.9</v>
      </c>
      <c r="O72" s="485">
        <v>15</v>
      </c>
      <c r="P72" s="485">
        <v>15</v>
      </c>
      <c r="Q72" s="485">
        <v>16.899999999999999</v>
      </c>
      <c r="R72" s="485">
        <v>16.8</v>
      </c>
      <c r="S72" s="485">
        <v>16.5</v>
      </c>
      <c r="T72" s="485">
        <v>15.3</v>
      </c>
      <c r="U72" s="485">
        <v>15.5</v>
      </c>
      <c r="V72" s="485">
        <v>14.8</v>
      </c>
      <c r="W72" s="485">
        <v>14</v>
      </c>
      <c r="X72" s="485">
        <v>13.2</v>
      </c>
    </row>
    <row r="73" spans="1:24" x14ac:dyDescent="0.25">
      <c r="A73" s="261" t="s">
        <v>59</v>
      </c>
      <c r="B73" s="449">
        <f>[1]Данные!C70</f>
        <v>44.5</v>
      </c>
      <c r="C73" s="449">
        <f>[1]Данные!D70</f>
        <v>45.2</v>
      </c>
      <c r="D73" s="485">
        <f>[1]Данные!E70</f>
        <v>40.700000000000003</v>
      </c>
      <c r="E73" s="485">
        <f>[1]Данные!F70</f>
        <v>33.299999999999997</v>
      </c>
      <c r="F73" s="485">
        <f>[1]Данные!G70</f>
        <v>31.6</v>
      </c>
      <c r="G73" s="485">
        <v>28.9</v>
      </c>
      <c r="H73" s="485">
        <f>[1]Данные!I70</f>
        <v>24.2</v>
      </c>
      <c r="I73" s="485">
        <f>[1]Данные!J70</f>
        <v>20.7</v>
      </c>
      <c r="J73" s="485">
        <f>[1]Данные!K70</f>
        <v>19.5</v>
      </c>
      <c r="K73" s="485">
        <f>[1]Данные!L70</f>
        <v>19.5</v>
      </c>
      <c r="L73" s="485">
        <v>16.399999999999999</v>
      </c>
      <c r="M73" s="485">
        <v>16.8</v>
      </c>
      <c r="N73" s="485">
        <v>13.3</v>
      </c>
      <c r="O73" s="485">
        <v>13.8</v>
      </c>
      <c r="P73" s="485">
        <v>12.7</v>
      </c>
      <c r="Q73" s="485">
        <v>14.8</v>
      </c>
      <c r="R73" s="485">
        <v>14.7</v>
      </c>
      <c r="S73" s="485">
        <v>14.9</v>
      </c>
      <c r="T73" s="485">
        <v>15.3</v>
      </c>
      <c r="U73" s="485">
        <v>15.5</v>
      </c>
      <c r="V73" s="485">
        <v>15</v>
      </c>
      <c r="W73" s="485">
        <v>13.8</v>
      </c>
      <c r="X73" s="485">
        <v>12.8</v>
      </c>
    </row>
    <row r="74" spans="1:24" ht="18" x14ac:dyDescent="0.25">
      <c r="A74" s="100" t="s">
        <v>111</v>
      </c>
      <c r="B74" s="119"/>
      <c r="C74" s="449"/>
      <c r="D74" s="449"/>
      <c r="E74" s="449"/>
      <c r="F74" s="449"/>
      <c r="G74" s="485"/>
      <c r="H74" s="449"/>
      <c r="I74" s="485"/>
      <c r="J74" s="485"/>
      <c r="K74" s="485"/>
      <c r="L74" s="485"/>
      <c r="M74" s="485"/>
      <c r="N74" s="485"/>
      <c r="O74" s="485" t="s">
        <v>443</v>
      </c>
      <c r="P74" s="485" t="s">
        <v>443</v>
      </c>
      <c r="Q74" s="485" t="s">
        <v>443</v>
      </c>
      <c r="R74" s="485" t="s">
        <v>443</v>
      </c>
      <c r="S74" s="450" t="s">
        <v>443</v>
      </c>
      <c r="T74" s="485"/>
      <c r="U74" s="105"/>
      <c r="V74" s="485"/>
      <c r="W74" s="485"/>
      <c r="X74" s="105"/>
    </row>
    <row r="75" spans="1:24" x14ac:dyDescent="0.25">
      <c r="A75" s="261" t="s">
        <v>60</v>
      </c>
      <c r="B75" s="485">
        <f>[1]Данные!C72</f>
        <v>50</v>
      </c>
      <c r="C75" s="449">
        <f>[1]Данные!D72</f>
        <v>48.4</v>
      </c>
      <c r="D75" s="449">
        <f>[1]Данные!E72</f>
        <v>45.2</v>
      </c>
      <c r="E75" s="449">
        <f>[1]Данные!F72</f>
        <v>45.1</v>
      </c>
      <c r="F75" s="449">
        <f>[1]Данные!G72</f>
        <v>34.700000000000003</v>
      </c>
      <c r="G75" s="485">
        <v>30.8</v>
      </c>
      <c r="H75" s="449">
        <f>[1]Данные!I72</f>
        <v>22.8</v>
      </c>
      <c r="I75" s="449">
        <f>[1]Данные!J72</f>
        <v>18.8</v>
      </c>
      <c r="J75" s="449">
        <f>[1]Данные!K72</f>
        <v>17.399999999999999</v>
      </c>
      <c r="K75" s="449">
        <f>[1]Данные!L72</f>
        <v>17.600000000000001</v>
      </c>
      <c r="L75" s="485">
        <v>16.899999999999999</v>
      </c>
      <c r="M75" s="485">
        <v>18.5</v>
      </c>
      <c r="N75" s="485">
        <v>15.6</v>
      </c>
      <c r="O75" s="485">
        <v>16.899999999999999</v>
      </c>
      <c r="P75" s="485">
        <v>17.100000000000001</v>
      </c>
      <c r="Q75" s="485">
        <v>18.8</v>
      </c>
      <c r="R75" s="485">
        <v>19.7</v>
      </c>
      <c r="S75" s="485">
        <v>19.7</v>
      </c>
      <c r="T75" s="485">
        <v>19.600000000000001</v>
      </c>
      <c r="U75" s="485">
        <v>19.600000000000001</v>
      </c>
      <c r="V75" s="485">
        <v>19.3</v>
      </c>
      <c r="W75" s="485">
        <v>18.5</v>
      </c>
      <c r="X75" s="485">
        <v>17</v>
      </c>
    </row>
    <row r="76" spans="1:24" x14ac:dyDescent="0.25">
      <c r="A76" s="261" t="s">
        <v>61</v>
      </c>
      <c r="B76" s="449">
        <f>[1]Данные!C73</f>
        <v>28.8</v>
      </c>
      <c r="C76" s="449">
        <f>[1]Данные!D73</f>
        <v>27.7</v>
      </c>
      <c r="D76" s="449">
        <f>[1]Данные!E73</f>
        <v>24.3</v>
      </c>
      <c r="E76" s="449">
        <f>[1]Данные!F73</f>
        <v>17.8</v>
      </c>
      <c r="F76" s="449">
        <f>[1]Данные!G73</f>
        <v>15.2</v>
      </c>
      <c r="G76" s="485">
        <v>12.6</v>
      </c>
      <c r="H76" s="449">
        <f>[1]Данные!I73</f>
        <v>12.1</v>
      </c>
      <c r="I76" s="449">
        <f>[1]Данные!J73</f>
        <v>10.4</v>
      </c>
      <c r="J76" s="449">
        <f>[1]Данные!K73</f>
        <v>10.5</v>
      </c>
      <c r="K76" s="449">
        <f>[1]Данные!L73</f>
        <v>10.6</v>
      </c>
      <c r="L76" s="485">
        <v>10</v>
      </c>
      <c r="M76" s="485">
        <v>10.5</v>
      </c>
      <c r="N76" s="485">
        <v>8.5</v>
      </c>
      <c r="O76" s="485">
        <v>8.4</v>
      </c>
      <c r="P76" s="485">
        <v>8.5</v>
      </c>
      <c r="Q76" s="485">
        <v>9.9</v>
      </c>
      <c r="R76" s="485">
        <v>10.199999999999999</v>
      </c>
      <c r="S76" s="485">
        <v>9.8000000000000007</v>
      </c>
      <c r="T76" s="485">
        <v>9.5</v>
      </c>
      <c r="U76" s="485">
        <v>8.9</v>
      </c>
      <c r="V76" s="485">
        <v>9</v>
      </c>
      <c r="W76" s="485">
        <v>8.6</v>
      </c>
      <c r="X76" s="485">
        <v>8.3000000000000007</v>
      </c>
    </row>
    <row r="77" spans="1:24" x14ac:dyDescent="0.25">
      <c r="A77" s="261" t="s">
        <v>62</v>
      </c>
      <c r="B77" s="449">
        <f>[1]Данные!C74</f>
        <v>21.3</v>
      </c>
      <c r="C77" s="449">
        <f>[1]Данные!D74</f>
        <v>15.4</v>
      </c>
      <c r="D77" s="449">
        <f>[1]Данные!E74</f>
        <v>15.8</v>
      </c>
      <c r="E77" s="449">
        <f>[1]Данные!F74</f>
        <v>12.7</v>
      </c>
      <c r="F77" s="449">
        <f>[1]Данные!G74</f>
        <v>12.1</v>
      </c>
      <c r="G77" s="485">
        <v>11.5</v>
      </c>
      <c r="H77" s="485">
        <f>[1]Данные!I74</f>
        <v>11</v>
      </c>
      <c r="I77" s="449">
        <f>[1]Данные!J74</f>
        <v>10.6</v>
      </c>
      <c r="J77" s="449">
        <f>[1]Данные!K74</f>
        <v>10.1</v>
      </c>
      <c r="K77" s="449">
        <f>[1]Данные!L74</f>
        <v>12.1</v>
      </c>
      <c r="L77" s="485">
        <v>11.9</v>
      </c>
      <c r="M77" s="485">
        <v>12.3</v>
      </c>
      <c r="N77" s="485">
        <v>11</v>
      </c>
      <c r="O77" s="485">
        <v>11.8</v>
      </c>
      <c r="P77" s="485">
        <v>12.3</v>
      </c>
      <c r="Q77" s="485">
        <v>14</v>
      </c>
      <c r="R77" s="485">
        <v>13.8</v>
      </c>
      <c r="S77" s="485">
        <v>12.8</v>
      </c>
      <c r="T77" s="485">
        <v>12.1</v>
      </c>
      <c r="U77" s="485">
        <v>11.9</v>
      </c>
      <c r="V77" s="485">
        <v>11.6</v>
      </c>
      <c r="W77" s="485">
        <v>11.4</v>
      </c>
      <c r="X77" s="485">
        <v>10.7</v>
      </c>
    </row>
    <row r="78" spans="1:24" x14ac:dyDescent="0.25">
      <c r="A78" s="84" t="s">
        <v>63</v>
      </c>
      <c r="B78" s="119"/>
      <c r="C78" s="449"/>
      <c r="D78" s="449"/>
      <c r="E78" s="449"/>
      <c r="F78" s="449"/>
      <c r="G78" s="485"/>
      <c r="H78" s="449"/>
      <c r="I78" s="449"/>
      <c r="J78" s="449"/>
      <c r="K78" s="485"/>
      <c r="L78" s="485"/>
      <c r="M78" s="485"/>
      <c r="N78" s="485"/>
      <c r="O78" s="485"/>
      <c r="P78" s="485"/>
      <c r="Q78" s="485"/>
      <c r="R78" s="485"/>
      <c r="S78" s="485"/>
      <c r="T78" s="485"/>
      <c r="U78" s="485"/>
      <c r="V78" s="485"/>
      <c r="W78" s="485"/>
      <c r="X78" s="105"/>
    </row>
    <row r="79" spans="1:24" ht="29.25" x14ac:dyDescent="0.25">
      <c r="A79" s="255" t="s">
        <v>88</v>
      </c>
      <c r="B79" s="449">
        <f>[1]Данные!C75</f>
        <v>11.8</v>
      </c>
      <c r="C79" s="449">
        <f>[1]Данные!D75</f>
        <v>9.3000000000000007</v>
      </c>
      <c r="D79" s="449">
        <f>[1]Данные!E75</f>
        <v>11.6</v>
      </c>
      <c r="E79" s="449">
        <f>[1]Данные!F75</f>
        <v>10.6</v>
      </c>
      <c r="F79" s="485">
        <f>[1]Данные!G75</f>
        <v>10</v>
      </c>
      <c r="G79" s="485">
        <v>7.7</v>
      </c>
      <c r="H79" s="449">
        <f>[1]Данные!I75</f>
        <v>7.6</v>
      </c>
      <c r="I79" s="449">
        <f>[1]Данные!J75</f>
        <v>7.4</v>
      </c>
      <c r="J79" s="449">
        <f>[1]Данные!K75</f>
        <v>7.3</v>
      </c>
      <c r="K79" s="449">
        <f>[1]Данные!L75</f>
        <v>8.8000000000000007</v>
      </c>
      <c r="L79" s="485">
        <v>10.3</v>
      </c>
      <c r="M79" s="485">
        <v>10.6</v>
      </c>
      <c r="N79" s="485">
        <v>9.8000000000000007</v>
      </c>
      <c r="O79" s="485">
        <v>10.4</v>
      </c>
      <c r="P79" s="485">
        <v>11.1</v>
      </c>
      <c r="Q79" s="485">
        <v>11.9</v>
      </c>
      <c r="R79" s="485">
        <v>11.6</v>
      </c>
      <c r="S79" s="485">
        <v>9.5</v>
      </c>
      <c r="T79" s="485">
        <v>9</v>
      </c>
      <c r="U79" s="485">
        <v>8.9</v>
      </c>
      <c r="V79" s="485">
        <v>8.4</v>
      </c>
      <c r="W79" s="485">
        <v>8.1999999999999993</v>
      </c>
      <c r="X79" s="485">
        <v>7.2</v>
      </c>
    </row>
    <row r="80" spans="1:24" ht="19.5" x14ac:dyDescent="0.25">
      <c r="A80" s="255" t="s">
        <v>64</v>
      </c>
      <c r="B80" s="449">
        <f>[1]Данные!C76</f>
        <v>11.1</v>
      </c>
      <c r="C80" s="449">
        <f>[1]Данные!D76</f>
        <v>9.3000000000000007</v>
      </c>
      <c r="D80" s="449">
        <f>[1]Данные!E76</f>
        <v>7.7</v>
      </c>
      <c r="E80" s="485">
        <f>[1]Данные!F76</f>
        <v>8</v>
      </c>
      <c r="F80" s="449">
        <f>[1]Данные!G76</f>
        <v>7.1</v>
      </c>
      <c r="G80" s="485">
        <v>8.4</v>
      </c>
      <c r="H80" s="449">
        <f>[1]Данные!I76</f>
        <v>6.8</v>
      </c>
      <c r="I80" s="449">
        <f>[1]Данные!J76</f>
        <v>6.5</v>
      </c>
      <c r="J80" s="449">
        <f>[1]Данные!K76</f>
        <v>6.2</v>
      </c>
      <c r="K80" s="449">
        <f>[1]Данные!L76</f>
        <v>7.4</v>
      </c>
      <c r="L80" s="485">
        <v>7.3</v>
      </c>
      <c r="M80" s="485">
        <v>7.4</v>
      </c>
      <c r="N80" s="485">
        <v>6.4</v>
      </c>
      <c r="O80" s="485">
        <v>6.4</v>
      </c>
      <c r="P80" s="485">
        <v>6.7</v>
      </c>
      <c r="Q80" s="485">
        <v>7.5</v>
      </c>
      <c r="R80" s="485">
        <v>7.1</v>
      </c>
      <c r="S80" s="485">
        <v>6.1</v>
      </c>
      <c r="T80" s="485">
        <v>5.8</v>
      </c>
      <c r="U80" s="485">
        <v>5.5</v>
      </c>
      <c r="V80" s="485">
        <v>4.8</v>
      </c>
      <c r="W80" s="485">
        <v>4.5999999999999996</v>
      </c>
      <c r="X80" s="485">
        <v>4.5</v>
      </c>
    </row>
    <row r="81" spans="1:24" ht="19.5" x14ac:dyDescent="0.25">
      <c r="A81" s="255" t="s">
        <v>126</v>
      </c>
      <c r="B81" s="485" t="s">
        <v>210</v>
      </c>
      <c r="C81" s="485" t="s">
        <v>210</v>
      </c>
      <c r="D81" s="485" t="s">
        <v>210</v>
      </c>
      <c r="E81" s="485" t="s">
        <v>210</v>
      </c>
      <c r="F81" s="485" t="s">
        <v>210</v>
      </c>
      <c r="G81" s="485" t="s">
        <v>210</v>
      </c>
      <c r="H81" s="485" t="s">
        <v>210</v>
      </c>
      <c r="I81" s="485" t="s">
        <v>210</v>
      </c>
      <c r="J81" s="485" t="s">
        <v>210</v>
      </c>
      <c r="K81" s="485" t="s">
        <v>210</v>
      </c>
      <c r="L81" s="485">
        <v>10.9</v>
      </c>
      <c r="M81" s="485">
        <v>11.6</v>
      </c>
      <c r="N81" s="485">
        <v>10.4</v>
      </c>
      <c r="O81" s="485">
        <v>11.8</v>
      </c>
      <c r="P81" s="485">
        <v>12</v>
      </c>
      <c r="Q81" s="485">
        <v>14.7</v>
      </c>
      <c r="R81" s="485">
        <v>15.5</v>
      </c>
      <c r="S81" s="485">
        <v>15.4</v>
      </c>
      <c r="T81" s="485">
        <v>14.3</v>
      </c>
      <c r="U81" s="485">
        <v>14.4</v>
      </c>
      <c r="V81" s="485">
        <v>13.6</v>
      </c>
      <c r="W81" s="485">
        <v>13.2</v>
      </c>
      <c r="X81" s="485">
        <v>12.3</v>
      </c>
    </row>
    <row r="82" spans="1:24" x14ac:dyDescent="0.25">
      <c r="A82" s="261" t="s">
        <v>65</v>
      </c>
      <c r="B82" s="449">
        <f>[1]Данные!C79</f>
        <v>30.7</v>
      </c>
      <c r="C82" s="449">
        <f>[1]Данные!D79</f>
        <v>34.299999999999997</v>
      </c>
      <c r="D82" s="449">
        <f>[1]Данные!E79</f>
        <v>29.7</v>
      </c>
      <c r="E82" s="449">
        <f>[1]Данные!F79</f>
        <v>24.5</v>
      </c>
      <c r="F82" s="449">
        <f>[1]Данные!G79</f>
        <v>21.1</v>
      </c>
      <c r="G82" s="485">
        <v>14.9</v>
      </c>
      <c r="H82" s="449">
        <f>[1]Данные!I79</f>
        <v>12.3</v>
      </c>
      <c r="I82" s="449">
        <f>[1]Данные!J79</f>
        <v>11.6</v>
      </c>
      <c r="J82" s="449">
        <f>[1]Данные!K79</f>
        <v>10.6</v>
      </c>
      <c r="K82" s="449">
        <f>[1]Данные!L79</f>
        <v>10.8</v>
      </c>
      <c r="L82" s="485">
        <v>10.199999999999999</v>
      </c>
      <c r="M82" s="485">
        <v>10.8</v>
      </c>
      <c r="N82" s="485">
        <v>10.1</v>
      </c>
      <c r="O82" s="485">
        <v>11.1</v>
      </c>
      <c r="P82" s="485">
        <v>11.7</v>
      </c>
      <c r="Q82" s="485">
        <v>13.7</v>
      </c>
      <c r="R82" s="485">
        <v>13.8</v>
      </c>
      <c r="S82" s="485">
        <v>13.2</v>
      </c>
      <c r="T82" s="485">
        <v>12.8</v>
      </c>
      <c r="U82" s="485">
        <v>12.8</v>
      </c>
      <c r="V82" s="485">
        <v>12.6</v>
      </c>
      <c r="W82" s="485">
        <v>12</v>
      </c>
      <c r="X82" s="485">
        <v>11.3</v>
      </c>
    </row>
    <row r="83" spans="1:24" ht="18" x14ac:dyDescent="0.25">
      <c r="A83" s="100" t="s">
        <v>213</v>
      </c>
      <c r="B83" s="119"/>
      <c r="C83" s="449"/>
      <c r="D83" s="449"/>
      <c r="E83" s="485"/>
      <c r="F83" s="485"/>
      <c r="G83" s="485"/>
      <c r="H83" s="485"/>
      <c r="I83" s="485"/>
      <c r="J83" s="485"/>
      <c r="K83" s="485"/>
      <c r="L83" s="485"/>
      <c r="M83" s="485"/>
      <c r="N83" s="485"/>
      <c r="O83" s="485" t="s">
        <v>443</v>
      </c>
      <c r="P83" s="485" t="s">
        <v>443</v>
      </c>
      <c r="Q83" s="485" t="s">
        <v>443</v>
      </c>
      <c r="R83" s="485" t="s">
        <v>443</v>
      </c>
      <c r="S83" s="450" t="s">
        <v>443</v>
      </c>
      <c r="T83" s="485"/>
      <c r="U83" s="485"/>
      <c r="V83" s="485"/>
      <c r="W83" s="583"/>
      <c r="X83" s="105"/>
    </row>
    <row r="84" spans="1:24" x14ac:dyDescent="0.25">
      <c r="A84" s="261" t="s">
        <v>66</v>
      </c>
      <c r="B84" s="449">
        <f>[1]Данные!C81</f>
        <v>59.8</v>
      </c>
      <c r="C84" s="449">
        <f>[1]Данные!D81</f>
        <v>54.3</v>
      </c>
      <c r="D84" s="449">
        <f>[1]Данные!E81</f>
        <v>39.299999999999997</v>
      </c>
      <c r="E84" s="449">
        <f>[1]Данные!F81</f>
        <v>38.200000000000003</v>
      </c>
      <c r="F84" s="449">
        <f>[1]Данные!G81</f>
        <v>36.5</v>
      </c>
      <c r="G84" s="485">
        <v>35.9</v>
      </c>
      <c r="H84" s="485">
        <f>[1]Данные!I81</f>
        <v>36</v>
      </c>
      <c r="I84" s="449">
        <f>[1]Данные!J81</f>
        <v>32.9</v>
      </c>
      <c r="J84" s="449">
        <f>[1]Данные!K81</f>
        <v>25.7</v>
      </c>
      <c r="K84" s="449">
        <f>[1]Данные!L81</f>
        <v>31.1</v>
      </c>
      <c r="L84" s="485">
        <v>17.7</v>
      </c>
      <c r="M84" s="485">
        <v>18.600000000000001</v>
      </c>
      <c r="N84" s="485">
        <v>18.5</v>
      </c>
      <c r="O84" s="485">
        <v>21</v>
      </c>
      <c r="P84" s="485">
        <v>20.9</v>
      </c>
      <c r="Q84" s="485">
        <v>24.8</v>
      </c>
      <c r="R84" s="485">
        <v>25.6</v>
      </c>
      <c r="S84" s="485">
        <v>25.4</v>
      </c>
      <c r="T84" s="485">
        <v>24</v>
      </c>
      <c r="U84" s="485">
        <v>24.3</v>
      </c>
      <c r="V84" s="485">
        <v>23.8</v>
      </c>
      <c r="W84" s="485">
        <v>22.4</v>
      </c>
      <c r="X84" s="485">
        <v>20</v>
      </c>
    </row>
    <row r="85" spans="1:24" x14ac:dyDescent="0.25">
      <c r="A85" s="261" t="s">
        <v>68</v>
      </c>
      <c r="B85" s="449">
        <f>[1]Данные!C82</f>
        <v>77.900000000000006</v>
      </c>
      <c r="C85" s="449">
        <f>[1]Данные!D82</f>
        <v>65.2</v>
      </c>
      <c r="D85" s="449">
        <f>[1]Данные!E82</f>
        <v>48.2</v>
      </c>
      <c r="E85" s="485">
        <f>[1]Данные!F82</f>
        <v>48</v>
      </c>
      <c r="F85" s="449">
        <f>[1]Данные!G82</f>
        <v>46.9</v>
      </c>
      <c r="G85" s="485">
        <v>44.4</v>
      </c>
      <c r="H85" s="449">
        <f>[1]Данные!I82</f>
        <v>40.4</v>
      </c>
      <c r="I85" s="485">
        <f>[1]Данные!J82</f>
        <v>36</v>
      </c>
      <c r="J85" s="449">
        <f>[1]Данные!K82</f>
        <v>30.4</v>
      </c>
      <c r="K85" s="449">
        <f>[1]Данные!L82</f>
        <v>26.9</v>
      </c>
      <c r="L85" s="485">
        <v>29.6</v>
      </c>
      <c r="M85" s="485">
        <v>30.6</v>
      </c>
      <c r="N85" s="485">
        <v>27.9</v>
      </c>
      <c r="O85" s="485">
        <v>33</v>
      </c>
      <c r="P85" s="485">
        <v>35.200000000000003</v>
      </c>
      <c r="Q85" s="485">
        <v>36.9</v>
      </c>
      <c r="R85" s="485">
        <v>37.799999999999997</v>
      </c>
      <c r="S85" s="485">
        <v>35.799999999999997</v>
      </c>
      <c r="T85" s="485">
        <v>34.4</v>
      </c>
      <c r="U85" s="485">
        <v>34.1</v>
      </c>
      <c r="V85" s="485">
        <v>31.7</v>
      </c>
      <c r="W85" s="146">
        <v>28.2</v>
      </c>
      <c r="X85" s="146">
        <v>27.2</v>
      </c>
    </row>
    <row r="86" spans="1:24" x14ac:dyDescent="0.25">
      <c r="A86" s="261" t="s">
        <v>69</v>
      </c>
      <c r="B86" s="449">
        <f>[1]Данные!C83</f>
        <v>40.200000000000003</v>
      </c>
      <c r="C86" s="449">
        <f>[1]Данные!D83</f>
        <v>37.5</v>
      </c>
      <c r="D86" s="449">
        <f>[1]Данные!E83</f>
        <v>31.8</v>
      </c>
      <c r="E86" s="449">
        <f>[1]Данные!F83</f>
        <v>28.4</v>
      </c>
      <c r="F86" s="449">
        <f>[1]Данные!G83</f>
        <v>26.7</v>
      </c>
      <c r="G86" s="485">
        <v>26.9</v>
      </c>
      <c r="H86" s="485">
        <f>[1]Данные!I83</f>
        <v>24</v>
      </c>
      <c r="I86" s="485">
        <f>[1]Данные!J83</f>
        <v>20.2</v>
      </c>
      <c r="J86" s="485">
        <f>[1]Данные!K83</f>
        <v>18.5</v>
      </c>
      <c r="K86" s="485">
        <f>[1]Данные!L83</f>
        <v>20.8</v>
      </c>
      <c r="L86" s="485">
        <v>18.399999999999999</v>
      </c>
      <c r="M86" s="485">
        <v>18.600000000000001</v>
      </c>
      <c r="N86" s="485">
        <v>16.3</v>
      </c>
      <c r="O86" s="485">
        <v>17.8</v>
      </c>
      <c r="P86" s="485">
        <v>18.2</v>
      </c>
      <c r="Q86" s="485">
        <v>19.2</v>
      </c>
      <c r="R86" s="485">
        <v>19.100000000000001</v>
      </c>
      <c r="S86" s="485">
        <v>18.8</v>
      </c>
      <c r="T86" s="485">
        <v>18.5</v>
      </c>
      <c r="U86" s="485">
        <v>19</v>
      </c>
      <c r="V86" s="485">
        <v>18.5</v>
      </c>
      <c r="W86" s="485">
        <v>17.899999999999999</v>
      </c>
      <c r="X86" s="485">
        <v>18</v>
      </c>
    </row>
    <row r="87" spans="1:24" x14ac:dyDescent="0.25">
      <c r="A87" s="261" t="s">
        <v>70</v>
      </c>
      <c r="B87" s="449">
        <f>[1]Данные!C84</f>
        <v>53.9</v>
      </c>
      <c r="C87" s="449">
        <f>[1]Данные!D84</f>
        <v>47.3</v>
      </c>
      <c r="D87" s="449">
        <f>[1]Данные!E84</f>
        <v>38.9</v>
      </c>
      <c r="E87" s="449">
        <f>[1]Данные!F84</f>
        <v>33.9</v>
      </c>
      <c r="F87" s="485">
        <f>[1]Данные!G84</f>
        <v>30.9</v>
      </c>
      <c r="G87" s="485">
        <v>24.9</v>
      </c>
      <c r="H87" s="485">
        <f>[1]Данные!I84</f>
        <v>19.3</v>
      </c>
      <c r="I87" s="485">
        <f>[1]Данные!J84</f>
        <v>20.100000000000001</v>
      </c>
      <c r="J87" s="485">
        <f>[1]Данные!K84</f>
        <v>19</v>
      </c>
      <c r="K87" s="485">
        <f>[1]Данные!L84</f>
        <v>24.4</v>
      </c>
      <c r="L87" s="485">
        <v>23.9</v>
      </c>
      <c r="M87" s="485">
        <v>22.6</v>
      </c>
      <c r="N87" s="485">
        <v>20.6</v>
      </c>
      <c r="O87" s="485">
        <v>17.600000000000001</v>
      </c>
      <c r="P87" s="485">
        <v>17.100000000000001</v>
      </c>
      <c r="Q87" s="485">
        <v>18</v>
      </c>
      <c r="R87" s="485">
        <v>17.8</v>
      </c>
      <c r="S87" s="485">
        <v>17.5</v>
      </c>
      <c r="T87" s="485">
        <v>17.399999999999999</v>
      </c>
      <c r="U87" s="485">
        <v>17.600000000000001</v>
      </c>
      <c r="V87" s="485">
        <v>17.5</v>
      </c>
      <c r="W87" s="485">
        <v>16.5</v>
      </c>
      <c r="X87" s="485">
        <v>15.4</v>
      </c>
    </row>
    <row r="88" spans="1:24" x14ac:dyDescent="0.25">
      <c r="A88" s="261" t="s">
        <v>72</v>
      </c>
      <c r="B88" s="449">
        <f>[1]Данные!C85</f>
        <v>24.4</v>
      </c>
      <c r="C88" s="449">
        <f>[1]Данные!D85</f>
        <v>24.6</v>
      </c>
      <c r="D88" s="485">
        <f>[1]Данные!E85</f>
        <v>25.6</v>
      </c>
      <c r="E88" s="485">
        <f>[1]Данные!F85</f>
        <v>24.7</v>
      </c>
      <c r="F88" s="485">
        <f>[1]Данные!G85</f>
        <v>22.8</v>
      </c>
      <c r="G88" s="485">
        <v>21.4</v>
      </c>
      <c r="H88" s="485">
        <f>[1]Данные!I85</f>
        <v>19.2</v>
      </c>
      <c r="I88" s="485">
        <f>[1]Данные!J85</f>
        <v>15.8</v>
      </c>
      <c r="J88" s="485">
        <f>[1]Данные!K85</f>
        <v>16.2</v>
      </c>
      <c r="K88" s="485">
        <f>[1]Данные!L85</f>
        <v>17.7</v>
      </c>
      <c r="L88" s="485">
        <v>17.899999999999999</v>
      </c>
      <c r="M88" s="485">
        <v>18.100000000000001</v>
      </c>
      <c r="N88" s="485">
        <v>15.6</v>
      </c>
      <c r="O88" s="485">
        <v>15.6</v>
      </c>
      <c r="P88" s="485">
        <v>17</v>
      </c>
      <c r="Q88" s="485">
        <v>18.899999999999999</v>
      </c>
      <c r="R88" s="485">
        <v>18.399999999999999</v>
      </c>
      <c r="S88" s="485">
        <v>17.600000000000001</v>
      </c>
      <c r="T88" s="485">
        <v>17.100000000000001</v>
      </c>
      <c r="U88" s="485">
        <v>17.3</v>
      </c>
      <c r="V88" s="485">
        <v>17</v>
      </c>
      <c r="W88" s="485">
        <v>15.9</v>
      </c>
      <c r="X88" s="485">
        <v>14.4</v>
      </c>
    </row>
    <row r="89" spans="1:24" x14ac:dyDescent="0.25">
      <c r="A89" s="261" t="s">
        <v>73</v>
      </c>
      <c r="B89" s="449">
        <f>[1]Данные!$C$86</f>
        <v>35.5</v>
      </c>
      <c r="C89" s="449">
        <f>[1]Данные!D86</f>
        <v>36.6</v>
      </c>
      <c r="D89" s="449">
        <f>[1]Данные!E86</f>
        <v>31.9</v>
      </c>
      <c r="E89" s="449">
        <f>[1]Данные!F86</f>
        <v>31.1</v>
      </c>
      <c r="F89" s="485">
        <f>[1]Данные!G86</f>
        <v>29</v>
      </c>
      <c r="G89" s="485">
        <v>21.3</v>
      </c>
      <c r="H89" s="449">
        <f>[1]Данные!I86</f>
        <v>18.899999999999999</v>
      </c>
      <c r="I89" s="485">
        <f>[1]Данные!J86</f>
        <v>18.399999999999999</v>
      </c>
      <c r="J89" s="485">
        <f>[1]Данные!K86</f>
        <v>16.8</v>
      </c>
      <c r="K89" s="485">
        <f>[1]Данные!L86</f>
        <v>18.5</v>
      </c>
      <c r="L89" s="485">
        <v>18.100000000000001</v>
      </c>
      <c r="M89" s="485">
        <v>19.2</v>
      </c>
      <c r="N89" s="485">
        <v>16.8</v>
      </c>
      <c r="O89" s="485">
        <v>17</v>
      </c>
      <c r="P89" s="485">
        <v>18.8</v>
      </c>
      <c r="Q89" s="485">
        <v>20.7</v>
      </c>
      <c r="R89" s="485">
        <v>20</v>
      </c>
      <c r="S89" s="485">
        <v>18</v>
      </c>
      <c r="T89" s="485">
        <v>17.600000000000001</v>
      </c>
      <c r="U89" s="485">
        <v>17.899999999999999</v>
      </c>
      <c r="V89" s="485">
        <v>17.600000000000001</v>
      </c>
      <c r="W89" s="485">
        <v>16.399999999999999</v>
      </c>
      <c r="X89" s="485">
        <v>14.8</v>
      </c>
    </row>
    <row r="90" spans="1:24" x14ac:dyDescent="0.25">
      <c r="A90" s="261" t="s">
        <v>74</v>
      </c>
      <c r="B90" s="449">
        <v>28.5</v>
      </c>
      <c r="C90" s="449">
        <f>[1]Данные!D87</f>
        <v>25.4</v>
      </c>
      <c r="D90" s="485">
        <f>[1]Данные!E87</f>
        <v>23</v>
      </c>
      <c r="E90" s="449">
        <f>[1]Данные!F87</f>
        <v>20.100000000000001</v>
      </c>
      <c r="F90" s="449">
        <f>[1]Данные!G87</f>
        <v>16.2</v>
      </c>
      <c r="G90" s="485">
        <v>12.8</v>
      </c>
      <c r="H90" s="449">
        <f>[1]Данные!I87</f>
        <v>11.5</v>
      </c>
      <c r="I90" s="449">
        <f>[1]Данные!J87</f>
        <v>10.7</v>
      </c>
      <c r="J90" s="449">
        <f>[1]Данные!K87</f>
        <v>9.6999999999999993</v>
      </c>
      <c r="K90" s="449">
        <f>[1]Данные!L87</f>
        <v>11.7</v>
      </c>
      <c r="L90" s="485">
        <v>11</v>
      </c>
      <c r="M90" s="485">
        <v>11.6</v>
      </c>
      <c r="N90" s="485">
        <v>10.6</v>
      </c>
      <c r="O90" s="485">
        <v>13.9</v>
      </c>
      <c r="P90" s="485">
        <v>14.1</v>
      </c>
      <c r="Q90" s="485">
        <v>15.7</v>
      </c>
      <c r="R90" s="485">
        <v>15.8</v>
      </c>
      <c r="S90" s="485">
        <v>14.9</v>
      </c>
      <c r="T90" s="485">
        <v>13.9</v>
      </c>
      <c r="U90" s="485">
        <v>13.6</v>
      </c>
      <c r="V90" s="485">
        <v>13.2</v>
      </c>
      <c r="W90" s="485">
        <v>12.5</v>
      </c>
      <c r="X90" s="485">
        <v>11.3</v>
      </c>
    </row>
    <row r="91" spans="1:24" x14ac:dyDescent="0.25">
      <c r="A91" s="261" t="s">
        <v>75</v>
      </c>
      <c r="B91" s="485">
        <v>52</v>
      </c>
      <c r="C91" s="449">
        <f>[1]Данные!D88</f>
        <v>46.5</v>
      </c>
      <c r="D91" s="449">
        <f>[1]Данные!E88</f>
        <v>39.4</v>
      </c>
      <c r="E91" s="449">
        <f>[1]Данные!F88</f>
        <v>32.299999999999997</v>
      </c>
      <c r="F91" s="449">
        <f>[1]Данные!G88</f>
        <v>25.7</v>
      </c>
      <c r="G91" s="485">
        <v>21.9</v>
      </c>
      <c r="H91" s="449">
        <f>[1]Данные!I88</f>
        <v>20.7</v>
      </c>
      <c r="I91" s="449">
        <f>[1]Данные!J88</f>
        <v>18.7</v>
      </c>
      <c r="J91" s="449">
        <f>[1]Данные!K88</f>
        <v>17.2</v>
      </c>
      <c r="K91" s="449">
        <f>[1]Данные!L88</f>
        <v>16.2</v>
      </c>
      <c r="L91" s="485">
        <v>16.3</v>
      </c>
      <c r="M91" s="485">
        <v>16.5</v>
      </c>
      <c r="N91" s="485">
        <v>14.1</v>
      </c>
      <c r="O91" s="485">
        <v>14.4</v>
      </c>
      <c r="P91" s="485">
        <v>14.9</v>
      </c>
      <c r="Q91" s="485">
        <v>17.3</v>
      </c>
      <c r="R91" s="485">
        <v>16.100000000000001</v>
      </c>
      <c r="S91" s="485">
        <v>15.1</v>
      </c>
      <c r="T91" s="485">
        <v>14.1</v>
      </c>
      <c r="U91" s="485">
        <v>13.9</v>
      </c>
      <c r="V91" s="485">
        <v>13.8</v>
      </c>
      <c r="W91" s="485">
        <v>12.9</v>
      </c>
      <c r="X91" s="485">
        <v>11.3</v>
      </c>
    </row>
    <row r="92" spans="1:24" x14ac:dyDescent="0.25">
      <c r="A92" s="261" t="s">
        <v>76</v>
      </c>
      <c r="B92" s="449">
        <f>[1]Данные!C89</f>
        <v>44.4</v>
      </c>
      <c r="C92" s="449">
        <f>[1]Данные!D89</f>
        <v>30.2</v>
      </c>
      <c r="D92" s="449">
        <f>[1]Данные!E89</f>
        <v>24.3</v>
      </c>
      <c r="E92" s="485">
        <f>[1]Данные!F89</f>
        <v>21</v>
      </c>
      <c r="F92" s="449">
        <f>[1]Данные!G89</f>
        <v>17.7</v>
      </c>
      <c r="G92" s="485">
        <v>16.100000000000001</v>
      </c>
      <c r="H92" s="449">
        <f>[1]Данные!I89</f>
        <v>15.6</v>
      </c>
      <c r="I92" s="485">
        <f>[1]Данные!J89</f>
        <v>14</v>
      </c>
      <c r="J92" s="449">
        <f>[1]Данные!K89</f>
        <v>13.7</v>
      </c>
      <c r="K92" s="449">
        <f>[1]Данные!L89</f>
        <v>15.1</v>
      </c>
      <c r="L92" s="485">
        <v>14.1</v>
      </c>
      <c r="M92" s="485">
        <v>12.7</v>
      </c>
      <c r="N92" s="485">
        <v>11</v>
      </c>
      <c r="O92" s="485">
        <v>12.5</v>
      </c>
      <c r="P92" s="485">
        <v>12.4</v>
      </c>
      <c r="Q92" s="485">
        <v>14.2</v>
      </c>
      <c r="R92" s="485">
        <v>14.7</v>
      </c>
      <c r="S92" s="485">
        <v>14.2</v>
      </c>
      <c r="T92" s="485">
        <v>13.6</v>
      </c>
      <c r="U92" s="485">
        <v>13.9</v>
      </c>
      <c r="V92" s="485">
        <v>13.6</v>
      </c>
      <c r="W92" s="485">
        <v>12.8</v>
      </c>
      <c r="X92" s="485">
        <v>12</v>
      </c>
    </row>
    <row r="93" spans="1:24" x14ac:dyDescent="0.25">
      <c r="A93" s="261" t="s">
        <v>77</v>
      </c>
      <c r="B93" s="449">
        <f>[1]Данные!C90</f>
        <v>25.6</v>
      </c>
      <c r="C93" s="449">
        <f>[1]Данные!D90</f>
        <v>26.2</v>
      </c>
      <c r="D93" s="449">
        <f>[1]Данные!E90</f>
        <v>22.5</v>
      </c>
      <c r="E93" s="449">
        <f>[1]Данные!F90</f>
        <v>20.2</v>
      </c>
      <c r="F93" s="449">
        <f>[1]Данные!G90</f>
        <v>18.600000000000001</v>
      </c>
      <c r="G93" s="485">
        <v>16.399999999999999</v>
      </c>
      <c r="H93" s="449">
        <f>[1]Данные!I90</f>
        <v>14.4</v>
      </c>
      <c r="I93" s="449">
        <f>[1]Данные!J90</f>
        <v>13.2</v>
      </c>
      <c r="J93" s="449">
        <f>[1]Данные!K90</f>
        <v>14.4</v>
      </c>
      <c r="K93" s="485">
        <f>[1]Данные!L90</f>
        <v>17.600000000000001</v>
      </c>
      <c r="L93" s="485">
        <v>17.399999999999999</v>
      </c>
      <c r="M93" s="485">
        <v>17.8</v>
      </c>
      <c r="N93" s="485">
        <v>16.2</v>
      </c>
      <c r="O93" s="485">
        <v>13</v>
      </c>
      <c r="P93" s="485">
        <v>13</v>
      </c>
      <c r="Q93" s="485">
        <v>14.9</v>
      </c>
      <c r="R93" s="485">
        <v>15</v>
      </c>
      <c r="S93" s="485">
        <v>14.8</v>
      </c>
      <c r="T93" s="485">
        <v>14.7</v>
      </c>
      <c r="U93" s="485">
        <v>14.8</v>
      </c>
      <c r="V93" s="485">
        <v>14.4</v>
      </c>
      <c r="W93" s="485">
        <v>13.5</v>
      </c>
      <c r="X93" s="485">
        <v>12.7</v>
      </c>
    </row>
    <row r="94" spans="1:24" ht="18" x14ac:dyDescent="0.25">
      <c r="A94" s="100" t="s">
        <v>100</v>
      </c>
      <c r="B94" s="119"/>
      <c r="C94" s="449"/>
      <c r="D94" s="449"/>
      <c r="E94" s="449"/>
      <c r="F94" s="449"/>
      <c r="G94" s="485"/>
      <c r="H94" s="449"/>
      <c r="I94" s="449"/>
      <c r="J94" s="449"/>
      <c r="K94" s="449"/>
      <c r="L94" s="485"/>
      <c r="M94" s="485"/>
      <c r="N94" s="485"/>
      <c r="O94" s="485" t="s">
        <v>443</v>
      </c>
      <c r="P94" s="485" t="s">
        <v>443</v>
      </c>
      <c r="Q94" s="485" t="s">
        <v>443</v>
      </c>
      <c r="R94" s="485" t="s">
        <v>443</v>
      </c>
      <c r="S94" s="450" t="s">
        <v>443</v>
      </c>
      <c r="T94" s="485"/>
      <c r="U94" s="485"/>
      <c r="V94" s="485"/>
      <c r="W94" s="485" t="s">
        <v>443</v>
      </c>
      <c r="X94" s="146" t="s">
        <v>443</v>
      </c>
    </row>
    <row r="95" spans="1:24" x14ac:dyDescent="0.25">
      <c r="A95" s="261" t="s">
        <v>67</v>
      </c>
      <c r="B95" s="449">
        <f>[1]Данные!$C$100</f>
        <v>53.5</v>
      </c>
      <c r="C95" s="449">
        <f>[1]Данные!D100</f>
        <v>48.6</v>
      </c>
      <c r="D95" s="449">
        <f>[1]Данные!E100</f>
        <v>37.200000000000003</v>
      </c>
      <c r="E95" s="449">
        <f>[1]Данные!F100</f>
        <v>36.700000000000003</v>
      </c>
      <c r="F95" s="449">
        <f>[1]Данные!G100</f>
        <v>38.299999999999997</v>
      </c>
      <c r="G95" s="485">
        <v>32.6</v>
      </c>
      <c r="H95" s="449">
        <f>[1]Данные!I100</f>
        <v>29.9</v>
      </c>
      <c r="I95" s="449">
        <f>[1]Данные!J100</f>
        <v>25.2</v>
      </c>
      <c r="J95" s="449">
        <f>[1]Данные!K100</f>
        <v>20.7</v>
      </c>
      <c r="K95" s="449">
        <f>[1]Данные!L100</f>
        <v>19.100000000000001</v>
      </c>
      <c r="L95" s="485">
        <v>19.2</v>
      </c>
      <c r="M95" s="485">
        <v>20.100000000000001</v>
      </c>
      <c r="N95" s="485">
        <v>17.7</v>
      </c>
      <c r="O95" s="485">
        <v>17.5</v>
      </c>
      <c r="P95" s="485">
        <v>18.2</v>
      </c>
      <c r="Q95" s="485">
        <v>18.899999999999999</v>
      </c>
      <c r="R95" s="485">
        <v>19.3</v>
      </c>
      <c r="S95" s="485">
        <v>19</v>
      </c>
      <c r="T95" s="485">
        <v>19.100000000000001</v>
      </c>
      <c r="U95" s="485">
        <v>20.100000000000001</v>
      </c>
      <c r="V95" s="485">
        <v>19.899999999999999</v>
      </c>
      <c r="W95" s="485">
        <v>19.5</v>
      </c>
      <c r="X95" s="485">
        <v>19</v>
      </c>
    </row>
    <row r="96" spans="1:24" x14ac:dyDescent="0.25">
      <c r="A96" s="261" t="s">
        <v>78</v>
      </c>
      <c r="B96" s="449">
        <f>[1]Данные!C101</f>
        <v>28.3</v>
      </c>
      <c r="C96" s="449">
        <f>[1]Данные!D101</f>
        <v>26.4</v>
      </c>
      <c r="D96" s="449">
        <f>[1]Данные!E101</f>
        <v>22.3</v>
      </c>
      <c r="E96" s="449">
        <f>[1]Данные!F101</f>
        <v>20.399999999999999</v>
      </c>
      <c r="F96" s="449">
        <f>[1]Данные!G101</f>
        <v>20.3</v>
      </c>
      <c r="G96" s="485">
        <v>20</v>
      </c>
      <c r="H96" s="449">
        <f>[1]Данные!I101</f>
        <v>18.899999999999999</v>
      </c>
      <c r="I96" s="449">
        <f>[1]Данные!J101</f>
        <v>20.3</v>
      </c>
      <c r="J96" s="485">
        <f>[1]Данные!K101</f>
        <v>19</v>
      </c>
      <c r="K96" s="449">
        <f>[1]Данные!L101</f>
        <v>19.600000000000001</v>
      </c>
      <c r="L96" s="485">
        <v>19</v>
      </c>
      <c r="M96" s="485">
        <v>18.600000000000001</v>
      </c>
      <c r="N96" s="485">
        <v>16.7</v>
      </c>
      <c r="O96" s="485">
        <v>16.8</v>
      </c>
      <c r="P96" s="485">
        <v>18</v>
      </c>
      <c r="Q96" s="485">
        <v>19.399999999999999</v>
      </c>
      <c r="R96" s="485">
        <v>19.8</v>
      </c>
      <c r="S96" s="485">
        <v>19.600000000000001</v>
      </c>
      <c r="T96" s="485">
        <v>18.600000000000001</v>
      </c>
      <c r="U96" s="485">
        <v>17.8</v>
      </c>
      <c r="V96" s="485">
        <v>17.3</v>
      </c>
      <c r="W96" s="485">
        <v>16.3</v>
      </c>
      <c r="X96" s="485">
        <v>15.5</v>
      </c>
    </row>
    <row r="97" spans="1:24" x14ac:dyDescent="0.25">
      <c r="A97" s="261" t="s">
        <v>71</v>
      </c>
      <c r="B97" s="485">
        <f>[1]Данные!$C$98</f>
        <v>67</v>
      </c>
      <c r="C97" s="449">
        <f>[1]Данные!D98</f>
        <v>55.3</v>
      </c>
      <c r="D97" s="449">
        <f>[1]Данные!E98</f>
        <v>44.6</v>
      </c>
      <c r="E97" s="449">
        <f>[1]Данные!F98</f>
        <v>32.299999999999997</v>
      </c>
      <c r="F97" s="449">
        <f>[1]Данные!G98</f>
        <v>28.7</v>
      </c>
      <c r="G97" s="485">
        <v>26.1</v>
      </c>
      <c r="H97" s="449">
        <f>[1]Данные!I98</f>
        <v>23.6</v>
      </c>
      <c r="I97" s="449">
        <f>[1]Данные!J98</f>
        <v>23.6</v>
      </c>
      <c r="J97" s="449">
        <f>[1]Данные!K98</f>
        <v>19.899999999999999</v>
      </c>
      <c r="K97" s="449">
        <f>[1]Данные!L98</f>
        <v>19.7</v>
      </c>
      <c r="L97" s="485">
        <v>19</v>
      </c>
      <c r="M97" s="485">
        <v>18.899999999999999</v>
      </c>
      <c r="N97" s="485">
        <v>17.600000000000001</v>
      </c>
      <c r="O97" s="485">
        <v>16.899999999999999</v>
      </c>
      <c r="P97" s="485">
        <v>18.8</v>
      </c>
      <c r="Q97" s="485">
        <v>21.3</v>
      </c>
      <c r="R97" s="485">
        <v>22.1</v>
      </c>
      <c r="S97" s="485">
        <v>22</v>
      </c>
      <c r="T97" s="485">
        <v>21.4</v>
      </c>
      <c r="U97" s="485">
        <v>21.5</v>
      </c>
      <c r="V97" s="485">
        <v>20.9</v>
      </c>
      <c r="W97" s="485">
        <v>19.3</v>
      </c>
      <c r="X97" s="485">
        <v>17.600000000000001</v>
      </c>
    </row>
    <row r="98" spans="1:24" x14ac:dyDescent="0.25">
      <c r="A98" s="261" t="s">
        <v>79</v>
      </c>
      <c r="B98" s="485" t="s">
        <v>210</v>
      </c>
      <c r="C98" s="485" t="s">
        <v>210</v>
      </c>
      <c r="D98" s="449">
        <f>[1]Данные!E95</f>
        <v>34.299999999999997</v>
      </c>
      <c r="E98" s="449">
        <f>[1]Данные!F95</f>
        <v>26.6</v>
      </c>
      <c r="F98" s="449">
        <f>[1]Данные!G95</f>
        <v>23.1</v>
      </c>
      <c r="G98" s="485">
        <v>25.2</v>
      </c>
      <c r="H98" s="449">
        <f>[1]Данные!I95</f>
        <v>23.6</v>
      </c>
      <c r="I98" s="449">
        <f>[1]Данные!J95</f>
        <v>20.5</v>
      </c>
      <c r="J98" s="485">
        <f>[1]Данные!K95</f>
        <v>22.6</v>
      </c>
      <c r="K98" s="485">
        <f>[1]Данные!L95</f>
        <v>21.2</v>
      </c>
      <c r="L98" s="485">
        <v>19.5</v>
      </c>
      <c r="M98" s="485">
        <v>19.2</v>
      </c>
      <c r="N98" s="485">
        <v>17.8</v>
      </c>
      <c r="O98" s="485">
        <v>16.7</v>
      </c>
      <c r="P98" s="485">
        <v>16.7</v>
      </c>
      <c r="Q98" s="485">
        <v>17.100000000000001</v>
      </c>
      <c r="R98" s="485">
        <v>17.7</v>
      </c>
      <c r="S98" s="485">
        <v>16.8</v>
      </c>
      <c r="T98" s="485">
        <v>15.8</v>
      </c>
      <c r="U98" s="485">
        <v>14.9</v>
      </c>
      <c r="V98" s="485">
        <v>14.6</v>
      </c>
      <c r="W98" s="485">
        <v>13.9</v>
      </c>
      <c r="X98" s="485">
        <v>12.8</v>
      </c>
    </row>
    <row r="99" spans="1:24" x14ac:dyDescent="0.25">
      <c r="A99" s="261" t="s">
        <v>80</v>
      </c>
      <c r="B99" s="449">
        <f>[1]Данные!C92</f>
        <v>55.9</v>
      </c>
      <c r="C99" s="449">
        <f>[1]Данные!D92</f>
        <v>52.1</v>
      </c>
      <c r="D99" s="449">
        <f>[1]Данные!E92</f>
        <v>46.9</v>
      </c>
      <c r="E99" s="449">
        <f>[1]Данные!F92</f>
        <v>37.5</v>
      </c>
      <c r="F99" s="449">
        <f>[1]Данные!G92</f>
        <v>30.4</v>
      </c>
      <c r="G99" s="485">
        <v>27.4</v>
      </c>
      <c r="H99" s="449">
        <f>[1]Данные!I92</f>
        <v>22.8</v>
      </c>
      <c r="I99" s="449">
        <f>[1]Данные!J92</f>
        <v>21.4</v>
      </c>
      <c r="J99" s="449">
        <f>[1]Данные!K92</f>
        <v>21.4</v>
      </c>
      <c r="K99" s="449">
        <f>[1]Данные!L92</f>
        <v>18.8</v>
      </c>
      <c r="L99" s="485">
        <v>16.3</v>
      </c>
      <c r="M99" s="485">
        <v>15.7</v>
      </c>
      <c r="N99" s="485">
        <v>14.2</v>
      </c>
      <c r="O99" s="485">
        <v>16.3</v>
      </c>
      <c r="P99" s="485">
        <v>15.2</v>
      </c>
      <c r="Q99" s="485">
        <v>16.2</v>
      </c>
      <c r="R99" s="485">
        <v>16.3</v>
      </c>
      <c r="S99" s="485">
        <v>14.9</v>
      </c>
      <c r="T99" s="485">
        <v>13.9</v>
      </c>
      <c r="U99" s="485">
        <v>13.5</v>
      </c>
      <c r="V99" s="485">
        <v>13</v>
      </c>
      <c r="W99" s="485">
        <v>12.3</v>
      </c>
      <c r="X99" s="485">
        <v>11.4</v>
      </c>
    </row>
    <row r="100" spans="1:24" x14ac:dyDescent="0.25">
      <c r="A100" s="261" t="s">
        <v>190</v>
      </c>
      <c r="B100" s="449">
        <f>[1]Данные!C93</f>
        <v>35.5</v>
      </c>
      <c r="C100" s="449">
        <f>[1]Данные!D93</f>
        <v>32.1</v>
      </c>
      <c r="D100" s="449">
        <f>[1]Данные!E93</f>
        <v>26.5</v>
      </c>
      <c r="E100" s="485">
        <f>[1]Данные!F93</f>
        <v>24.4</v>
      </c>
      <c r="F100" s="485">
        <f>[1]Данные!G93</f>
        <v>23</v>
      </c>
      <c r="G100" s="485">
        <v>20.7</v>
      </c>
      <c r="H100" s="485">
        <f>[1]Данные!I96</f>
        <v>17.5</v>
      </c>
      <c r="I100" s="485">
        <f>[1]Данные!J93</f>
        <v>15</v>
      </c>
      <c r="J100" s="485">
        <f>[1]Данные!K93</f>
        <v>18.8</v>
      </c>
      <c r="K100" s="485">
        <f>[1]Данные!L93</f>
        <v>17.7</v>
      </c>
      <c r="L100" s="485">
        <v>15.9</v>
      </c>
      <c r="M100" s="485">
        <v>15.8</v>
      </c>
      <c r="N100" s="485">
        <v>14.3</v>
      </c>
      <c r="O100" s="485">
        <v>12.5</v>
      </c>
      <c r="P100" s="485">
        <v>13.4</v>
      </c>
      <c r="Q100" s="485">
        <v>14.1</v>
      </c>
      <c r="R100" s="485">
        <v>13</v>
      </c>
      <c r="S100" s="485">
        <v>12.5</v>
      </c>
      <c r="T100" s="485">
        <v>12.2</v>
      </c>
      <c r="U100" s="485">
        <v>12.2</v>
      </c>
      <c r="V100" s="485">
        <v>12</v>
      </c>
      <c r="W100" s="485">
        <v>12</v>
      </c>
      <c r="X100" s="485">
        <v>10.5</v>
      </c>
    </row>
    <row r="101" spans="1:24" x14ac:dyDescent="0.25">
      <c r="A101" s="261" t="s">
        <v>82</v>
      </c>
      <c r="B101" s="449">
        <f>[1]Данные!C94</f>
        <v>47.7</v>
      </c>
      <c r="C101" s="449">
        <f>[1]Данные!D94</f>
        <v>45.3</v>
      </c>
      <c r="D101" s="449">
        <f>[1]Данные!E94</f>
        <v>44.6</v>
      </c>
      <c r="E101" s="449">
        <f>[1]Данные!F94</f>
        <v>35.6</v>
      </c>
      <c r="F101" s="449">
        <f>[1]Данные!G94</f>
        <v>33.799999999999997</v>
      </c>
      <c r="G101" s="485">
        <v>30.1</v>
      </c>
      <c r="H101" s="485">
        <f>[1]Данные!I94</f>
        <v>29</v>
      </c>
      <c r="I101" s="449">
        <f>[1]Данные!J94</f>
        <v>24.3</v>
      </c>
      <c r="J101" s="449">
        <f>[1]Данные!K94</f>
        <v>21.3</v>
      </c>
      <c r="K101" s="449">
        <f>[1]Данные!L94</f>
        <v>22.9</v>
      </c>
      <c r="L101" s="485">
        <v>23.7</v>
      </c>
      <c r="M101" s="485">
        <v>20.399999999999999</v>
      </c>
      <c r="N101" s="485">
        <v>16</v>
      </c>
      <c r="O101" s="485">
        <v>16.2</v>
      </c>
      <c r="P101" s="485">
        <v>14.8</v>
      </c>
      <c r="Q101" s="485">
        <v>15.2</v>
      </c>
      <c r="R101" s="485">
        <v>17</v>
      </c>
      <c r="S101" s="485">
        <v>16.7</v>
      </c>
      <c r="T101" s="485">
        <v>15.6</v>
      </c>
      <c r="U101" s="485">
        <v>15.7</v>
      </c>
      <c r="V101" s="485">
        <v>15.2</v>
      </c>
      <c r="W101" s="485">
        <v>14.2</v>
      </c>
      <c r="X101" s="485">
        <v>13.3</v>
      </c>
    </row>
    <row r="102" spans="1:24" x14ac:dyDescent="0.25">
      <c r="A102" s="261" t="s">
        <v>83</v>
      </c>
      <c r="B102" s="449">
        <f>[1]Данные!C96</f>
        <v>30.9</v>
      </c>
      <c r="C102" s="449">
        <f>[1]Данные!D96</f>
        <v>25.5</v>
      </c>
      <c r="D102" s="449">
        <f>[1]Данные!E96</f>
        <v>20.8</v>
      </c>
      <c r="E102" s="449">
        <f>[1]Данные!F96</f>
        <v>18.399999999999999</v>
      </c>
      <c r="F102" s="449">
        <f>[1]Данные!G96</f>
        <v>18.100000000000001</v>
      </c>
      <c r="G102" s="485">
        <v>18.600000000000001</v>
      </c>
      <c r="H102" s="449">
        <f>[1]Данные!I93</f>
        <v>17.5</v>
      </c>
      <c r="I102" s="449">
        <f>[1]Данные!J96</f>
        <v>16.2</v>
      </c>
      <c r="J102" s="449">
        <f>[1]Данные!K96</f>
        <v>16.100000000000001</v>
      </c>
      <c r="K102" s="449">
        <f>[1]Данные!L96</f>
        <v>15.3</v>
      </c>
      <c r="L102" s="485">
        <v>13.6</v>
      </c>
      <c r="M102" s="485">
        <v>13.9</v>
      </c>
      <c r="N102" s="485">
        <v>11.3</v>
      </c>
      <c r="O102" s="485">
        <v>12.2</v>
      </c>
      <c r="P102" s="485">
        <v>12.3</v>
      </c>
      <c r="Q102" s="485">
        <v>12.9</v>
      </c>
      <c r="R102" s="485">
        <v>13</v>
      </c>
      <c r="S102" s="485">
        <v>11.1</v>
      </c>
      <c r="T102" s="485">
        <v>9.5</v>
      </c>
      <c r="U102" s="485">
        <v>9.3000000000000007</v>
      </c>
      <c r="V102" s="485">
        <v>8.6999999999999993</v>
      </c>
      <c r="W102" s="485">
        <v>7.9</v>
      </c>
      <c r="X102" s="485">
        <v>7.4</v>
      </c>
    </row>
    <row r="103" spans="1:24" x14ac:dyDescent="0.25">
      <c r="A103" s="261" t="s">
        <v>84</v>
      </c>
      <c r="B103" s="449">
        <f>[1]Данные!C97</f>
        <v>39.6</v>
      </c>
      <c r="C103" s="449">
        <f>[1]Данные!D97</f>
        <v>37.1</v>
      </c>
      <c r="D103" s="485">
        <f>[1]Данные!E97</f>
        <v>31</v>
      </c>
      <c r="E103" s="449">
        <f>[1]Данные!F97</f>
        <v>24.9</v>
      </c>
      <c r="F103" s="449">
        <f>[1]Данные!G97</f>
        <v>21.2</v>
      </c>
      <c r="G103" s="485">
        <v>18.2</v>
      </c>
      <c r="H103" s="449">
        <f>[1]Данные!I97</f>
        <v>15.5</v>
      </c>
      <c r="I103" s="449">
        <f>[1]Данные!J97</f>
        <v>12.6</v>
      </c>
      <c r="J103" s="449">
        <f>[1]Данные!K97</f>
        <v>11.4</v>
      </c>
      <c r="K103" s="449">
        <f>[1]Данные!L97</f>
        <v>11.5</v>
      </c>
      <c r="L103" s="485">
        <v>11</v>
      </c>
      <c r="M103" s="485">
        <v>11.9</v>
      </c>
      <c r="N103" s="485">
        <v>11.8</v>
      </c>
      <c r="O103" s="485">
        <v>9.9</v>
      </c>
      <c r="P103" s="485">
        <v>9.6999999999999993</v>
      </c>
      <c r="Q103" s="485">
        <v>10</v>
      </c>
      <c r="R103" s="485">
        <v>9.9</v>
      </c>
      <c r="S103" s="485">
        <v>9.1999999999999993</v>
      </c>
      <c r="T103" s="485">
        <v>8.5</v>
      </c>
      <c r="U103" s="485">
        <v>8.1999999999999993</v>
      </c>
      <c r="V103" s="485">
        <v>7.7</v>
      </c>
      <c r="W103" s="485">
        <v>7.4</v>
      </c>
      <c r="X103" s="146">
        <v>7</v>
      </c>
    </row>
    <row r="104" spans="1:24" ht="19.5" x14ac:dyDescent="0.25">
      <c r="A104" s="261" t="s">
        <v>85</v>
      </c>
      <c r="B104" s="449">
        <f>[1]Данные!$C$102</f>
        <v>57.3</v>
      </c>
      <c r="C104" s="449">
        <f>[1]Данные!D102</f>
        <v>51.1</v>
      </c>
      <c r="D104" s="449">
        <f>[1]Данные!E102</f>
        <v>38.4</v>
      </c>
      <c r="E104" s="449">
        <f>[1]Данные!F102</f>
        <v>32.799999999999997</v>
      </c>
      <c r="F104" s="449">
        <f>[1]Данные!G102</f>
        <v>29.8</v>
      </c>
      <c r="G104" s="485">
        <v>27.6</v>
      </c>
      <c r="H104" s="449">
        <f>[1]Данные!I102</f>
        <v>25.2</v>
      </c>
      <c r="I104" s="485">
        <f>[1]Данные!J102</f>
        <v>25.4</v>
      </c>
      <c r="J104" s="485">
        <f>[1]Данные!K102</f>
        <v>22.3</v>
      </c>
      <c r="K104" s="485">
        <f>[1]Данные!L102</f>
        <v>21</v>
      </c>
      <c r="L104" s="485">
        <v>19.5</v>
      </c>
      <c r="M104" s="485">
        <v>20.100000000000001</v>
      </c>
      <c r="N104" s="485">
        <v>18.8</v>
      </c>
      <c r="O104" s="485">
        <v>20.9</v>
      </c>
      <c r="P104" s="485">
        <v>21.4</v>
      </c>
      <c r="Q104" s="485">
        <v>25.1</v>
      </c>
      <c r="R104" s="485">
        <v>25.5</v>
      </c>
      <c r="S104" s="485">
        <v>24.3</v>
      </c>
      <c r="T104" s="485">
        <v>23.7</v>
      </c>
      <c r="U104" s="485">
        <v>23.9</v>
      </c>
      <c r="V104" s="485">
        <v>23.6</v>
      </c>
      <c r="W104" s="485">
        <v>22.4</v>
      </c>
      <c r="X104" s="485">
        <v>20</v>
      </c>
    </row>
    <row r="105" spans="1:24" ht="19.5" x14ac:dyDescent="0.25">
      <c r="A105" s="261" t="s">
        <v>86</v>
      </c>
      <c r="B105" s="449">
        <f>[1]Данные!C99</f>
        <v>50.1</v>
      </c>
      <c r="C105" s="449">
        <f>[1]Данные!D99</f>
        <v>32.799999999999997</v>
      </c>
      <c r="D105" s="449">
        <f>[1]Данные!E99</f>
        <v>28.6</v>
      </c>
      <c r="E105" s="449">
        <f>[1]Данные!F99</f>
        <v>19.2</v>
      </c>
      <c r="F105" s="485">
        <f>[1]Данные!G99</f>
        <v>20.100000000000001</v>
      </c>
      <c r="G105" s="485">
        <v>15.1</v>
      </c>
      <c r="H105" s="485">
        <f>[1]Данные!I99</f>
        <v>14.2</v>
      </c>
      <c r="I105" s="485">
        <f>[1]Данные!J99</f>
        <v>13.3</v>
      </c>
      <c r="J105" s="485">
        <f>[1]Данные!K99</f>
        <v>12</v>
      </c>
      <c r="K105" s="485">
        <f>[1]Данные!L99</f>
        <v>11.9</v>
      </c>
      <c r="L105" s="485">
        <v>10.3</v>
      </c>
      <c r="M105" s="485">
        <v>9</v>
      </c>
      <c r="N105" s="485">
        <v>7.7</v>
      </c>
      <c r="O105" s="485">
        <v>7.5</v>
      </c>
      <c r="P105" s="485">
        <v>7.6</v>
      </c>
      <c r="Q105" s="485">
        <v>8.6</v>
      </c>
      <c r="R105" s="485">
        <v>8.6</v>
      </c>
      <c r="S105" s="485">
        <v>8.5</v>
      </c>
      <c r="T105" s="485">
        <v>8.8000000000000007</v>
      </c>
      <c r="U105" s="485">
        <v>8.5</v>
      </c>
      <c r="V105" s="485">
        <v>8</v>
      </c>
      <c r="W105" s="485">
        <v>7.3</v>
      </c>
      <c r="X105" s="485">
        <v>6.6</v>
      </c>
    </row>
    <row r="106" spans="1:24" x14ac:dyDescent="0.25">
      <c r="A106" s="701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701"/>
      <c r="S106" s="448"/>
      <c r="T106" s="404"/>
    </row>
    <row r="107" spans="1:24" s="105" customFormat="1" ht="30" customHeight="1" x14ac:dyDescent="0.25">
      <c r="A107" s="733" t="s">
        <v>592</v>
      </c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33"/>
      <c r="P107" s="733"/>
      <c r="Q107" s="733"/>
      <c r="R107" s="733"/>
      <c r="S107" s="733"/>
      <c r="T107" s="733"/>
      <c r="U107" s="733"/>
      <c r="V107" s="733"/>
    </row>
    <row r="108" spans="1:24" ht="14.25" customHeight="1" x14ac:dyDescent="0.25">
      <c r="A108" s="679" t="s">
        <v>593</v>
      </c>
      <c r="B108" s="679"/>
      <c r="C108" s="679"/>
      <c r="D108" s="679"/>
      <c r="E108" s="679"/>
      <c r="F108" s="679"/>
      <c r="G108" s="679"/>
      <c r="H108" s="679"/>
      <c r="I108" s="679"/>
      <c r="J108" s="679"/>
      <c r="K108" s="679"/>
      <c r="L108" s="679"/>
      <c r="M108" s="679"/>
      <c r="N108" s="679"/>
      <c r="O108" s="679"/>
      <c r="P108" s="679"/>
      <c r="Q108" s="679"/>
      <c r="R108" s="679"/>
      <c r="S108" s="679"/>
      <c r="T108" s="679"/>
      <c r="U108" s="628"/>
      <c r="V108" s="628"/>
    </row>
    <row r="109" spans="1:24" ht="29.25" customHeight="1" thickBot="1" x14ac:dyDescent="0.3">
      <c r="A109" s="732" t="s">
        <v>594</v>
      </c>
      <c r="B109" s="732"/>
      <c r="C109" s="732"/>
      <c r="D109" s="732"/>
      <c r="E109" s="732"/>
      <c r="F109" s="732"/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732"/>
      <c r="T109" s="732"/>
      <c r="U109" s="732"/>
      <c r="V109" s="732"/>
      <c r="W109" s="158"/>
      <c r="X109" s="335"/>
    </row>
    <row r="110" spans="1:24" ht="10.5" customHeight="1" x14ac:dyDescent="0.25">
      <c r="A110" s="618"/>
      <c r="B110" s="618"/>
      <c r="C110" s="618"/>
      <c r="D110" s="618"/>
      <c r="E110" s="618"/>
      <c r="F110" s="618"/>
      <c r="G110" s="618"/>
      <c r="H110" s="618"/>
      <c r="I110" s="618"/>
      <c r="J110" s="618"/>
      <c r="K110" s="618"/>
      <c r="L110" s="618"/>
      <c r="M110" s="618"/>
      <c r="N110" s="618"/>
      <c r="O110" s="618"/>
      <c r="P110" s="618"/>
      <c r="Q110" s="618"/>
      <c r="R110" s="618"/>
      <c r="S110" s="67"/>
    </row>
  </sheetData>
  <mergeCells count="7">
    <mergeCell ref="A2:X2"/>
    <mergeCell ref="A3:X3"/>
    <mergeCell ref="A109:V109"/>
    <mergeCell ref="A108:T108"/>
    <mergeCell ref="A106:R106"/>
    <mergeCell ref="A107:V107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F2D2"/>
  </sheetPr>
  <dimension ref="A1:F110"/>
  <sheetViews>
    <sheetView workbookViewId="0">
      <selection activeCell="M18" sqref="M18"/>
    </sheetView>
  </sheetViews>
  <sheetFormatPr defaultRowHeight="15" x14ac:dyDescent="0.25"/>
  <cols>
    <col min="1" max="1" width="26.42578125" customWidth="1"/>
    <col min="2" max="2" width="9.28515625" style="478" customWidth="1"/>
    <col min="3" max="3" width="9.140625" style="478"/>
  </cols>
  <sheetData>
    <row r="1" spans="1:6" ht="30" customHeight="1" x14ac:dyDescent="0.25"/>
    <row r="2" spans="1:6" x14ac:dyDescent="0.25">
      <c r="A2" s="515" t="s">
        <v>343</v>
      </c>
      <c r="B2" s="515"/>
      <c r="C2" s="515"/>
      <c r="D2" s="515"/>
      <c r="E2" s="515"/>
      <c r="F2" s="515"/>
    </row>
    <row r="3" spans="1:6" ht="15" customHeight="1" x14ac:dyDescent="0.25">
      <c r="A3" s="653" t="s">
        <v>327</v>
      </c>
      <c r="B3" s="653"/>
      <c r="C3" s="653"/>
      <c r="D3" s="653"/>
      <c r="E3" s="653"/>
      <c r="F3" s="653"/>
    </row>
    <row r="4" spans="1:6" ht="15" customHeight="1" x14ac:dyDescent="0.25">
      <c r="A4" s="654" t="s">
        <v>166</v>
      </c>
      <c r="B4" s="654"/>
      <c r="C4" s="654"/>
      <c r="D4" s="654"/>
      <c r="E4" s="654"/>
      <c r="F4" s="654"/>
    </row>
    <row r="5" spans="1:6" x14ac:dyDescent="0.25">
      <c r="A5" s="507" t="s">
        <v>518</v>
      </c>
    </row>
    <row r="6" spans="1:6" ht="15.75" thickBot="1" x14ac:dyDescent="0.3">
      <c r="A6" s="253" t="s">
        <v>503</v>
      </c>
    </row>
    <row r="7" spans="1:6" ht="15.75" thickBot="1" x14ac:dyDescent="0.3">
      <c r="A7" s="494"/>
      <c r="B7" s="494">
        <v>2021</v>
      </c>
      <c r="C7" s="494">
        <v>2022</v>
      </c>
    </row>
    <row r="8" spans="1:6" x14ac:dyDescent="0.25">
      <c r="A8" s="254" t="s">
        <v>0</v>
      </c>
      <c r="B8" s="591">
        <v>11908</v>
      </c>
      <c r="C8" s="591">
        <v>13545</v>
      </c>
    </row>
    <row r="9" spans="1:6" x14ac:dyDescent="0.25">
      <c r="A9" s="100" t="s">
        <v>128</v>
      </c>
      <c r="B9" s="116"/>
    </row>
    <row r="10" spans="1:6" x14ac:dyDescent="0.25">
      <c r="A10" s="509" t="s">
        <v>1</v>
      </c>
      <c r="B10" s="116">
        <v>10108</v>
      </c>
      <c r="C10" s="116">
        <v>11591</v>
      </c>
    </row>
    <row r="11" spans="1:6" x14ac:dyDescent="0.25">
      <c r="A11" s="509" t="s">
        <v>2</v>
      </c>
      <c r="B11" s="116">
        <v>11513</v>
      </c>
      <c r="C11" s="116">
        <v>13242</v>
      </c>
    </row>
    <row r="12" spans="1:6" x14ac:dyDescent="0.25">
      <c r="A12" s="509" t="s">
        <v>3</v>
      </c>
      <c r="B12" s="116">
        <v>11407</v>
      </c>
      <c r="C12" s="116">
        <v>13168</v>
      </c>
    </row>
    <row r="13" spans="1:6" x14ac:dyDescent="0.25">
      <c r="A13" s="509" t="s">
        <v>4</v>
      </c>
      <c r="B13" s="116">
        <v>9593</v>
      </c>
      <c r="C13" s="116">
        <v>10951</v>
      </c>
    </row>
    <row r="14" spans="1:6" x14ac:dyDescent="0.25">
      <c r="A14" s="509" t="s">
        <v>5</v>
      </c>
      <c r="B14" s="116">
        <v>11223</v>
      </c>
      <c r="C14" s="116">
        <v>13020</v>
      </c>
    </row>
    <row r="15" spans="1:6" x14ac:dyDescent="0.25">
      <c r="A15" s="509" t="s">
        <v>6</v>
      </c>
      <c r="B15" s="116">
        <v>11576</v>
      </c>
      <c r="C15" s="116">
        <v>13530</v>
      </c>
    </row>
    <row r="16" spans="1:6" x14ac:dyDescent="0.25">
      <c r="A16" s="509" t="s">
        <v>7</v>
      </c>
      <c r="B16" s="116">
        <v>11622</v>
      </c>
      <c r="C16" s="116">
        <v>13362</v>
      </c>
    </row>
    <row r="17" spans="1:3" x14ac:dyDescent="0.25">
      <c r="A17" s="509" t="s">
        <v>8</v>
      </c>
      <c r="B17" s="116">
        <v>10597</v>
      </c>
      <c r="C17" s="116">
        <v>12246</v>
      </c>
    </row>
    <row r="18" spans="1:3" x14ac:dyDescent="0.25">
      <c r="A18" s="509" t="s">
        <v>9</v>
      </c>
      <c r="B18" s="116">
        <v>10384</v>
      </c>
      <c r="C18" s="116">
        <v>11906</v>
      </c>
    </row>
    <row r="19" spans="1:3" x14ac:dyDescent="0.25">
      <c r="A19" s="509" t="s">
        <v>10</v>
      </c>
      <c r="B19" s="116">
        <v>13947</v>
      </c>
      <c r="C19" s="116">
        <v>16136</v>
      </c>
    </row>
    <row r="20" spans="1:3" x14ac:dyDescent="0.25">
      <c r="A20" s="509" t="s">
        <v>11</v>
      </c>
      <c r="B20" s="116">
        <v>10953</v>
      </c>
      <c r="C20" s="116">
        <v>12577</v>
      </c>
    </row>
    <row r="21" spans="1:3" x14ac:dyDescent="0.25">
      <c r="A21" s="509" t="s">
        <v>12</v>
      </c>
      <c r="B21" s="116">
        <v>11387</v>
      </c>
      <c r="C21" s="116">
        <v>12988</v>
      </c>
    </row>
    <row r="22" spans="1:3" x14ac:dyDescent="0.25">
      <c r="A22" s="509" t="s">
        <v>13</v>
      </c>
      <c r="B22" s="116">
        <v>11301</v>
      </c>
      <c r="C22" s="116">
        <v>12798</v>
      </c>
    </row>
    <row r="23" spans="1:3" x14ac:dyDescent="0.25">
      <c r="A23" s="509" t="s">
        <v>14</v>
      </c>
      <c r="B23" s="116">
        <v>10791</v>
      </c>
      <c r="C23" s="116">
        <v>12384</v>
      </c>
    </row>
    <row r="24" spans="1:3" x14ac:dyDescent="0.25">
      <c r="A24" s="509" t="s">
        <v>15</v>
      </c>
      <c r="B24" s="116">
        <v>11768</v>
      </c>
      <c r="C24" s="116">
        <v>13503</v>
      </c>
    </row>
    <row r="25" spans="1:3" x14ac:dyDescent="0.25">
      <c r="A25" s="509" t="s">
        <v>16</v>
      </c>
      <c r="B25" s="116">
        <v>11627</v>
      </c>
      <c r="C25" s="116">
        <v>12987</v>
      </c>
    </row>
    <row r="26" spans="1:3" x14ac:dyDescent="0.25">
      <c r="A26" s="509" t="s">
        <v>17</v>
      </c>
      <c r="B26" s="116">
        <v>11220</v>
      </c>
      <c r="C26" s="116">
        <v>12891</v>
      </c>
    </row>
    <row r="27" spans="1:3" x14ac:dyDescent="0.25">
      <c r="A27" s="509" t="s">
        <v>18</v>
      </c>
      <c r="B27" s="116">
        <v>18524</v>
      </c>
      <c r="C27" s="116">
        <v>20917</v>
      </c>
    </row>
    <row r="28" spans="1:3" ht="18.75" customHeight="1" x14ac:dyDescent="0.25">
      <c r="A28" s="100" t="s">
        <v>95</v>
      </c>
      <c r="B28" s="460"/>
    </row>
    <row r="29" spans="1:3" x14ac:dyDescent="0.25">
      <c r="A29" s="509" t="s">
        <v>19</v>
      </c>
      <c r="B29" s="116">
        <v>15009</v>
      </c>
      <c r="C29" s="116">
        <v>17215</v>
      </c>
    </row>
    <row r="30" spans="1:3" x14ac:dyDescent="0.25">
      <c r="A30" s="509" t="s">
        <v>20</v>
      </c>
      <c r="B30" s="116">
        <v>15250</v>
      </c>
      <c r="C30" s="116">
        <v>17272</v>
      </c>
    </row>
    <row r="31" spans="1:3" x14ac:dyDescent="0.25">
      <c r="A31" s="509" t="s">
        <v>21</v>
      </c>
      <c r="B31" s="116"/>
      <c r="C31" s="116"/>
    </row>
    <row r="32" spans="1:3" x14ac:dyDescent="0.25">
      <c r="A32" s="84" t="s">
        <v>22</v>
      </c>
      <c r="B32" s="116"/>
      <c r="C32" s="116"/>
    </row>
    <row r="33" spans="1:3" x14ac:dyDescent="0.25">
      <c r="A33" s="255" t="s">
        <v>23</v>
      </c>
      <c r="B33" s="116">
        <v>22281</v>
      </c>
      <c r="C33" s="116">
        <v>25145</v>
      </c>
    </row>
    <row r="34" spans="1:3" ht="19.5" customHeight="1" x14ac:dyDescent="0.25">
      <c r="A34" s="255" t="s">
        <v>134</v>
      </c>
      <c r="B34" s="116">
        <v>14108</v>
      </c>
      <c r="C34" s="116">
        <v>16246</v>
      </c>
    </row>
    <row r="35" spans="1:3" x14ac:dyDescent="0.25">
      <c r="A35" s="509" t="s">
        <v>271</v>
      </c>
      <c r="B35" s="116">
        <v>12043</v>
      </c>
      <c r="C35" s="116">
        <v>13839</v>
      </c>
    </row>
    <row r="36" spans="1:3" x14ac:dyDescent="0.25">
      <c r="A36" s="509" t="s">
        <v>25</v>
      </c>
      <c r="B36" s="116">
        <v>12780</v>
      </c>
      <c r="C36" s="116">
        <v>14600</v>
      </c>
    </row>
    <row r="37" spans="1:3" x14ac:dyDescent="0.25">
      <c r="A37" s="509" t="s">
        <v>26</v>
      </c>
      <c r="B37" s="116">
        <v>11852</v>
      </c>
      <c r="C37" s="116">
        <v>13296</v>
      </c>
    </row>
    <row r="38" spans="1:3" x14ac:dyDescent="0.25">
      <c r="A38" s="509" t="s">
        <v>272</v>
      </c>
      <c r="B38" s="116">
        <v>18544</v>
      </c>
      <c r="C38" s="116">
        <v>21285</v>
      </c>
    </row>
    <row r="39" spans="1:3" x14ac:dyDescent="0.25">
      <c r="A39" s="509" t="s">
        <v>273</v>
      </c>
      <c r="B39" s="116">
        <v>11897</v>
      </c>
      <c r="C39" s="116">
        <v>13348</v>
      </c>
    </row>
    <row r="40" spans="1:3" x14ac:dyDescent="0.25">
      <c r="A40" s="509" t="s">
        <v>274</v>
      </c>
      <c r="B40" s="116">
        <v>11975</v>
      </c>
      <c r="C40" s="116">
        <v>13599</v>
      </c>
    </row>
    <row r="41" spans="1:3" x14ac:dyDescent="0.25">
      <c r="A41" s="509" t="s">
        <v>30</v>
      </c>
      <c r="B41" s="116">
        <v>12539</v>
      </c>
      <c r="C41" s="116">
        <v>14228</v>
      </c>
    </row>
    <row r="42" spans="1:3" x14ac:dyDescent="0.25">
      <c r="A42" s="100" t="s">
        <v>464</v>
      </c>
      <c r="B42" s="460"/>
    </row>
    <row r="43" spans="1:3" x14ac:dyDescent="0.25">
      <c r="A43" s="509" t="s">
        <v>31</v>
      </c>
      <c r="B43" s="116">
        <v>10417</v>
      </c>
      <c r="C43" s="116">
        <v>11973</v>
      </c>
    </row>
    <row r="44" spans="1:3" x14ac:dyDescent="0.25">
      <c r="A44" s="509" t="s">
        <v>32</v>
      </c>
      <c r="B44" s="116">
        <v>11151</v>
      </c>
      <c r="C44" s="116">
        <v>12715</v>
      </c>
    </row>
    <row r="45" spans="1:3" x14ac:dyDescent="0.25">
      <c r="A45" s="509" t="s">
        <v>33</v>
      </c>
      <c r="B45" s="116">
        <v>11651</v>
      </c>
      <c r="C45" s="116">
        <v>13341</v>
      </c>
    </row>
    <row r="46" spans="1:3" x14ac:dyDescent="0.25">
      <c r="A46" s="509" t="s">
        <v>34</v>
      </c>
      <c r="B46" s="116">
        <v>11912</v>
      </c>
      <c r="C46" s="116">
        <v>13487</v>
      </c>
    </row>
    <row r="47" spans="1:3" x14ac:dyDescent="0.25">
      <c r="A47" s="509" t="s">
        <v>275</v>
      </c>
      <c r="B47" s="116">
        <v>11338</v>
      </c>
      <c r="C47" s="116">
        <v>12907</v>
      </c>
    </row>
    <row r="48" spans="1:3" x14ac:dyDescent="0.25">
      <c r="A48" s="509" t="s">
        <v>36</v>
      </c>
      <c r="B48" s="116">
        <v>10347</v>
      </c>
      <c r="C48" s="116">
        <v>11670</v>
      </c>
    </row>
    <row r="49" spans="1:3" x14ac:dyDescent="0.25">
      <c r="A49" s="509" t="s">
        <v>37</v>
      </c>
      <c r="B49" s="116">
        <v>11350</v>
      </c>
      <c r="C49" s="116">
        <v>12898</v>
      </c>
    </row>
    <row r="50" spans="1:3" x14ac:dyDescent="0.25">
      <c r="A50" s="509" t="s">
        <v>38</v>
      </c>
      <c r="B50" s="116">
        <v>12100</v>
      </c>
      <c r="C50" s="116">
        <v>13855</v>
      </c>
    </row>
    <row r="51" spans="1:3" ht="20.25" customHeight="1" x14ac:dyDescent="0.25">
      <c r="A51" s="100" t="s">
        <v>504</v>
      </c>
      <c r="B51" s="460"/>
      <c r="C51" s="116"/>
    </row>
    <row r="52" spans="1:3" x14ac:dyDescent="0.25">
      <c r="A52" s="509" t="s">
        <v>39</v>
      </c>
      <c r="B52" s="116">
        <v>11267</v>
      </c>
      <c r="C52" s="116">
        <v>12948</v>
      </c>
    </row>
    <row r="53" spans="1:3" x14ac:dyDescent="0.25">
      <c r="A53" s="509" t="s">
        <v>104</v>
      </c>
      <c r="B53" s="116">
        <v>10970</v>
      </c>
      <c r="C53" s="116">
        <v>13014</v>
      </c>
    </row>
    <row r="54" spans="1:3" x14ac:dyDescent="0.25">
      <c r="A54" s="509" t="s">
        <v>276</v>
      </c>
      <c r="B54" s="116">
        <v>11958</v>
      </c>
      <c r="C54" s="116">
        <v>13482</v>
      </c>
    </row>
    <row r="55" spans="1:3" x14ac:dyDescent="0.25">
      <c r="A55" s="509" t="s">
        <v>277</v>
      </c>
      <c r="B55" s="116">
        <v>10732</v>
      </c>
      <c r="C55" s="116">
        <v>12212</v>
      </c>
    </row>
    <row r="56" spans="1:3" x14ac:dyDescent="0.25">
      <c r="A56" s="509" t="s">
        <v>242</v>
      </c>
      <c r="B56" s="116">
        <v>10400</v>
      </c>
      <c r="C56" s="116">
        <v>11794</v>
      </c>
    </row>
    <row r="57" spans="1:3" x14ac:dyDescent="0.25">
      <c r="A57" s="509" t="s">
        <v>97</v>
      </c>
      <c r="B57" s="116">
        <v>11749</v>
      </c>
      <c r="C57" s="116">
        <v>13344</v>
      </c>
    </row>
    <row r="58" spans="1:3" x14ac:dyDescent="0.25">
      <c r="A58" s="509" t="s">
        <v>45</v>
      </c>
      <c r="B58" s="116">
        <v>10299</v>
      </c>
      <c r="C58" s="116">
        <v>11643</v>
      </c>
    </row>
    <row r="59" spans="1:3" x14ac:dyDescent="0.25">
      <c r="A59" s="100" t="s">
        <v>90</v>
      </c>
      <c r="B59" s="460"/>
      <c r="C59" s="116"/>
    </row>
    <row r="60" spans="1:3" x14ac:dyDescent="0.25">
      <c r="A60" s="509" t="s">
        <v>46</v>
      </c>
      <c r="B60" s="116">
        <v>10337</v>
      </c>
      <c r="C60" s="116">
        <v>11838</v>
      </c>
    </row>
    <row r="61" spans="1:3" x14ac:dyDescent="0.25">
      <c r="A61" s="509" t="s">
        <v>47</v>
      </c>
      <c r="B61" s="116">
        <v>10306</v>
      </c>
      <c r="C61" s="116">
        <v>11777</v>
      </c>
    </row>
    <row r="62" spans="1:3" x14ac:dyDescent="0.25">
      <c r="A62" s="509" t="s">
        <v>48</v>
      </c>
      <c r="B62" s="116">
        <v>9797</v>
      </c>
      <c r="C62" s="116">
        <v>11033</v>
      </c>
    </row>
    <row r="63" spans="1:3" x14ac:dyDescent="0.25">
      <c r="A63" s="509" t="s">
        <v>49</v>
      </c>
      <c r="B63" s="116">
        <v>10112</v>
      </c>
      <c r="C63" s="116">
        <v>11532</v>
      </c>
    </row>
    <row r="64" spans="1:3" x14ac:dyDescent="0.25">
      <c r="A64" s="509" t="s">
        <v>50</v>
      </c>
      <c r="B64" s="116">
        <v>10813</v>
      </c>
      <c r="C64" s="116">
        <v>12434</v>
      </c>
    </row>
    <row r="65" spans="1:3" x14ac:dyDescent="0.25">
      <c r="A65" s="509" t="s">
        <v>51</v>
      </c>
      <c r="B65" s="116">
        <v>10292</v>
      </c>
      <c r="C65" s="116">
        <v>11800</v>
      </c>
    </row>
    <row r="66" spans="1:3" x14ac:dyDescent="0.25">
      <c r="A66" s="509" t="s">
        <v>52</v>
      </c>
      <c r="B66" s="116">
        <v>11406</v>
      </c>
      <c r="C66" s="116">
        <v>13093</v>
      </c>
    </row>
    <row r="67" spans="1:3" x14ac:dyDescent="0.25">
      <c r="A67" s="509" t="s">
        <v>53</v>
      </c>
      <c r="B67" s="116">
        <v>11282</v>
      </c>
      <c r="C67" s="116">
        <v>12934</v>
      </c>
    </row>
    <row r="68" spans="1:3" x14ac:dyDescent="0.25">
      <c r="A68" s="509" t="s">
        <v>188</v>
      </c>
      <c r="B68" s="116">
        <v>10903</v>
      </c>
      <c r="C68" s="116">
        <v>12352</v>
      </c>
    </row>
    <row r="69" spans="1:3" x14ac:dyDescent="0.25">
      <c r="A69" s="509" t="s">
        <v>55</v>
      </c>
      <c r="B69" s="116">
        <v>10261</v>
      </c>
      <c r="C69" s="116">
        <v>11764</v>
      </c>
    </row>
    <row r="70" spans="1:3" x14ac:dyDescent="0.25">
      <c r="A70" s="509" t="s">
        <v>56</v>
      </c>
      <c r="B70" s="116">
        <v>10148</v>
      </c>
      <c r="C70" s="116">
        <v>11612</v>
      </c>
    </row>
    <row r="71" spans="1:3" x14ac:dyDescent="0.25">
      <c r="A71" s="509" t="s">
        <v>57</v>
      </c>
      <c r="B71" s="116">
        <v>11555</v>
      </c>
      <c r="C71" s="116">
        <v>13192</v>
      </c>
    </row>
    <row r="72" spans="1:3" x14ac:dyDescent="0.25">
      <c r="A72" s="509" t="s">
        <v>58</v>
      </c>
      <c r="B72" s="116">
        <v>10129</v>
      </c>
      <c r="C72" s="116">
        <v>11503</v>
      </c>
    </row>
    <row r="73" spans="1:3" x14ac:dyDescent="0.25">
      <c r="A73" s="509" t="s">
        <v>59</v>
      </c>
      <c r="B73" s="116">
        <v>10864</v>
      </c>
      <c r="C73" s="116">
        <v>12473</v>
      </c>
    </row>
    <row r="74" spans="1:3" x14ac:dyDescent="0.25">
      <c r="A74" s="100" t="s">
        <v>191</v>
      </c>
      <c r="B74" s="460"/>
    </row>
    <row r="75" spans="1:3" x14ac:dyDescent="0.25">
      <c r="A75" s="509" t="s">
        <v>60</v>
      </c>
      <c r="B75" s="116">
        <v>11018</v>
      </c>
      <c r="C75" s="116">
        <v>12589</v>
      </c>
    </row>
    <row r="76" spans="1:3" x14ac:dyDescent="0.25">
      <c r="A76" s="509" t="s">
        <v>189</v>
      </c>
      <c r="B76" s="116">
        <v>11364</v>
      </c>
      <c r="C76" s="116">
        <v>12890</v>
      </c>
    </row>
    <row r="77" spans="1:3" x14ac:dyDescent="0.25">
      <c r="A77" s="509" t="s">
        <v>62</v>
      </c>
      <c r="B77" s="116"/>
      <c r="C77" s="116"/>
    </row>
    <row r="78" spans="1:3" x14ac:dyDescent="0.25">
      <c r="A78" s="84" t="s">
        <v>63</v>
      </c>
      <c r="B78" s="116"/>
      <c r="C78" s="116"/>
    </row>
    <row r="79" spans="1:3" ht="18.75" customHeight="1" x14ac:dyDescent="0.25">
      <c r="A79" s="255" t="s">
        <v>254</v>
      </c>
      <c r="B79" s="116">
        <v>16467</v>
      </c>
      <c r="C79" s="116">
        <v>17875</v>
      </c>
    </row>
    <row r="80" spans="1:3" ht="16.5" customHeight="1" x14ac:dyDescent="0.25">
      <c r="A80" s="255" t="s">
        <v>247</v>
      </c>
      <c r="B80" s="116">
        <v>17306</v>
      </c>
      <c r="C80" s="116">
        <v>19079</v>
      </c>
    </row>
    <row r="81" spans="1:3" ht="21" customHeight="1" x14ac:dyDescent="0.25">
      <c r="A81" s="255" t="s">
        <v>126</v>
      </c>
      <c r="B81" s="116">
        <v>12261</v>
      </c>
      <c r="C81" s="116">
        <v>13525</v>
      </c>
    </row>
    <row r="82" spans="1:3" x14ac:dyDescent="0.25">
      <c r="A82" s="509" t="s">
        <v>65</v>
      </c>
      <c r="B82" s="116">
        <v>11707</v>
      </c>
      <c r="C82" s="116">
        <v>13041</v>
      </c>
    </row>
    <row r="83" spans="1:3" x14ac:dyDescent="0.25">
      <c r="A83" s="100" t="s">
        <v>505</v>
      </c>
      <c r="B83" s="116"/>
      <c r="C83" s="116"/>
    </row>
    <row r="84" spans="1:3" x14ac:dyDescent="0.25">
      <c r="A84" s="509" t="s">
        <v>66</v>
      </c>
      <c r="B84" s="116">
        <v>11173</v>
      </c>
      <c r="C84" s="116">
        <v>12935</v>
      </c>
    </row>
    <row r="85" spans="1:3" x14ac:dyDescent="0.25">
      <c r="A85" s="509" t="s">
        <v>68</v>
      </c>
      <c r="B85" s="116">
        <v>11197</v>
      </c>
      <c r="C85" s="116">
        <v>12495</v>
      </c>
    </row>
    <row r="86" spans="1:3" x14ac:dyDescent="0.25">
      <c r="A86" s="509" t="s">
        <v>69</v>
      </c>
      <c r="B86" s="116">
        <v>12518</v>
      </c>
      <c r="C86" s="116">
        <v>14549</v>
      </c>
    </row>
    <row r="87" spans="1:3" x14ac:dyDescent="0.25">
      <c r="A87" s="509" t="s">
        <v>70</v>
      </c>
      <c r="B87" s="116">
        <v>10825</v>
      </c>
      <c r="C87" s="116">
        <v>12462</v>
      </c>
    </row>
    <row r="88" spans="1:3" x14ac:dyDescent="0.25">
      <c r="A88" s="509" t="s">
        <v>72</v>
      </c>
      <c r="B88" s="116">
        <v>13762</v>
      </c>
      <c r="C88" s="116">
        <v>15717</v>
      </c>
    </row>
    <row r="89" spans="1:3" x14ac:dyDescent="0.25">
      <c r="A89" s="509" t="s">
        <v>73</v>
      </c>
      <c r="B89" s="116">
        <v>12604</v>
      </c>
      <c r="C89" s="116">
        <v>14581</v>
      </c>
    </row>
    <row r="90" spans="1:3" x14ac:dyDescent="0.25">
      <c r="A90" s="509" t="s">
        <v>506</v>
      </c>
      <c r="B90" s="116">
        <v>10969</v>
      </c>
      <c r="C90" s="116">
        <v>12638</v>
      </c>
    </row>
    <row r="91" spans="1:3" x14ac:dyDescent="0.25">
      <c r="A91" s="509" t="s">
        <v>269</v>
      </c>
      <c r="B91" s="116">
        <v>12436</v>
      </c>
      <c r="C91" s="116">
        <v>14157</v>
      </c>
    </row>
    <row r="92" spans="1:3" x14ac:dyDescent="0.25">
      <c r="A92" s="509" t="s">
        <v>76</v>
      </c>
      <c r="B92" s="116">
        <v>10912</v>
      </c>
      <c r="C92" s="116">
        <v>12451</v>
      </c>
    </row>
    <row r="93" spans="1:3" x14ac:dyDescent="0.25">
      <c r="A93" s="509" t="s">
        <v>77</v>
      </c>
      <c r="B93" s="116">
        <v>12376</v>
      </c>
      <c r="C93" s="116">
        <v>14126</v>
      </c>
    </row>
    <row r="94" spans="1:3" ht="21" customHeight="1" x14ac:dyDescent="0.25">
      <c r="A94" s="100" t="s">
        <v>507</v>
      </c>
      <c r="B94" s="116"/>
      <c r="C94" s="116"/>
    </row>
    <row r="95" spans="1:3" x14ac:dyDescent="0.25">
      <c r="A95" s="509" t="s">
        <v>67</v>
      </c>
      <c r="B95" s="116">
        <v>13005</v>
      </c>
      <c r="C95" s="116">
        <v>14992</v>
      </c>
    </row>
    <row r="96" spans="1:3" x14ac:dyDescent="0.25">
      <c r="A96" s="509" t="s">
        <v>78</v>
      </c>
      <c r="B96" s="116">
        <v>18510</v>
      </c>
      <c r="C96" s="116">
        <v>20556</v>
      </c>
    </row>
    <row r="97" spans="1:3" x14ac:dyDescent="0.25">
      <c r="A97" s="509" t="s">
        <v>71</v>
      </c>
      <c r="B97" s="116">
        <v>13731</v>
      </c>
      <c r="C97" s="116">
        <v>15746</v>
      </c>
    </row>
    <row r="98" spans="1:3" x14ac:dyDescent="0.25">
      <c r="A98" s="509" t="s">
        <v>79</v>
      </c>
      <c r="B98" s="116">
        <v>22385</v>
      </c>
      <c r="C98" s="116">
        <v>25056</v>
      </c>
    </row>
    <row r="99" spans="1:3" x14ac:dyDescent="0.25">
      <c r="A99" s="509" t="s">
        <v>80</v>
      </c>
      <c r="B99" s="116">
        <v>14625</v>
      </c>
      <c r="C99" s="116">
        <v>16474</v>
      </c>
    </row>
    <row r="100" spans="1:3" x14ac:dyDescent="0.25">
      <c r="A100" s="509" t="s">
        <v>190</v>
      </c>
      <c r="B100" s="116">
        <v>16153</v>
      </c>
      <c r="C100" s="116">
        <v>18055</v>
      </c>
    </row>
    <row r="101" spans="1:3" x14ac:dyDescent="0.25">
      <c r="A101" s="509" t="s">
        <v>82</v>
      </c>
      <c r="B101" s="116">
        <v>14058</v>
      </c>
      <c r="C101" s="116">
        <v>15745</v>
      </c>
    </row>
    <row r="102" spans="1:3" x14ac:dyDescent="0.25">
      <c r="A102" s="509" t="s">
        <v>83</v>
      </c>
      <c r="B102" s="116">
        <v>21876</v>
      </c>
      <c r="C102" s="116">
        <v>24581</v>
      </c>
    </row>
    <row r="103" spans="1:3" x14ac:dyDescent="0.25">
      <c r="A103" s="509" t="s">
        <v>84</v>
      </c>
      <c r="B103" s="116">
        <v>16662</v>
      </c>
      <c r="C103" s="116">
        <v>18740</v>
      </c>
    </row>
    <row r="104" spans="1:3" x14ac:dyDescent="0.25">
      <c r="A104" s="509" t="s">
        <v>85</v>
      </c>
      <c r="B104" s="116">
        <v>16165</v>
      </c>
      <c r="C104" s="116">
        <v>18462</v>
      </c>
    </row>
    <row r="105" spans="1:3" x14ac:dyDescent="0.25">
      <c r="A105" s="509" t="s">
        <v>86</v>
      </c>
      <c r="B105" s="116">
        <v>24805</v>
      </c>
      <c r="C105" s="116">
        <v>26152</v>
      </c>
    </row>
    <row r="106" spans="1:3" x14ac:dyDescent="0.25">
      <c r="A106" s="508" t="s">
        <v>196</v>
      </c>
    </row>
    <row r="107" spans="1:3" ht="45.75" customHeight="1" thickBot="1" x14ac:dyDescent="0.3">
      <c r="A107" s="683" t="s">
        <v>524</v>
      </c>
      <c r="B107" s="683"/>
      <c r="C107" s="683"/>
    </row>
    <row r="108" spans="1:3" x14ac:dyDescent="0.25">
      <c r="A108" s="506"/>
      <c r="B108" s="67"/>
    </row>
    <row r="109" spans="1:3" x14ac:dyDescent="0.25">
      <c r="A109" s="311"/>
      <c r="B109" s="67"/>
    </row>
    <row r="110" spans="1:3" x14ac:dyDescent="0.25">
      <c r="A110" s="3"/>
      <c r="B110" s="67"/>
    </row>
  </sheetData>
  <mergeCells count="3">
    <mergeCell ref="A3:F3"/>
    <mergeCell ref="A4:F4"/>
    <mergeCell ref="A107:C10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>
    <tabColor rgb="FFC7E6A4"/>
  </sheetPr>
  <dimension ref="A1:X111"/>
  <sheetViews>
    <sheetView zoomScale="90" zoomScaleNormal="90" workbookViewId="0">
      <pane ySplit="7" topLeftCell="A95" activePane="bottomLeft" state="frozen"/>
      <selection activeCell="W109" sqref="W109"/>
      <selection pane="bottomLeft" activeCell="Z13" sqref="Z13"/>
    </sheetView>
  </sheetViews>
  <sheetFormatPr defaultRowHeight="15" x14ac:dyDescent="0.25"/>
  <cols>
    <col min="1" max="1" width="18.42578125" style="23" customWidth="1"/>
    <col min="2" max="22" width="9.140625" style="23"/>
    <col min="23" max="24" width="9.140625" style="105"/>
    <col min="25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329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507" t="s">
        <v>575</v>
      </c>
      <c r="B5" s="381"/>
      <c r="C5" s="381"/>
      <c r="D5" s="381"/>
      <c r="E5" s="381"/>
      <c r="F5" s="381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202</v>
      </c>
      <c r="B6" s="253"/>
      <c r="C6" s="253"/>
      <c r="D6" s="253"/>
      <c r="E6" s="253"/>
      <c r="F6" s="253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392"/>
      <c r="B7" s="392">
        <v>2000</v>
      </c>
      <c r="C7" s="392">
        <v>2001</v>
      </c>
      <c r="D7" s="392">
        <v>2002</v>
      </c>
      <c r="E7" s="392">
        <v>2003</v>
      </c>
      <c r="F7" s="392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x14ac:dyDescent="0.25">
      <c r="A8" s="106" t="s">
        <v>0</v>
      </c>
      <c r="B8" s="166">
        <v>1723</v>
      </c>
      <c r="C8" s="166">
        <v>2284</v>
      </c>
      <c r="D8" s="166">
        <v>2890</v>
      </c>
      <c r="E8" s="166">
        <v>3569</v>
      </c>
      <c r="F8" s="166">
        <v>4472</v>
      </c>
      <c r="G8" s="166">
        <v>5627</v>
      </c>
      <c r="H8" s="166">
        <v>7005</v>
      </c>
      <c r="I8" s="166">
        <v>8727</v>
      </c>
      <c r="J8" s="166">
        <v>11020</v>
      </c>
      <c r="K8" s="166">
        <v>11795</v>
      </c>
      <c r="L8" s="166">
        <v>13192</v>
      </c>
      <c r="M8" s="166">
        <v>15264</v>
      </c>
      <c r="N8" s="166">
        <v>17232</v>
      </c>
      <c r="O8" s="166">
        <v>20758</v>
      </c>
      <c r="P8" s="166">
        <v>22486</v>
      </c>
      <c r="Q8" s="166">
        <v>23368</v>
      </c>
      <c r="R8" s="153">
        <v>23912</v>
      </c>
      <c r="S8" s="153">
        <v>25229</v>
      </c>
      <c r="T8" s="496">
        <v>26964</v>
      </c>
      <c r="U8" s="496">
        <v>28729</v>
      </c>
      <c r="V8" s="496">
        <v>27443</v>
      </c>
      <c r="W8" s="567">
        <v>32352</v>
      </c>
      <c r="X8" s="567">
        <v>35336</v>
      </c>
    </row>
    <row r="9" spans="1:24" ht="18" x14ac:dyDescent="0.25">
      <c r="A9" s="101" t="s">
        <v>211</v>
      </c>
      <c r="B9" s="153">
        <v>2754</v>
      </c>
      <c r="C9" s="153">
        <v>3581</v>
      </c>
      <c r="D9" s="153">
        <v>4390</v>
      </c>
      <c r="E9" s="153">
        <v>5298</v>
      </c>
      <c r="F9" s="153">
        <v>6463</v>
      </c>
      <c r="G9" s="153">
        <v>7797</v>
      </c>
      <c r="H9" s="153">
        <v>9406</v>
      </c>
      <c r="I9" s="153">
        <v>11280</v>
      </c>
      <c r="J9" s="153">
        <v>13801</v>
      </c>
      <c r="K9" s="153">
        <v>15014</v>
      </c>
      <c r="L9" s="153">
        <v>16907</v>
      </c>
      <c r="M9" s="153">
        <v>19663</v>
      </c>
      <c r="N9" s="153">
        <v>22052</v>
      </c>
      <c r="O9" s="153">
        <v>26169</v>
      </c>
      <c r="P9" s="153">
        <v>28647</v>
      </c>
      <c r="Q9" s="153">
        <v>29894</v>
      </c>
      <c r="R9" s="153">
        <v>30586</v>
      </c>
      <c r="S9" s="153">
        <v>32606</v>
      </c>
      <c r="T9" s="496">
        <v>35408</v>
      </c>
      <c r="U9" s="496">
        <v>37855</v>
      </c>
      <c r="V9" s="496">
        <v>35457</v>
      </c>
      <c r="W9" s="567">
        <v>42239</v>
      </c>
      <c r="X9" s="567">
        <v>44195</v>
      </c>
    </row>
    <row r="10" spans="1:24" x14ac:dyDescent="0.25">
      <c r="A10" s="102" t="s">
        <v>1</v>
      </c>
      <c r="B10" s="152">
        <v>1191</v>
      </c>
      <c r="C10" s="152">
        <v>1454</v>
      </c>
      <c r="D10" s="152">
        <v>1745</v>
      </c>
      <c r="E10" s="152">
        <v>2092</v>
      </c>
      <c r="F10" s="152">
        <v>2651</v>
      </c>
      <c r="G10" s="152">
        <v>3357</v>
      </c>
      <c r="H10" s="152">
        <v>4514</v>
      </c>
      <c r="I10" s="152">
        <v>6000</v>
      </c>
      <c r="J10" s="152">
        <v>8100</v>
      </c>
      <c r="K10" s="152">
        <v>9154</v>
      </c>
      <c r="L10" s="152">
        <v>10488</v>
      </c>
      <c r="M10" s="152">
        <v>12088</v>
      </c>
      <c r="N10" s="152">
        <v>14246</v>
      </c>
      <c r="O10" s="152">
        <v>17248</v>
      </c>
      <c r="P10" s="152">
        <v>19230</v>
      </c>
      <c r="Q10" s="152">
        <v>20339</v>
      </c>
      <c r="R10" s="152">
        <v>21803</v>
      </c>
      <c r="S10" s="152">
        <v>23121</v>
      </c>
      <c r="T10" s="495">
        <v>24596</v>
      </c>
      <c r="U10" s="495">
        <v>26119</v>
      </c>
      <c r="V10" s="495">
        <v>26516</v>
      </c>
      <c r="W10" s="566">
        <v>28960</v>
      </c>
      <c r="X10" s="566">
        <v>32092</v>
      </c>
    </row>
    <row r="11" spans="1:24" x14ac:dyDescent="0.25">
      <c r="A11" s="102" t="s">
        <v>2</v>
      </c>
      <c r="B11" s="152">
        <v>926</v>
      </c>
      <c r="C11" s="152">
        <v>1253</v>
      </c>
      <c r="D11" s="152">
        <v>1647</v>
      </c>
      <c r="E11" s="152">
        <v>2087</v>
      </c>
      <c r="F11" s="152">
        <v>2691</v>
      </c>
      <c r="G11" s="152">
        <v>3402</v>
      </c>
      <c r="H11" s="152">
        <v>4336</v>
      </c>
      <c r="I11" s="152">
        <v>5581</v>
      </c>
      <c r="J11" s="152">
        <v>7341</v>
      </c>
      <c r="K11" s="152">
        <v>8146</v>
      </c>
      <c r="L11" s="152">
        <v>9589</v>
      </c>
      <c r="M11" s="152">
        <v>11728</v>
      </c>
      <c r="N11" s="152">
        <v>13242</v>
      </c>
      <c r="O11" s="152">
        <v>15918</v>
      </c>
      <c r="P11" s="152">
        <v>17865</v>
      </c>
      <c r="Q11" s="152">
        <v>19431</v>
      </c>
      <c r="R11" s="152">
        <v>20117</v>
      </c>
      <c r="S11" s="152">
        <v>21167</v>
      </c>
      <c r="T11" s="495">
        <v>22944</v>
      </c>
      <c r="U11" s="495">
        <v>24520</v>
      </c>
      <c r="V11" s="495">
        <v>23805</v>
      </c>
      <c r="W11" s="566">
        <v>27368</v>
      </c>
      <c r="X11" s="566">
        <v>30320</v>
      </c>
    </row>
    <row r="12" spans="1:24" x14ac:dyDescent="0.25">
      <c r="A12" s="102" t="s">
        <v>3</v>
      </c>
      <c r="B12" s="152">
        <v>803</v>
      </c>
      <c r="C12" s="152">
        <v>1034</v>
      </c>
      <c r="D12" s="152">
        <v>1267</v>
      </c>
      <c r="E12" s="152">
        <v>1602</v>
      </c>
      <c r="F12" s="152">
        <v>2018</v>
      </c>
      <c r="G12" s="152">
        <v>2630</v>
      </c>
      <c r="H12" s="152">
        <v>3608</v>
      </c>
      <c r="I12" s="152">
        <v>4998</v>
      </c>
      <c r="J12" s="152">
        <v>6561</v>
      </c>
      <c r="K12" s="152">
        <v>7125</v>
      </c>
      <c r="L12" s="152">
        <v>8413</v>
      </c>
      <c r="M12" s="152">
        <v>10027</v>
      </c>
      <c r="N12" s="152">
        <v>12117</v>
      </c>
      <c r="O12" s="152">
        <v>14463</v>
      </c>
      <c r="P12" s="152">
        <v>15982</v>
      </c>
      <c r="Q12" s="152">
        <v>16980</v>
      </c>
      <c r="R12" s="152">
        <v>17713</v>
      </c>
      <c r="S12" s="152">
        <v>18638</v>
      </c>
      <c r="T12" s="495">
        <v>19782</v>
      </c>
      <c r="U12" s="495">
        <v>20938</v>
      </c>
      <c r="V12" s="495">
        <v>20687</v>
      </c>
      <c r="W12" s="566">
        <v>24075</v>
      </c>
      <c r="X12" s="566">
        <v>26020</v>
      </c>
    </row>
    <row r="13" spans="1:24" x14ac:dyDescent="0.25">
      <c r="A13" s="102" t="s">
        <v>4</v>
      </c>
      <c r="B13" s="152">
        <v>1162</v>
      </c>
      <c r="C13" s="152">
        <v>1595</v>
      </c>
      <c r="D13" s="152">
        <v>1908</v>
      </c>
      <c r="E13" s="152">
        <v>2333</v>
      </c>
      <c r="F13" s="152">
        <v>2940</v>
      </c>
      <c r="G13" s="152">
        <v>3746</v>
      </c>
      <c r="H13" s="152">
        <v>4363</v>
      </c>
      <c r="I13" s="152">
        <v>5450</v>
      </c>
      <c r="J13" s="152">
        <v>7540</v>
      </c>
      <c r="K13" s="152">
        <v>8551</v>
      </c>
      <c r="L13" s="152">
        <v>10060</v>
      </c>
      <c r="M13" s="152">
        <v>12228</v>
      </c>
      <c r="N13" s="152">
        <v>14872</v>
      </c>
      <c r="O13" s="152">
        <v>18529</v>
      </c>
      <c r="P13" s="152">
        <v>20920</v>
      </c>
      <c r="Q13" s="152">
        <v>22544</v>
      </c>
      <c r="R13" s="152">
        <v>23580</v>
      </c>
      <c r="S13" s="152">
        <v>25022</v>
      </c>
      <c r="T13" s="495">
        <v>26530</v>
      </c>
      <c r="U13" s="495">
        <v>27904</v>
      </c>
      <c r="V13" s="495">
        <v>27134</v>
      </c>
      <c r="W13" s="566">
        <v>31641</v>
      </c>
      <c r="X13" s="566">
        <v>33735</v>
      </c>
    </row>
    <row r="14" spans="1:24" x14ac:dyDescent="0.25">
      <c r="A14" s="102" t="s">
        <v>5</v>
      </c>
      <c r="B14" s="152">
        <v>759</v>
      </c>
      <c r="C14" s="152">
        <v>944</v>
      </c>
      <c r="D14" s="152">
        <v>1238</v>
      </c>
      <c r="E14" s="152">
        <v>1533</v>
      </c>
      <c r="F14" s="152">
        <v>1948</v>
      </c>
      <c r="G14" s="152">
        <v>2419</v>
      </c>
      <c r="H14" s="152">
        <v>3234</v>
      </c>
      <c r="I14" s="152">
        <v>4161</v>
      </c>
      <c r="J14" s="152">
        <v>5977</v>
      </c>
      <c r="K14" s="152">
        <v>6321</v>
      </c>
      <c r="L14" s="152">
        <v>7597</v>
      </c>
      <c r="M14" s="152">
        <v>9601</v>
      </c>
      <c r="N14" s="152">
        <v>11948</v>
      </c>
      <c r="O14" s="152">
        <v>14508</v>
      </c>
      <c r="P14" s="152">
        <v>16221</v>
      </c>
      <c r="Q14" s="152">
        <v>16957</v>
      </c>
      <c r="R14" s="152">
        <v>17112</v>
      </c>
      <c r="S14" s="152">
        <v>18254</v>
      </c>
      <c r="T14" s="495">
        <v>19407</v>
      </c>
      <c r="U14" s="495">
        <v>20617</v>
      </c>
      <c r="V14" s="495">
        <v>20065</v>
      </c>
      <c r="W14" s="566">
        <v>23352</v>
      </c>
      <c r="X14" s="566">
        <v>28872</v>
      </c>
    </row>
    <row r="15" spans="1:24" x14ac:dyDescent="0.25">
      <c r="A15" s="102" t="s">
        <v>6</v>
      </c>
      <c r="B15" s="152">
        <v>921</v>
      </c>
      <c r="C15" s="152">
        <v>1308</v>
      </c>
      <c r="D15" s="152">
        <v>1813</v>
      </c>
      <c r="E15" s="152">
        <v>2453</v>
      </c>
      <c r="F15" s="152">
        <v>3250</v>
      </c>
      <c r="G15" s="152">
        <v>4129</v>
      </c>
      <c r="H15" s="152">
        <v>5231</v>
      </c>
      <c r="I15" s="152">
        <v>6747</v>
      </c>
      <c r="J15" s="152">
        <v>8534</v>
      </c>
      <c r="K15" s="152">
        <v>9228</v>
      </c>
      <c r="L15" s="152">
        <v>10675</v>
      </c>
      <c r="M15" s="152">
        <v>12886</v>
      </c>
      <c r="N15" s="152">
        <v>14525</v>
      </c>
      <c r="O15" s="152">
        <v>17151</v>
      </c>
      <c r="P15" s="152">
        <v>19029</v>
      </c>
      <c r="Q15" s="152">
        <v>20144</v>
      </c>
      <c r="R15" s="152">
        <v>21024</v>
      </c>
      <c r="S15" s="152">
        <v>21892</v>
      </c>
      <c r="T15" s="495">
        <v>23404</v>
      </c>
      <c r="U15" s="495">
        <v>25083</v>
      </c>
      <c r="V15" s="495">
        <v>24800</v>
      </c>
      <c r="W15" s="566">
        <v>27738</v>
      </c>
      <c r="X15" s="566">
        <v>28327</v>
      </c>
    </row>
    <row r="16" spans="1:24" x14ac:dyDescent="0.25">
      <c r="A16" s="102" t="s">
        <v>7</v>
      </c>
      <c r="B16" s="152">
        <v>916</v>
      </c>
      <c r="C16" s="152">
        <v>1149</v>
      </c>
      <c r="D16" s="152">
        <v>1507</v>
      </c>
      <c r="E16" s="152">
        <v>1868</v>
      </c>
      <c r="F16" s="152">
        <v>2423</v>
      </c>
      <c r="G16" s="152">
        <v>2954</v>
      </c>
      <c r="H16" s="152">
        <v>3776</v>
      </c>
      <c r="I16" s="152">
        <v>4811</v>
      </c>
      <c r="J16" s="152">
        <v>6143</v>
      </c>
      <c r="K16" s="152">
        <v>6623</v>
      </c>
      <c r="L16" s="152">
        <v>8250</v>
      </c>
      <c r="M16" s="152">
        <v>9691</v>
      </c>
      <c r="N16" s="152">
        <v>10768</v>
      </c>
      <c r="O16" s="152">
        <v>13618</v>
      </c>
      <c r="P16" s="152">
        <v>15587</v>
      </c>
      <c r="Q16" s="152">
        <v>16631</v>
      </c>
      <c r="R16" s="152">
        <v>17784</v>
      </c>
      <c r="S16" s="152">
        <v>18490</v>
      </c>
      <c r="T16" s="495">
        <v>19569</v>
      </c>
      <c r="U16" s="495">
        <v>20835</v>
      </c>
      <c r="V16" s="495">
        <v>20717</v>
      </c>
      <c r="W16" s="566">
        <v>24245</v>
      </c>
      <c r="X16" s="566">
        <v>29753</v>
      </c>
    </row>
    <row r="17" spans="1:24" x14ac:dyDescent="0.25">
      <c r="A17" s="102" t="s">
        <v>8</v>
      </c>
      <c r="B17" s="152">
        <v>1015</v>
      </c>
      <c r="C17" s="152">
        <v>1289</v>
      </c>
      <c r="D17" s="152">
        <v>1589</v>
      </c>
      <c r="E17" s="152">
        <v>2048</v>
      </c>
      <c r="F17" s="152">
        <v>2717</v>
      </c>
      <c r="G17" s="152">
        <v>3452</v>
      </c>
      <c r="H17" s="152">
        <v>4679</v>
      </c>
      <c r="I17" s="152">
        <v>6051</v>
      </c>
      <c r="J17" s="152">
        <v>7739</v>
      </c>
      <c r="K17" s="152">
        <v>8517</v>
      </c>
      <c r="L17" s="152">
        <v>9580</v>
      </c>
      <c r="M17" s="152">
        <v>11276</v>
      </c>
      <c r="N17" s="152">
        <v>12861</v>
      </c>
      <c r="O17" s="152">
        <v>15016</v>
      </c>
      <c r="P17" s="152">
        <v>16955</v>
      </c>
      <c r="Q17" s="152">
        <v>18725</v>
      </c>
      <c r="R17" s="152">
        <v>19314</v>
      </c>
      <c r="S17" s="152">
        <v>20010</v>
      </c>
      <c r="T17" s="495">
        <v>21570</v>
      </c>
      <c r="U17" s="495">
        <v>23024</v>
      </c>
      <c r="V17" s="495">
        <v>22625</v>
      </c>
      <c r="W17" s="566">
        <v>26002</v>
      </c>
      <c r="X17" s="566">
        <v>28917</v>
      </c>
    </row>
    <row r="18" spans="1:24" x14ac:dyDescent="0.25">
      <c r="A18" s="102" t="s">
        <v>9</v>
      </c>
      <c r="B18" s="152">
        <v>1330</v>
      </c>
      <c r="C18" s="152">
        <v>1623</v>
      </c>
      <c r="D18" s="152">
        <v>1954</v>
      </c>
      <c r="E18" s="152">
        <v>2376</v>
      </c>
      <c r="F18" s="152">
        <v>3099</v>
      </c>
      <c r="G18" s="152">
        <v>3841</v>
      </c>
      <c r="H18" s="152">
        <v>4893</v>
      </c>
      <c r="I18" s="152">
        <v>6251</v>
      </c>
      <c r="J18" s="152">
        <v>8360</v>
      </c>
      <c r="K18" s="152">
        <v>9486</v>
      </c>
      <c r="L18" s="152">
        <v>10851</v>
      </c>
      <c r="M18" s="152">
        <v>12820</v>
      </c>
      <c r="N18" s="152">
        <v>14556</v>
      </c>
      <c r="O18" s="152">
        <v>17689</v>
      </c>
      <c r="P18" s="152">
        <v>19079</v>
      </c>
      <c r="Q18" s="152">
        <v>20898</v>
      </c>
      <c r="R18" s="152">
        <v>21928</v>
      </c>
      <c r="S18" s="152">
        <v>23184</v>
      </c>
      <c r="T18" s="495">
        <v>24935</v>
      </c>
      <c r="U18" s="495">
        <v>26914</v>
      </c>
      <c r="V18" s="495">
        <v>26136</v>
      </c>
      <c r="W18" s="566">
        <v>30134</v>
      </c>
      <c r="X18" s="566">
        <v>32431</v>
      </c>
    </row>
    <row r="19" spans="1:24" x14ac:dyDescent="0.25">
      <c r="A19" s="102" t="s">
        <v>10</v>
      </c>
      <c r="B19" s="152">
        <v>1541</v>
      </c>
      <c r="C19" s="152">
        <v>2014</v>
      </c>
      <c r="D19" s="152">
        <v>2648</v>
      </c>
      <c r="E19" s="152">
        <v>3388</v>
      </c>
      <c r="F19" s="152">
        <v>4755</v>
      </c>
      <c r="G19" s="152">
        <v>6077</v>
      </c>
      <c r="H19" s="152">
        <v>8019</v>
      </c>
      <c r="I19" s="152">
        <v>10400</v>
      </c>
      <c r="J19" s="152">
        <v>13593</v>
      </c>
      <c r="K19" s="152">
        <v>13870</v>
      </c>
      <c r="L19" s="152">
        <v>15673</v>
      </c>
      <c r="M19" s="152">
        <v>18209</v>
      </c>
      <c r="N19" s="152">
        <v>20553</v>
      </c>
      <c r="O19" s="152">
        <v>23007</v>
      </c>
      <c r="P19" s="152">
        <v>25576</v>
      </c>
      <c r="Q19" s="152">
        <v>27730</v>
      </c>
      <c r="R19" s="152">
        <v>29677</v>
      </c>
      <c r="S19" s="152">
        <v>32159</v>
      </c>
      <c r="T19" s="495">
        <v>35235</v>
      </c>
      <c r="U19" s="495">
        <v>38285</v>
      </c>
      <c r="V19" s="495">
        <v>37215</v>
      </c>
      <c r="W19" s="566">
        <v>45415</v>
      </c>
      <c r="X19" s="566">
        <v>43138</v>
      </c>
    </row>
    <row r="20" spans="1:24" x14ac:dyDescent="0.25">
      <c r="A20" s="102" t="s">
        <v>11</v>
      </c>
      <c r="B20" s="152">
        <v>1098</v>
      </c>
      <c r="C20" s="152">
        <v>1437</v>
      </c>
      <c r="D20" s="152">
        <v>1913</v>
      </c>
      <c r="E20" s="152">
        <v>2290</v>
      </c>
      <c r="F20" s="152">
        <v>2790</v>
      </c>
      <c r="G20" s="152">
        <v>3498</v>
      </c>
      <c r="H20" s="152">
        <v>4027</v>
      </c>
      <c r="I20" s="152">
        <v>5172</v>
      </c>
      <c r="J20" s="152">
        <v>6881</v>
      </c>
      <c r="K20" s="152">
        <v>7363</v>
      </c>
      <c r="L20" s="152">
        <v>8692</v>
      </c>
      <c r="M20" s="152">
        <v>10354</v>
      </c>
      <c r="N20" s="152">
        <v>11663</v>
      </c>
      <c r="O20" s="152">
        <v>13527</v>
      </c>
      <c r="P20" s="152">
        <v>14993</v>
      </c>
      <c r="Q20" s="152">
        <v>17398</v>
      </c>
      <c r="R20" s="152">
        <v>18076</v>
      </c>
      <c r="S20" s="152">
        <v>19064</v>
      </c>
      <c r="T20" s="495">
        <v>20217</v>
      </c>
      <c r="U20" s="495">
        <v>21415</v>
      </c>
      <c r="V20" s="495">
        <v>21478</v>
      </c>
      <c r="W20" s="566">
        <v>24632</v>
      </c>
      <c r="X20" s="566">
        <v>27748</v>
      </c>
    </row>
    <row r="21" spans="1:24" x14ac:dyDescent="0.25">
      <c r="A21" s="102" t="s">
        <v>12</v>
      </c>
      <c r="B21" s="152">
        <v>898</v>
      </c>
      <c r="C21" s="152">
        <v>1228</v>
      </c>
      <c r="D21" s="152">
        <v>1666</v>
      </c>
      <c r="E21" s="152">
        <v>2133</v>
      </c>
      <c r="F21" s="152">
        <v>2726</v>
      </c>
      <c r="G21" s="152">
        <v>3360</v>
      </c>
      <c r="H21" s="152">
        <v>4164</v>
      </c>
      <c r="I21" s="152">
        <v>5467</v>
      </c>
      <c r="J21" s="152">
        <v>7479</v>
      </c>
      <c r="K21" s="152">
        <v>8187</v>
      </c>
      <c r="L21" s="152">
        <v>9211</v>
      </c>
      <c r="M21" s="152">
        <v>10772</v>
      </c>
      <c r="N21" s="152">
        <v>12233</v>
      </c>
      <c r="O21" s="152">
        <v>14411</v>
      </c>
      <c r="P21" s="152">
        <v>16390</v>
      </c>
      <c r="Q21" s="152">
        <v>17129</v>
      </c>
      <c r="R21" s="152">
        <v>17528</v>
      </c>
      <c r="S21" s="152">
        <v>18466</v>
      </c>
      <c r="T21" s="495">
        <v>19712</v>
      </c>
      <c r="U21" s="495">
        <v>21193</v>
      </c>
      <c r="V21" s="495">
        <v>21655</v>
      </c>
      <c r="W21" s="566">
        <v>25124</v>
      </c>
      <c r="X21" s="566">
        <v>27306</v>
      </c>
    </row>
    <row r="22" spans="1:24" x14ac:dyDescent="0.25">
      <c r="A22" s="102" t="s">
        <v>13</v>
      </c>
      <c r="B22" s="152">
        <v>1343</v>
      </c>
      <c r="C22" s="152">
        <v>1767</v>
      </c>
      <c r="D22" s="152">
        <v>2181</v>
      </c>
      <c r="E22" s="152">
        <v>2630</v>
      </c>
      <c r="F22" s="152">
        <v>3127</v>
      </c>
      <c r="G22" s="152">
        <v>3966</v>
      </c>
      <c r="H22" s="152">
        <v>4895</v>
      </c>
      <c r="I22" s="152">
        <v>6134</v>
      </c>
      <c r="J22" s="152">
        <v>8002</v>
      </c>
      <c r="K22" s="152">
        <v>8878</v>
      </c>
      <c r="L22" s="152">
        <v>10318</v>
      </c>
      <c r="M22" s="152">
        <v>11695</v>
      </c>
      <c r="N22" s="152">
        <v>13045</v>
      </c>
      <c r="O22" s="152">
        <v>15158</v>
      </c>
      <c r="P22" s="152">
        <v>16877</v>
      </c>
      <c r="Q22" s="152">
        <v>18314</v>
      </c>
      <c r="R22" s="152">
        <v>18170</v>
      </c>
      <c r="S22" s="152">
        <v>19202</v>
      </c>
      <c r="T22" s="495">
        <v>20730</v>
      </c>
      <c r="U22" s="495">
        <v>22125</v>
      </c>
      <c r="V22" s="495">
        <v>21409</v>
      </c>
      <c r="W22" s="566">
        <v>24169</v>
      </c>
      <c r="X22" s="566">
        <v>27256</v>
      </c>
    </row>
    <row r="23" spans="1:24" x14ac:dyDescent="0.25">
      <c r="A23" s="102" t="s">
        <v>14</v>
      </c>
      <c r="B23" s="152">
        <v>1135</v>
      </c>
      <c r="C23" s="152">
        <v>1465</v>
      </c>
      <c r="D23" s="152">
        <v>1798</v>
      </c>
      <c r="E23" s="152">
        <v>2226</v>
      </c>
      <c r="F23" s="152">
        <v>2776</v>
      </c>
      <c r="G23" s="152">
        <v>3673</v>
      </c>
      <c r="H23" s="152">
        <v>4593</v>
      </c>
      <c r="I23" s="152">
        <v>5971</v>
      </c>
      <c r="J23" s="152">
        <v>8163</v>
      </c>
      <c r="K23" s="152">
        <v>8799</v>
      </c>
      <c r="L23" s="152">
        <v>9721</v>
      </c>
      <c r="M23" s="152">
        <v>11362</v>
      </c>
      <c r="N23" s="152">
        <v>13089</v>
      </c>
      <c r="O23" s="152">
        <v>15785</v>
      </c>
      <c r="P23" s="152">
        <v>17213</v>
      </c>
      <c r="Q23" s="152">
        <v>18718</v>
      </c>
      <c r="R23" s="152">
        <v>19832</v>
      </c>
      <c r="S23" s="152">
        <v>20785</v>
      </c>
      <c r="T23" s="495">
        <v>21764</v>
      </c>
      <c r="U23" s="495">
        <v>23179</v>
      </c>
      <c r="V23" s="495">
        <v>21733</v>
      </c>
      <c r="W23" s="566">
        <v>24339</v>
      </c>
      <c r="X23" s="566">
        <v>27256</v>
      </c>
    </row>
    <row r="24" spans="1:24" x14ac:dyDescent="0.25">
      <c r="A24" s="102" t="s">
        <v>15</v>
      </c>
      <c r="B24" s="152">
        <v>950</v>
      </c>
      <c r="C24" s="152">
        <v>1233</v>
      </c>
      <c r="D24" s="152">
        <v>1620</v>
      </c>
      <c r="E24" s="152">
        <v>2117</v>
      </c>
      <c r="F24" s="152">
        <v>3097</v>
      </c>
      <c r="G24" s="152">
        <v>4514</v>
      </c>
      <c r="H24" s="152">
        <v>5523</v>
      </c>
      <c r="I24" s="152">
        <v>6486</v>
      </c>
      <c r="J24" s="152">
        <v>8253</v>
      </c>
      <c r="K24" s="152">
        <v>8937</v>
      </c>
      <c r="L24" s="152">
        <v>10018</v>
      </c>
      <c r="M24" s="152">
        <v>11388</v>
      </c>
      <c r="N24" s="152">
        <v>13008</v>
      </c>
      <c r="O24" s="152">
        <v>15974</v>
      </c>
      <c r="P24" s="152">
        <v>17914</v>
      </c>
      <c r="Q24" s="152">
        <v>18787</v>
      </c>
      <c r="R24" s="152">
        <v>19037</v>
      </c>
      <c r="S24" s="152">
        <v>19363</v>
      </c>
      <c r="T24" s="495">
        <v>19992</v>
      </c>
      <c r="U24" s="495">
        <v>21611</v>
      </c>
      <c r="V24" s="495">
        <v>21896</v>
      </c>
      <c r="W24" s="566">
        <v>25585</v>
      </c>
      <c r="X24" s="566">
        <v>28470</v>
      </c>
    </row>
    <row r="25" spans="1:24" x14ac:dyDescent="0.25">
      <c r="A25" s="102" t="s">
        <v>16</v>
      </c>
      <c r="B25" s="152">
        <v>919</v>
      </c>
      <c r="C25" s="152">
        <v>1203</v>
      </c>
      <c r="D25" s="152">
        <v>1566</v>
      </c>
      <c r="E25" s="152">
        <v>1992</v>
      </c>
      <c r="F25" s="152">
        <v>2633</v>
      </c>
      <c r="G25" s="152">
        <v>3402</v>
      </c>
      <c r="H25" s="152">
        <v>4360</v>
      </c>
      <c r="I25" s="152">
        <v>5863</v>
      </c>
      <c r="J25" s="152">
        <v>8042</v>
      </c>
      <c r="K25" s="152">
        <v>8838</v>
      </c>
      <c r="L25" s="152">
        <v>10433</v>
      </c>
      <c r="M25" s="152">
        <v>12048</v>
      </c>
      <c r="N25" s="152">
        <v>13551</v>
      </c>
      <c r="O25" s="152">
        <v>15820</v>
      </c>
      <c r="P25" s="152">
        <v>17509</v>
      </c>
      <c r="Q25" s="152">
        <v>19164</v>
      </c>
      <c r="R25" s="152">
        <v>19808</v>
      </c>
      <c r="S25" s="152">
        <v>21067</v>
      </c>
      <c r="T25" s="495">
        <v>22398</v>
      </c>
      <c r="U25" s="495">
        <v>23946</v>
      </c>
      <c r="V25" s="495">
        <v>23164</v>
      </c>
      <c r="W25" s="566">
        <v>26868</v>
      </c>
      <c r="X25" s="566">
        <v>28397</v>
      </c>
    </row>
    <row r="26" spans="1:24" x14ac:dyDescent="0.25">
      <c r="A26" s="102" t="s">
        <v>17</v>
      </c>
      <c r="B26" s="152">
        <v>1102</v>
      </c>
      <c r="C26" s="152">
        <v>1439</v>
      </c>
      <c r="D26" s="152">
        <v>1827</v>
      </c>
      <c r="E26" s="152">
        <v>2247</v>
      </c>
      <c r="F26" s="152">
        <v>2843</v>
      </c>
      <c r="G26" s="152">
        <v>3752</v>
      </c>
      <c r="H26" s="152">
        <v>5078</v>
      </c>
      <c r="I26" s="152">
        <v>6521</v>
      </c>
      <c r="J26" s="152">
        <v>8082</v>
      </c>
      <c r="K26" s="152">
        <v>8515</v>
      </c>
      <c r="L26" s="152">
        <v>9468</v>
      </c>
      <c r="M26" s="152">
        <v>11277</v>
      </c>
      <c r="N26" s="152">
        <v>12787</v>
      </c>
      <c r="O26" s="152">
        <v>15772</v>
      </c>
      <c r="P26" s="152">
        <v>17195</v>
      </c>
      <c r="Q26" s="152">
        <v>18620</v>
      </c>
      <c r="R26" s="152">
        <v>18546</v>
      </c>
      <c r="S26" s="152">
        <v>20167</v>
      </c>
      <c r="T26" s="495">
        <v>21331</v>
      </c>
      <c r="U26" s="495">
        <v>23029</v>
      </c>
      <c r="V26" s="495">
        <v>22727</v>
      </c>
      <c r="W26" s="566">
        <v>27391</v>
      </c>
      <c r="X26" s="566">
        <v>30810</v>
      </c>
    </row>
    <row r="27" spans="1:24" x14ac:dyDescent="0.25">
      <c r="A27" s="102" t="s">
        <v>18</v>
      </c>
      <c r="B27" s="152">
        <v>7258</v>
      </c>
      <c r="C27" s="152">
        <v>9272</v>
      </c>
      <c r="D27" s="152">
        <v>10988</v>
      </c>
      <c r="E27" s="152">
        <v>12833</v>
      </c>
      <c r="F27" s="152">
        <v>14785</v>
      </c>
      <c r="G27" s="152">
        <v>16961</v>
      </c>
      <c r="H27" s="152">
        <v>19377</v>
      </c>
      <c r="I27" s="152">
        <v>21846</v>
      </c>
      <c r="J27" s="152">
        <v>24960</v>
      </c>
      <c r="K27" s="152">
        <v>27418</v>
      </c>
      <c r="L27" s="152">
        <v>30195</v>
      </c>
      <c r="M27" s="152">
        <v>34585</v>
      </c>
      <c r="N27" s="152">
        <v>37488</v>
      </c>
      <c r="O27" s="152">
        <v>44670</v>
      </c>
      <c r="P27" s="152">
        <v>47966</v>
      </c>
      <c r="Q27" s="152">
        <v>48277</v>
      </c>
      <c r="R27" s="152">
        <v>48047</v>
      </c>
      <c r="S27" s="152">
        <v>51069</v>
      </c>
      <c r="T27" s="495">
        <v>55670</v>
      </c>
      <c r="U27" s="495">
        <v>58945</v>
      </c>
      <c r="V27" s="495">
        <v>52527</v>
      </c>
      <c r="W27" s="566">
        <v>63131</v>
      </c>
      <c r="X27" s="566">
        <v>65722</v>
      </c>
    </row>
    <row r="28" spans="1:24" ht="18" x14ac:dyDescent="0.25">
      <c r="A28" s="101" t="s">
        <v>95</v>
      </c>
      <c r="B28" s="153">
        <v>1619</v>
      </c>
      <c r="C28" s="153">
        <v>2203</v>
      </c>
      <c r="D28" s="153">
        <v>2826</v>
      </c>
      <c r="E28" s="153">
        <v>3455</v>
      </c>
      <c r="F28" s="153">
        <v>4502</v>
      </c>
      <c r="G28" s="153">
        <v>5804</v>
      </c>
      <c r="H28" s="153">
        <v>7156</v>
      </c>
      <c r="I28" s="153">
        <v>8905</v>
      </c>
      <c r="J28" s="153">
        <v>11207</v>
      </c>
      <c r="K28" s="153">
        <v>12065</v>
      </c>
      <c r="L28" s="153">
        <v>13680</v>
      </c>
      <c r="M28" s="153">
        <v>15517</v>
      </c>
      <c r="N28" s="153">
        <v>17436</v>
      </c>
      <c r="O28" s="153">
        <v>21323</v>
      </c>
      <c r="P28" s="153">
        <v>22963</v>
      </c>
      <c r="Q28" s="153">
        <v>24889</v>
      </c>
      <c r="R28" s="153">
        <v>25756</v>
      </c>
      <c r="S28" s="153">
        <v>27139</v>
      </c>
      <c r="T28" s="496">
        <v>28953</v>
      </c>
      <c r="U28" s="496">
        <v>30771</v>
      </c>
      <c r="V28" s="496">
        <v>29598</v>
      </c>
      <c r="W28" s="567">
        <v>35610</v>
      </c>
      <c r="X28" s="567">
        <v>39213</v>
      </c>
    </row>
    <row r="29" spans="1:24" x14ac:dyDescent="0.25">
      <c r="A29" s="102" t="s">
        <v>19</v>
      </c>
      <c r="B29" s="152">
        <v>1442</v>
      </c>
      <c r="C29" s="152">
        <v>1884</v>
      </c>
      <c r="D29" s="152">
        <v>2544</v>
      </c>
      <c r="E29" s="152">
        <v>3080</v>
      </c>
      <c r="F29" s="152">
        <v>3871</v>
      </c>
      <c r="G29" s="152">
        <v>4757</v>
      </c>
      <c r="H29" s="152">
        <v>5854</v>
      </c>
      <c r="I29" s="152">
        <v>7075</v>
      </c>
      <c r="J29" s="152">
        <v>8460</v>
      </c>
      <c r="K29" s="152">
        <v>9179</v>
      </c>
      <c r="L29" s="152">
        <v>10514</v>
      </c>
      <c r="M29" s="152">
        <v>12264</v>
      </c>
      <c r="N29" s="152">
        <v>13937</v>
      </c>
      <c r="O29" s="152">
        <v>18006</v>
      </c>
      <c r="P29" s="152">
        <v>18761</v>
      </c>
      <c r="Q29" s="152">
        <v>19843</v>
      </c>
      <c r="R29" s="152">
        <v>20662</v>
      </c>
      <c r="S29" s="152">
        <v>21934</v>
      </c>
      <c r="T29" s="495">
        <v>23733</v>
      </c>
      <c r="U29" s="495">
        <v>25738</v>
      </c>
      <c r="V29" s="495">
        <v>26350</v>
      </c>
      <c r="W29" s="566">
        <v>30017</v>
      </c>
      <c r="X29" s="566">
        <v>36607</v>
      </c>
    </row>
    <row r="30" spans="1:24" x14ac:dyDescent="0.25">
      <c r="A30" s="102" t="s">
        <v>20</v>
      </c>
      <c r="B30" s="152">
        <v>1840</v>
      </c>
      <c r="C30" s="152">
        <v>2940</v>
      </c>
      <c r="D30" s="152">
        <v>3671</v>
      </c>
      <c r="E30" s="152">
        <v>4613</v>
      </c>
      <c r="F30" s="152">
        <v>5942</v>
      </c>
      <c r="G30" s="152">
        <v>7434</v>
      </c>
      <c r="H30" s="152">
        <v>9192</v>
      </c>
      <c r="I30" s="152">
        <v>11150</v>
      </c>
      <c r="J30" s="152">
        <v>13204</v>
      </c>
      <c r="K30" s="152">
        <v>12634</v>
      </c>
      <c r="L30" s="152">
        <v>13963</v>
      </c>
      <c r="M30" s="152">
        <v>16099</v>
      </c>
      <c r="N30" s="152">
        <v>17954</v>
      </c>
      <c r="O30" s="152">
        <v>22027</v>
      </c>
      <c r="P30" s="152">
        <v>22368</v>
      </c>
      <c r="Q30" s="152">
        <v>22006</v>
      </c>
      <c r="R30" s="152">
        <v>21645</v>
      </c>
      <c r="S30" s="152">
        <v>21877</v>
      </c>
      <c r="T30" s="495">
        <v>23417</v>
      </c>
      <c r="U30" s="495">
        <v>24712</v>
      </c>
      <c r="V30" s="495">
        <v>24259</v>
      </c>
      <c r="W30" s="566">
        <v>27264</v>
      </c>
      <c r="X30" s="566">
        <v>32321</v>
      </c>
    </row>
    <row r="31" spans="1:24" x14ac:dyDescent="0.25">
      <c r="A31" s="102" t="s">
        <v>21</v>
      </c>
      <c r="B31" s="152">
        <v>1246</v>
      </c>
      <c r="C31" s="152">
        <v>1853</v>
      </c>
      <c r="D31" s="152">
        <v>2385</v>
      </c>
      <c r="E31" s="152">
        <v>2941</v>
      </c>
      <c r="F31" s="152">
        <v>3787</v>
      </c>
      <c r="G31" s="152">
        <v>4791</v>
      </c>
      <c r="H31" s="152">
        <v>5954</v>
      </c>
      <c r="I31" s="152">
        <v>7489</v>
      </c>
      <c r="J31" s="152">
        <v>9611</v>
      </c>
      <c r="K31" s="152">
        <v>10694</v>
      </c>
      <c r="L31" s="152">
        <v>11971</v>
      </c>
      <c r="M31" s="152">
        <v>14108</v>
      </c>
      <c r="N31" s="152">
        <v>15524</v>
      </c>
      <c r="O31" s="152">
        <v>19649</v>
      </c>
      <c r="P31" s="152">
        <v>21928</v>
      </c>
      <c r="Q31" s="152">
        <v>23698</v>
      </c>
      <c r="R31" s="152">
        <v>24566</v>
      </c>
      <c r="S31" s="152">
        <v>25620</v>
      </c>
      <c r="T31" s="495">
        <v>27698</v>
      </c>
      <c r="U31" s="495">
        <v>29219</v>
      </c>
      <c r="V31" s="495">
        <v>28936</v>
      </c>
      <c r="W31" s="566">
        <v>32464</v>
      </c>
      <c r="X31" s="566">
        <v>38562</v>
      </c>
    </row>
    <row r="32" spans="1:24" x14ac:dyDescent="0.25">
      <c r="A32" s="99" t="s">
        <v>22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495"/>
      <c r="U32" s="495"/>
      <c r="V32" s="495"/>
      <c r="W32" s="566"/>
    </row>
    <row r="33" spans="1:24" ht="19.5" x14ac:dyDescent="0.25">
      <c r="A33" s="107" t="s">
        <v>23</v>
      </c>
      <c r="B33" s="152">
        <v>1297</v>
      </c>
      <c r="C33" s="152">
        <v>2228</v>
      </c>
      <c r="D33" s="152">
        <v>2590</v>
      </c>
      <c r="E33" s="152">
        <v>3354</v>
      </c>
      <c r="F33" s="152">
        <v>4035</v>
      </c>
      <c r="G33" s="152">
        <v>5264</v>
      </c>
      <c r="H33" s="152">
        <v>6872</v>
      </c>
      <c r="I33" s="152">
        <v>8941</v>
      </c>
      <c r="J33" s="152">
        <v>11278</v>
      </c>
      <c r="K33" s="152">
        <v>13349</v>
      </c>
      <c r="L33" s="152">
        <v>14291</v>
      </c>
      <c r="M33" s="152">
        <v>16172</v>
      </c>
      <c r="N33" s="152">
        <v>18478</v>
      </c>
      <c r="O33" s="152">
        <v>22028</v>
      </c>
      <c r="P33" s="152">
        <v>25016</v>
      </c>
      <c r="Q33" s="152">
        <v>27705</v>
      </c>
      <c r="R33" s="152">
        <v>27782</v>
      </c>
      <c r="S33" s="152">
        <v>29232</v>
      </c>
      <c r="T33" s="495">
        <v>30516</v>
      </c>
      <c r="U33" s="495">
        <v>31772</v>
      </c>
      <c r="V33" s="495">
        <v>31145</v>
      </c>
      <c r="W33" s="566">
        <v>33763</v>
      </c>
      <c r="X33" s="566">
        <v>41089</v>
      </c>
    </row>
    <row r="34" spans="1:24" ht="19.5" x14ac:dyDescent="0.25">
      <c r="A34" s="107" t="s">
        <v>93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>
        <v>10602</v>
      </c>
      <c r="L34" s="152">
        <v>11889</v>
      </c>
      <c r="M34" s="152">
        <v>14034</v>
      </c>
      <c r="N34" s="152">
        <v>15416</v>
      </c>
      <c r="O34" s="152">
        <v>19561</v>
      </c>
      <c r="P34" s="152">
        <v>21812</v>
      </c>
      <c r="Q34" s="152">
        <v>23545</v>
      </c>
      <c r="R34" s="152">
        <v>24441</v>
      </c>
      <c r="S34" s="152">
        <v>25478</v>
      </c>
      <c r="T34" s="495">
        <v>27586</v>
      </c>
      <c r="U34" s="495">
        <v>29116</v>
      </c>
      <c r="V34" s="495">
        <v>28846</v>
      </c>
      <c r="W34" s="566">
        <v>32411</v>
      </c>
      <c r="X34" s="566">
        <v>38454</v>
      </c>
    </row>
    <row r="35" spans="1:24" x14ac:dyDescent="0.25">
      <c r="A35" s="102" t="s">
        <v>24</v>
      </c>
      <c r="B35" s="152">
        <v>1169</v>
      </c>
      <c r="C35" s="152">
        <v>1561</v>
      </c>
      <c r="D35" s="152">
        <v>1992</v>
      </c>
      <c r="E35" s="152">
        <v>2432</v>
      </c>
      <c r="F35" s="152">
        <v>2965</v>
      </c>
      <c r="G35" s="152">
        <v>3585</v>
      </c>
      <c r="H35" s="152">
        <v>4623</v>
      </c>
      <c r="I35" s="152">
        <v>5806</v>
      </c>
      <c r="J35" s="152">
        <v>7153</v>
      </c>
      <c r="K35" s="152">
        <v>7259</v>
      </c>
      <c r="L35" s="152">
        <v>8624</v>
      </c>
      <c r="M35" s="152">
        <v>10050</v>
      </c>
      <c r="N35" s="152">
        <v>12190</v>
      </c>
      <c r="O35" s="152">
        <v>14212</v>
      </c>
      <c r="P35" s="152">
        <v>15795</v>
      </c>
      <c r="Q35" s="152">
        <v>16826</v>
      </c>
      <c r="R35" s="152">
        <v>17475</v>
      </c>
      <c r="S35" s="152">
        <v>18101</v>
      </c>
      <c r="T35" s="495">
        <v>19958</v>
      </c>
      <c r="U35" s="495">
        <v>21104</v>
      </c>
      <c r="V35" s="495">
        <v>22025</v>
      </c>
      <c r="W35" s="566">
        <v>24757</v>
      </c>
      <c r="X35" s="566">
        <v>27089</v>
      </c>
    </row>
    <row r="36" spans="1:24" x14ac:dyDescent="0.25">
      <c r="A36" s="102" t="s">
        <v>25</v>
      </c>
      <c r="B36" s="152">
        <v>1426</v>
      </c>
      <c r="C36" s="152">
        <v>1881</v>
      </c>
      <c r="D36" s="152">
        <v>2298</v>
      </c>
      <c r="E36" s="152">
        <v>2749</v>
      </c>
      <c r="F36" s="152">
        <v>3450</v>
      </c>
      <c r="G36" s="152">
        <v>4437</v>
      </c>
      <c r="H36" s="152">
        <v>5619</v>
      </c>
      <c r="I36" s="152">
        <v>7195</v>
      </c>
      <c r="J36" s="152">
        <v>9249</v>
      </c>
      <c r="K36" s="152">
        <v>10524</v>
      </c>
      <c r="L36" s="152">
        <v>11278</v>
      </c>
      <c r="M36" s="152">
        <v>12523</v>
      </c>
      <c r="N36" s="152">
        <v>13754</v>
      </c>
      <c r="O36" s="152">
        <v>17326</v>
      </c>
      <c r="P36" s="152">
        <v>18738</v>
      </c>
      <c r="Q36" s="152">
        <v>20030</v>
      </c>
      <c r="R36" s="152">
        <v>20648</v>
      </c>
      <c r="S36" s="152">
        <v>21158</v>
      </c>
      <c r="T36" s="495">
        <v>22922</v>
      </c>
      <c r="U36" s="495">
        <v>23929</v>
      </c>
      <c r="V36" s="495">
        <v>22645</v>
      </c>
      <c r="W36" s="566">
        <v>27575</v>
      </c>
      <c r="X36" s="566">
        <v>30826</v>
      </c>
    </row>
    <row r="37" spans="1:24" x14ac:dyDescent="0.25">
      <c r="A37" s="102" t="s">
        <v>26</v>
      </c>
      <c r="B37" s="152">
        <v>965</v>
      </c>
      <c r="C37" s="152">
        <v>1332</v>
      </c>
      <c r="D37" s="152">
        <v>1714</v>
      </c>
      <c r="E37" s="152">
        <v>2025</v>
      </c>
      <c r="F37" s="152">
        <v>2931</v>
      </c>
      <c r="G37" s="152">
        <v>4010</v>
      </c>
      <c r="H37" s="152">
        <v>5048</v>
      </c>
      <c r="I37" s="152">
        <v>6290</v>
      </c>
      <c r="J37" s="152">
        <v>7562</v>
      </c>
      <c r="K37" s="152">
        <v>8399</v>
      </c>
      <c r="L37" s="152">
        <v>10496</v>
      </c>
      <c r="M37" s="152">
        <v>12672</v>
      </c>
      <c r="N37" s="152">
        <v>13940</v>
      </c>
      <c r="O37" s="152">
        <v>16851</v>
      </c>
      <c r="P37" s="152">
        <v>18076</v>
      </c>
      <c r="Q37" s="152">
        <v>20263</v>
      </c>
      <c r="R37" s="152">
        <v>21462</v>
      </c>
      <c r="S37" s="152">
        <v>22729</v>
      </c>
      <c r="T37" s="495">
        <v>24285</v>
      </c>
      <c r="U37" s="495">
        <v>25900</v>
      </c>
      <c r="V37" s="495">
        <v>26993</v>
      </c>
      <c r="W37" s="566">
        <v>31577</v>
      </c>
      <c r="X37" s="566">
        <v>32789</v>
      </c>
    </row>
    <row r="38" spans="1:24" x14ac:dyDescent="0.25">
      <c r="A38" s="102" t="s">
        <v>27</v>
      </c>
      <c r="B38" s="152">
        <v>2268</v>
      </c>
      <c r="C38" s="152">
        <v>2929</v>
      </c>
      <c r="D38" s="152">
        <v>3662</v>
      </c>
      <c r="E38" s="152">
        <v>4545</v>
      </c>
      <c r="F38" s="152">
        <v>5536</v>
      </c>
      <c r="G38" s="152">
        <v>6989</v>
      </c>
      <c r="H38" s="152">
        <v>8408</v>
      </c>
      <c r="I38" s="152">
        <v>10206</v>
      </c>
      <c r="J38" s="152">
        <v>12786</v>
      </c>
      <c r="K38" s="152">
        <v>14367</v>
      </c>
      <c r="L38" s="152">
        <v>15640</v>
      </c>
      <c r="M38" s="152">
        <v>17262</v>
      </c>
      <c r="N38" s="152">
        <v>19526</v>
      </c>
      <c r="O38" s="152">
        <v>23404</v>
      </c>
      <c r="P38" s="152">
        <v>26547</v>
      </c>
      <c r="Q38" s="152">
        <v>27113</v>
      </c>
      <c r="R38" s="152">
        <v>27469</v>
      </c>
      <c r="S38" s="152">
        <v>28744</v>
      </c>
      <c r="T38" s="495">
        <v>30722</v>
      </c>
      <c r="U38" s="495">
        <v>32534</v>
      </c>
      <c r="V38" s="495">
        <v>31847</v>
      </c>
      <c r="W38" s="566">
        <v>36255</v>
      </c>
      <c r="X38" s="566">
        <v>45567</v>
      </c>
    </row>
    <row r="39" spans="1:24" x14ac:dyDescent="0.25">
      <c r="A39" s="102" t="s">
        <v>28</v>
      </c>
      <c r="B39" s="152">
        <v>1336</v>
      </c>
      <c r="C39" s="152">
        <v>1699</v>
      </c>
      <c r="D39" s="152">
        <v>2102</v>
      </c>
      <c r="E39" s="152">
        <v>2554</v>
      </c>
      <c r="F39" s="152">
        <v>3139</v>
      </c>
      <c r="G39" s="152">
        <v>3897</v>
      </c>
      <c r="H39" s="152">
        <v>4853</v>
      </c>
      <c r="I39" s="152">
        <v>6100</v>
      </c>
      <c r="J39" s="152">
        <v>8347</v>
      </c>
      <c r="K39" s="152">
        <v>9638</v>
      </c>
      <c r="L39" s="152">
        <v>10854</v>
      </c>
      <c r="M39" s="152">
        <v>12501</v>
      </c>
      <c r="N39" s="152">
        <v>14223</v>
      </c>
      <c r="O39" s="152">
        <v>17197</v>
      </c>
      <c r="P39" s="152">
        <v>19535</v>
      </c>
      <c r="Q39" s="152">
        <v>21731</v>
      </c>
      <c r="R39" s="152">
        <v>21541</v>
      </c>
      <c r="S39" s="152">
        <v>22106</v>
      </c>
      <c r="T39" s="495">
        <v>22337</v>
      </c>
      <c r="U39" s="495">
        <v>23366</v>
      </c>
      <c r="V39" s="495">
        <v>22809</v>
      </c>
      <c r="W39" s="566">
        <v>25784</v>
      </c>
      <c r="X39" s="566">
        <v>29024</v>
      </c>
    </row>
    <row r="40" spans="1:24" x14ac:dyDescent="0.25">
      <c r="A40" s="102" t="s">
        <v>29</v>
      </c>
      <c r="B40" s="152">
        <v>1035</v>
      </c>
      <c r="C40" s="152">
        <v>1420</v>
      </c>
      <c r="D40" s="152">
        <v>2074</v>
      </c>
      <c r="E40" s="152">
        <v>2646</v>
      </c>
      <c r="F40" s="152">
        <v>3451</v>
      </c>
      <c r="G40" s="152">
        <v>4184</v>
      </c>
      <c r="H40" s="152">
        <v>5115</v>
      </c>
      <c r="I40" s="152">
        <v>6124</v>
      </c>
      <c r="J40" s="152">
        <v>7921</v>
      </c>
      <c r="K40" s="152">
        <v>8520</v>
      </c>
      <c r="L40" s="152">
        <v>9502</v>
      </c>
      <c r="M40" s="152">
        <v>11302</v>
      </c>
      <c r="N40" s="152">
        <v>12521</v>
      </c>
      <c r="O40" s="152">
        <v>15374</v>
      </c>
      <c r="P40" s="152">
        <v>16908</v>
      </c>
      <c r="Q40" s="152">
        <v>17974</v>
      </c>
      <c r="R40" s="152">
        <v>17737</v>
      </c>
      <c r="S40" s="152">
        <v>19140</v>
      </c>
      <c r="T40" s="495">
        <v>20033</v>
      </c>
      <c r="U40" s="495">
        <v>21786</v>
      </c>
      <c r="V40" s="495">
        <v>21943</v>
      </c>
      <c r="W40" s="566">
        <v>25331</v>
      </c>
      <c r="X40" s="566">
        <v>29269</v>
      </c>
    </row>
    <row r="41" spans="1:24" x14ac:dyDescent="0.25">
      <c r="A41" s="102" t="s">
        <v>30</v>
      </c>
      <c r="B41" s="152">
        <v>2113</v>
      </c>
      <c r="C41" s="152">
        <v>2805</v>
      </c>
      <c r="D41" s="152">
        <v>3615</v>
      </c>
      <c r="E41" s="152">
        <v>4399</v>
      </c>
      <c r="F41" s="152">
        <v>5852</v>
      </c>
      <c r="G41" s="152">
        <v>7709</v>
      </c>
      <c r="H41" s="152">
        <v>9379</v>
      </c>
      <c r="I41" s="152">
        <v>11730</v>
      </c>
      <c r="J41" s="152">
        <v>14919</v>
      </c>
      <c r="K41" s="152">
        <v>15950</v>
      </c>
      <c r="L41" s="152">
        <v>17944</v>
      </c>
      <c r="M41" s="152">
        <v>19764</v>
      </c>
      <c r="N41" s="152">
        <v>22166</v>
      </c>
      <c r="O41" s="152">
        <v>26947</v>
      </c>
      <c r="P41" s="152">
        <v>28585</v>
      </c>
      <c r="Q41" s="152">
        <v>31483</v>
      </c>
      <c r="R41" s="152">
        <v>32808</v>
      </c>
      <c r="S41" s="152">
        <v>34845</v>
      </c>
      <c r="T41" s="495">
        <v>36912</v>
      </c>
      <c r="U41" s="495">
        <v>39276</v>
      </c>
      <c r="V41" s="495">
        <v>36084</v>
      </c>
      <c r="W41" s="566">
        <v>45581</v>
      </c>
      <c r="X41" s="566">
        <v>48134</v>
      </c>
    </row>
    <row r="42" spans="1:24" ht="18" x14ac:dyDescent="0.25">
      <c r="A42" s="101" t="s">
        <v>567</v>
      </c>
      <c r="B42" s="153">
        <v>1142</v>
      </c>
      <c r="C42" s="153">
        <v>1520</v>
      </c>
      <c r="D42" s="153">
        <v>1971</v>
      </c>
      <c r="E42" s="153">
        <v>2366</v>
      </c>
      <c r="F42" s="153">
        <v>3013</v>
      </c>
      <c r="G42" s="153">
        <v>3907</v>
      </c>
      <c r="H42" s="153">
        <v>4893</v>
      </c>
      <c r="I42" s="153">
        <v>7427</v>
      </c>
      <c r="J42" s="153">
        <v>9637</v>
      </c>
      <c r="K42" s="153">
        <v>10332</v>
      </c>
      <c r="L42" s="153">
        <v>11927</v>
      </c>
      <c r="M42" s="153">
        <v>13696</v>
      </c>
      <c r="N42" s="153">
        <v>15696</v>
      </c>
      <c r="O42" s="153">
        <v>18963</v>
      </c>
      <c r="P42" s="153">
        <v>21184</v>
      </c>
      <c r="Q42" s="153">
        <v>21581</v>
      </c>
      <c r="R42" s="153">
        <v>22582</v>
      </c>
      <c r="S42" s="153">
        <v>23577</v>
      </c>
      <c r="T42" s="496">
        <v>24961</v>
      </c>
      <c r="U42" s="496">
        <v>26687</v>
      </c>
      <c r="V42" s="496">
        <v>26089</v>
      </c>
      <c r="W42" s="567">
        <v>31872</v>
      </c>
      <c r="X42" s="567">
        <v>34982</v>
      </c>
    </row>
    <row r="43" spans="1:24" x14ac:dyDescent="0.25">
      <c r="A43" s="102" t="s">
        <v>31</v>
      </c>
      <c r="B43" s="152">
        <v>961</v>
      </c>
      <c r="C43" s="152">
        <v>1155</v>
      </c>
      <c r="D43" s="152">
        <v>1303</v>
      </c>
      <c r="E43" s="152">
        <v>1594</v>
      </c>
      <c r="F43" s="152">
        <v>2116</v>
      </c>
      <c r="G43" s="152">
        <v>2705</v>
      </c>
      <c r="H43" s="152">
        <v>3176</v>
      </c>
      <c r="I43" s="152">
        <v>3959</v>
      </c>
      <c r="J43" s="152">
        <v>6018</v>
      </c>
      <c r="K43" s="152">
        <v>7303</v>
      </c>
      <c r="L43" s="152">
        <v>8353</v>
      </c>
      <c r="M43" s="152">
        <v>10151</v>
      </c>
      <c r="N43" s="152">
        <v>12779</v>
      </c>
      <c r="O43" s="152">
        <v>16059</v>
      </c>
      <c r="P43" s="152">
        <v>17906</v>
      </c>
      <c r="Q43" s="152">
        <v>18001</v>
      </c>
      <c r="R43" s="152">
        <v>19532</v>
      </c>
      <c r="S43" s="152">
        <v>20905</v>
      </c>
      <c r="T43" s="495">
        <v>22605</v>
      </c>
      <c r="U43" s="495">
        <v>23903</v>
      </c>
      <c r="V43" s="495">
        <v>24550</v>
      </c>
      <c r="W43" s="566">
        <v>31166</v>
      </c>
      <c r="X43" s="566">
        <v>30511</v>
      </c>
    </row>
    <row r="44" spans="1:24" x14ac:dyDescent="0.25">
      <c r="A44" s="102" t="s">
        <v>32</v>
      </c>
      <c r="B44" s="152">
        <v>502</v>
      </c>
      <c r="C44" s="152">
        <v>689</v>
      </c>
      <c r="D44" s="152">
        <v>778</v>
      </c>
      <c r="E44" s="152">
        <v>881</v>
      </c>
      <c r="F44" s="152">
        <v>1131</v>
      </c>
      <c r="G44" s="152">
        <v>1443</v>
      </c>
      <c r="H44" s="152">
        <v>2035</v>
      </c>
      <c r="I44" s="152">
        <v>2418</v>
      </c>
      <c r="J44" s="152">
        <v>2958</v>
      </c>
      <c r="K44" s="152">
        <v>3377</v>
      </c>
      <c r="L44" s="152">
        <v>3867</v>
      </c>
      <c r="M44" s="152">
        <v>4742</v>
      </c>
      <c r="N44" s="152">
        <v>5657</v>
      </c>
      <c r="O44" s="152">
        <v>7651</v>
      </c>
      <c r="P44" s="152">
        <v>8262</v>
      </c>
      <c r="Q44" s="152">
        <v>8694</v>
      </c>
      <c r="R44" s="152">
        <v>9055</v>
      </c>
      <c r="S44" s="152">
        <v>9698</v>
      </c>
      <c r="T44" s="495">
        <v>10611</v>
      </c>
      <c r="U44" s="495">
        <v>11296</v>
      </c>
      <c r="V44" s="495">
        <v>11501</v>
      </c>
      <c r="W44" s="566">
        <v>12900</v>
      </c>
      <c r="X44" s="566">
        <v>15205</v>
      </c>
    </row>
    <row r="45" spans="1:24" x14ac:dyDescent="0.25">
      <c r="A45" s="102" t="s">
        <v>33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 t="s">
        <v>103</v>
      </c>
      <c r="Q45" s="152">
        <v>14202</v>
      </c>
      <c r="R45" s="152">
        <v>14730</v>
      </c>
      <c r="S45" s="152">
        <v>15401</v>
      </c>
      <c r="T45" s="495">
        <v>16603</v>
      </c>
      <c r="U45" s="495">
        <v>18059</v>
      </c>
      <c r="V45" s="495">
        <v>18081</v>
      </c>
      <c r="W45" s="566">
        <v>22505</v>
      </c>
      <c r="X45" s="566">
        <v>24649</v>
      </c>
    </row>
    <row r="46" spans="1:24" x14ac:dyDescent="0.25">
      <c r="A46" s="102" t="s">
        <v>34</v>
      </c>
      <c r="B46" s="152">
        <v>1362</v>
      </c>
      <c r="C46" s="152">
        <v>1841</v>
      </c>
      <c r="D46" s="152">
        <v>2399</v>
      </c>
      <c r="E46" s="152">
        <v>2995</v>
      </c>
      <c r="F46" s="152">
        <v>3752</v>
      </c>
      <c r="G46" s="152">
        <v>4848</v>
      </c>
      <c r="H46" s="152">
        <v>6119</v>
      </c>
      <c r="I46" s="152">
        <v>8323</v>
      </c>
      <c r="J46" s="152">
        <v>10707</v>
      </c>
      <c r="K46" s="152">
        <v>12005</v>
      </c>
      <c r="L46" s="152">
        <v>13969</v>
      </c>
      <c r="M46" s="152">
        <v>15862</v>
      </c>
      <c r="N46" s="152">
        <v>18257</v>
      </c>
      <c r="O46" s="152">
        <v>21972</v>
      </c>
      <c r="P46" s="152">
        <v>25092</v>
      </c>
      <c r="Q46" s="152">
        <v>27285</v>
      </c>
      <c r="R46" s="152">
        <v>28703</v>
      </c>
      <c r="S46" s="152">
        <v>29962</v>
      </c>
      <c r="T46" s="495">
        <v>31737</v>
      </c>
      <c r="U46" s="495">
        <v>33888</v>
      </c>
      <c r="V46" s="495">
        <v>33042</v>
      </c>
      <c r="W46" s="566">
        <v>41986</v>
      </c>
      <c r="X46" s="566">
        <v>45331</v>
      </c>
    </row>
    <row r="47" spans="1:24" x14ac:dyDescent="0.25">
      <c r="A47" s="102" t="s">
        <v>35</v>
      </c>
      <c r="B47" s="152">
        <v>1157</v>
      </c>
      <c r="C47" s="152">
        <v>1524</v>
      </c>
      <c r="D47" s="152">
        <v>1933</v>
      </c>
      <c r="E47" s="152">
        <v>2411</v>
      </c>
      <c r="F47" s="152">
        <v>2910</v>
      </c>
      <c r="G47" s="152">
        <v>3725</v>
      </c>
      <c r="H47" s="152">
        <v>4773</v>
      </c>
      <c r="I47" s="152">
        <v>6145</v>
      </c>
      <c r="J47" s="152">
        <v>8232</v>
      </c>
      <c r="K47" s="152">
        <v>9043</v>
      </c>
      <c r="L47" s="152">
        <v>10697</v>
      </c>
      <c r="M47" s="152">
        <v>12374</v>
      </c>
      <c r="N47" s="152">
        <v>14003</v>
      </c>
      <c r="O47" s="152">
        <v>17346</v>
      </c>
      <c r="P47" s="152">
        <v>18925</v>
      </c>
      <c r="Q47" s="152">
        <v>19865</v>
      </c>
      <c r="R47" s="152">
        <v>19444</v>
      </c>
      <c r="S47" s="152">
        <v>19411</v>
      </c>
      <c r="T47" s="495">
        <v>20373</v>
      </c>
      <c r="U47" s="495">
        <v>21558</v>
      </c>
      <c r="V47" s="495">
        <v>20617</v>
      </c>
      <c r="W47" s="566">
        <v>23233</v>
      </c>
      <c r="X47" s="566">
        <v>26164</v>
      </c>
    </row>
    <row r="48" spans="1:24" x14ac:dyDescent="0.25">
      <c r="A48" s="102" t="s">
        <v>36</v>
      </c>
      <c r="B48" s="152">
        <v>1149</v>
      </c>
      <c r="C48" s="152">
        <v>1557</v>
      </c>
      <c r="D48" s="152">
        <v>2082</v>
      </c>
      <c r="E48" s="152">
        <v>2630</v>
      </c>
      <c r="F48" s="152">
        <v>3370</v>
      </c>
      <c r="G48" s="152">
        <v>4294</v>
      </c>
      <c r="H48" s="152">
        <v>5273</v>
      </c>
      <c r="I48" s="152">
        <v>6658</v>
      </c>
      <c r="J48" s="152">
        <v>8404</v>
      </c>
      <c r="K48" s="152">
        <v>9310</v>
      </c>
      <c r="L48" s="152">
        <v>10210</v>
      </c>
      <c r="M48" s="152">
        <v>11574</v>
      </c>
      <c r="N48" s="152">
        <v>12840</v>
      </c>
      <c r="O48" s="152">
        <v>15495</v>
      </c>
      <c r="P48" s="152">
        <v>16791</v>
      </c>
      <c r="Q48" s="152">
        <v>17783</v>
      </c>
      <c r="R48" s="152">
        <v>17720</v>
      </c>
      <c r="S48" s="152">
        <v>18596</v>
      </c>
      <c r="T48" s="495">
        <v>19568</v>
      </c>
      <c r="U48" s="495">
        <v>21003</v>
      </c>
      <c r="V48" s="495">
        <v>20509</v>
      </c>
      <c r="W48" s="566">
        <v>23424</v>
      </c>
      <c r="X48" s="566">
        <v>26225</v>
      </c>
    </row>
    <row r="49" spans="1:24" x14ac:dyDescent="0.25">
      <c r="A49" s="102" t="s">
        <v>37</v>
      </c>
      <c r="B49" s="152">
        <v>1390</v>
      </c>
      <c r="C49" s="152">
        <v>1867</v>
      </c>
      <c r="D49" s="152">
        <v>2437</v>
      </c>
      <c r="E49" s="152">
        <v>3000</v>
      </c>
      <c r="F49" s="152">
        <v>3766</v>
      </c>
      <c r="G49" s="152">
        <v>4821</v>
      </c>
      <c r="H49" s="152">
        <v>5964</v>
      </c>
      <c r="I49" s="152">
        <v>7814</v>
      </c>
      <c r="J49" s="152">
        <v>10250</v>
      </c>
      <c r="K49" s="152">
        <v>10010</v>
      </c>
      <c r="L49" s="152">
        <v>11685</v>
      </c>
      <c r="M49" s="152">
        <v>13603</v>
      </c>
      <c r="N49" s="152">
        <v>15619</v>
      </c>
      <c r="O49" s="152">
        <v>18708</v>
      </c>
      <c r="P49" s="152">
        <v>20583</v>
      </c>
      <c r="Q49" s="152">
        <v>21970</v>
      </c>
      <c r="R49" s="152">
        <v>22874</v>
      </c>
      <c r="S49" s="152">
        <v>23829</v>
      </c>
      <c r="T49" s="495">
        <v>25163</v>
      </c>
      <c r="U49" s="495">
        <v>26881</v>
      </c>
      <c r="V49" s="495">
        <v>26216</v>
      </c>
      <c r="W49" s="566">
        <v>30998</v>
      </c>
      <c r="X49" s="566">
        <v>34963</v>
      </c>
    </row>
    <row r="50" spans="1:24" x14ac:dyDescent="0.25">
      <c r="A50" s="102" t="s">
        <v>38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 t="s">
        <v>103</v>
      </c>
      <c r="Q50" s="152">
        <v>16118</v>
      </c>
      <c r="R50" s="152">
        <v>23819</v>
      </c>
      <c r="S50" s="152">
        <v>25402</v>
      </c>
      <c r="T50" s="495">
        <v>25498</v>
      </c>
      <c r="U50" s="495">
        <v>26143</v>
      </c>
      <c r="V50" s="495">
        <v>24528</v>
      </c>
      <c r="W50" s="566">
        <v>29431</v>
      </c>
      <c r="X50" s="566">
        <v>30093</v>
      </c>
    </row>
    <row r="51" spans="1:24" ht="18" x14ac:dyDescent="0.25">
      <c r="A51" s="101" t="s">
        <v>113</v>
      </c>
      <c r="B51" s="153"/>
      <c r="C51" s="153"/>
      <c r="D51" s="153"/>
      <c r="E51" s="153"/>
      <c r="F51" s="153"/>
      <c r="G51" s="153"/>
      <c r="H51" s="153"/>
      <c r="I51" s="153">
        <v>5546</v>
      </c>
      <c r="J51" s="153">
        <v>7394</v>
      </c>
      <c r="K51" s="153">
        <v>8688</v>
      </c>
      <c r="L51" s="153">
        <v>9314</v>
      </c>
      <c r="M51" s="153">
        <v>10966</v>
      </c>
      <c r="N51" s="153">
        <v>12673</v>
      </c>
      <c r="O51" s="153">
        <v>15242</v>
      </c>
      <c r="P51" s="153">
        <v>16721</v>
      </c>
      <c r="Q51" s="153">
        <v>18388</v>
      </c>
      <c r="R51" s="153">
        <v>18286</v>
      </c>
      <c r="S51" s="153">
        <v>19056</v>
      </c>
      <c r="T51" s="496">
        <v>19331</v>
      </c>
      <c r="U51" s="496">
        <v>20369</v>
      </c>
      <c r="V51" s="496">
        <v>19444</v>
      </c>
      <c r="W51" s="567">
        <v>22458</v>
      </c>
      <c r="X51" s="567">
        <v>24966</v>
      </c>
    </row>
    <row r="52" spans="1:24" x14ac:dyDescent="0.25">
      <c r="A52" s="102" t="s">
        <v>39</v>
      </c>
      <c r="B52" s="152">
        <v>563</v>
      </c>
      <c r="C52" s="152">
        <v>739</v>
      </c>
      <c r="D52" s="152">
        <v>1019</v>
      </c>
      <c r="E52" s="152">
        <v>1604</v>
      </c>
      <c r="F52" s="152">
        <v>2328</v>
      </c>
      <c r="G52" s="152">
        <v>3319</v>
      </c>
      <c r="H52" s="152">
        <v>4358</v>
      </c>
      <c r="I52" s="152">
        <v>5819</v>
      </c>
      <c r="J52" s="152">
        <v>8451</v>
      </c>
      <c r="K52" s="152">
        <v>10414</v>
      </c>
      <c r="L52" s="152">
        <v>11770</v>
      </c>
      <c r="M52" s="152">
        <v>13333</v>
      </c>
      <c r="N52" s="152">
        <v>15117</v>
      </c>
      <c r="O52" s="152">
        <v>17435</v>
      </c>
      <c r="P52" s="152">
        <v>19407</v>
      </c>
      <c r="Q52" s="152">
        <v>23045</v>
      </c>
      <c r="R52" s="152">
        <v>22717</v>
      </c>
      <c r="S52" s="152">
        <v>23357</v>
      </c>
      <c r="T52" s="495">
        <v>22411</v>
      </c>
      <c r="U52" s="495">
        <v>23748</v>
      </c>
      <c r="V52" s="495">
        <v>22601</v>
      </c>
      <c r="W52" s="566">
        <v>25213</v>
      </c>
      <c r="X52" s="566">
        <v>29242</v>
      </c>
    </row>
    <row r="53" spans="1:24" x14ac:dyDescent="0.25">
      <c r="A53" s="102" t="s">
        <v>104</v>
      </c>
      <c r="B53" s="152">
        <v>283</v>
      </c>
      <c r="C53" s="152">
        <v>516</v>
      </c>
      <c r="D53" s="152">
        <v>445</v>
      </c>
      <c r="E53" s="152">
        <v>515</v>
      </c>
      <c r="F53" s="152">
        <v>643</v>
      </c>
      <c r="G53" s="152">
        <v>760</v>
      </c>
      <c r="H53" s="152">
        <v>1363</v>
      </c>
      <c r="I53" s="152">
        <v>2186</v>
      </c>
      <c r="J53" s="152">
        <v>2610</v>
      </c>
      <c r="K53" s="152">
        <v>2862</v>
      </c>
      <c r="L53" s="152">
        <v>3228</v>
      </c>
      <c r="M53" s="152">
        <v>4289</v>
      </c>
      <c r="N53" s="152">
        <v>4483</v>
      </c>
      <c r="O53" s="152">
        <v>6287</v>
      </c>
      <c r="P53" s="152">
        <v>6196</v>
      </c>
      <c r="Q53" s="152">
        <v>7485</v>
      </c>
      <c r="R53" s="152">
        <v>8118</v>
      </c>
      <c r="S53" s="152">
        <v>8940</v>
      </c>
      <c r="T53" s="495">
        <v>9360</v>
      </c>
      <c r="U53" s="495">
        <v>9787</v>
      </c>
      <c r="V53" s="495">
        <v>9421</v>
      </c>
      <c r="W53" s="566">
        <v>10468</v>
      </c>
      <c r="X53" s="566">
        <v>11361</v>
      </c>
    </row>
    <row r="54" spans="1:24" ht="19.5" x14ac:dyDescent="0.25">
      <c r="A54" s="102" t="s">
        <v>41</v>
      </c>
      <c r="B54" s="152">
        <v>762</v>
      </c>
      <c r="C54" s="152">
        <v>1071</v>
      </c>
      <c r="D54" s="152">
        <v>1460</v>
      </c>
      <c r="E54" s="152">
        <v>1878</v>
      </c>
      <c r="F54" s="152">
        <v>2309</v>
      </c>
      <c r="G54" s="152">
        <v>2912</v>
      </c>
      <c r="H54" s="152">
        <v>3572</v>
      </c>
      <c r="I54" s="152">
        <v>4409</v>
      </c>
      <c r="J54" s="152">
        <v>5829</v>
      </c>
      <c r="K54" s="152">
        <v>6729</v>
      </c>
      <c r="L54" s="152">
        <v>7764</v>
      </c>
      <c r="M54" s="152">
        <v>9053</v>
      </c>
      <c r="N54" s="152">
        <v>10000</v>
      </c>
      <c r="O54" s="152">
        <v>11893</v>
      </c>
      <c r="P54" s="152">
        <v>13261</v>
      </c>
      <c r="Q54" s="152">
        <v>14636</v>
      </c>
      <c r="R54" s="152">
        <v>15411</v>
      </c>
      <c r="S54" s="152">
        <v>16253</v>
      </c>
      <c r="T54" s="495">
        <v>16692</v>
      </c>
      <c r="U54" s="495">
        <v>17746</v>
      </c>
      <c r="V54" s="495">
        <v>17123</v>
      </c>
      <c r="W54" s="566">
        <v>22869</v>
      </c>
      <c r="X54" s="566">
        <v>27903</v>
      </c>
    </row>
    <row r="55" spans="1:24" ht="19.5" x14ac:dyDescent="0.25">
      <c r="A55" s="102" t="s">
        <v>42</v>
      </c>
      <c r="B55" s="152">
        <v>781</v>
      </c>
      <c r="C55" s="152">
        <v>955</v>
      </c>
      <c r="D55" s="152">
        <v>1305</v>
      </c>
      <c r="E55" s="152">
        <v>1739</v>
      </c>
      <c r="F55" s="152">
        <v>2213</v>
      </c>
      <c r="G55" s="152">
        <v>2893</v>
      </c>
      <c r="H55" s="152">
        <v>3654</v>
      </c>
      <c r="I55" s="152">
        <v>4163</v>
      </c>
      <c r="J55" s="152">
        <v>5204</v>
      </c>
      <c r="K55" s="152">
        <v>5796</v>
      </c>
      <c r="L55" s="152">
        <v>6462</v>
      </c>
      <c r="M55" s="152">
        <v>7220</v>
      </c>
      <c r="N55" s="152">
        <v>7941</v>
      </c>
      <c r="O55" s="152">
        <v>9790</v>
      </c>
      <c r="P55" s="152">
        <v>10217</v>
      </c>
      <c r="Q55" s="152">
        <v>10162</v>
      </c>
      <c r="R55" s="152">
        <v>10318</v>
      </c>
      <c r="S55" s="152">
        <v>10534</v>
      </c>
      <c r="T55" s="495">
        <v>11169</v>
      </c>
      <c r="U55" s="495">
        <v>11988</v>
      </c>
      <c r="V55" s="495">
        <v>11739</v>
      </c>
      <c r="W55" s="566">
        <v>13296</v>
      </c>
      <c r="X55" s="566">
        <v>14643</v>
      </c>
    </row>
    <row r="56" spans="1:24" ht="19.5" x14ac:dyDescent="0.25">
      <c r="A56" s="102" t="s">
        <v>207</v>
      </c>
      <c r="B56" s="152">
        <v>1119</v>
      </c>
      <c r="C56" s="152">
        <v>1358</v>
      </c>
      <c r="D56" s="152">
        <v>1530</v>
      </c>
      <c r="E56" s="152">
        <v>1831</v>
      </c>
      <c r="F56" s="152">
        <v>2206</v>
      </c>
      <c r="G56" s="152">
        <v>2862</v>
      </c>
      <c r="H56" s="152">
        <v>3835</v>
      </c>
      <c r="I56" s="152">
        <v>4699</v>
      </c>
      <c r="J56" s="152">
        <v>6080</v>
      </c>
      <c r="K56" s="152">
        <v>7077</v>
      </c>
      <c r="L56" s="152">
        <v>8498</v>
      </c>
      <c r="M56" s="152">
        <v>10459</v>
      </c>
      <c r="N56" s="152">
        <v>11810</v>
      </c>
      <c r="O56" s="152">
        <v>13787</v>
      </c>
      <c r="P56" s="152">
        <v>14805</v>
      </c>
      <c r="Q56" s="152">
        <v>16283</v>
      </c>
      <c r="R56" s="152">
        <v>16929</v>
      </c>
      <c r="S56" s="152">
        <v>17731</v>
      </c>
      <c r="T56" s="495">
        <v>18648</v>
      </c>
      <c r="U56" s="495">
        <v>19242</v>
      </c>
      <c r="V56" s="495">
        <v>17998</v>
      </c>
      <c r="W56" s="566">
        <v>21155</v>
      </c>
      <c r="X56" s="566">
        <v>23959</v>
      </c>
    </row>
    <row r="57" spans="1:24" x14ac:dyDescent="0.25">
      <c r="A57" s="102" t="s">
        <v>97</v>
      </c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>
        <v>4581</v>
      </c>
      <c r="M57" s="152">
        <v>5893</v>
      </c>
      <c r="N57" s="152">
        <v>7002</v>
      </c>
      <c r="O57" s="152">
        <v>10979</v>
      </c>
      <c r="P57" s="152">
        <v>12771</v>
      </c>
      <c r="Q57" s="152">
        <v>14904</v>
      </c>
      <c r="R57" s="152">
        <v>14983</v>
      </c>
      <c r="S57" s="152">
        <v>15469</v>
      </c>
      <c r="T57" s="495">
        <v>16044</v>
      </c>
      <c r="U57" s="495">
        <v>16838</v>
      </c>
      <c r="V57" s="495">
        <v>16737</v>
      </c>
      <c r="W57" s="566">
        <v>18955</v>
      </c>
      <c r="X57" s="566">
        <v>22124</v>
      </c>
    </row>
    <row r="58" spans="1:24" x14ac:dyDescent="0.25">
      <c r="A58" s="102" t="s">
        <v>45</v>
      </c>
      <c r="B58" s="152">
        <v>1250</v>
      </c>
      <c r="C58" s="152">
        <v>1635</v>
      </c>
      <c r="D58" s="152">
        <v>2098</v>
      </c>
      <c r="E58" s="152">
        <v>2577</v>
      </c>
      <c r="F58" s="152">
        <v>3318</v>
      </c>
      <c r="G58" s="152">
        <v>4291</v>
      </c>
      <c r="H58" s="152">
        <v>5199</v>
      </c>
      <c r="I58" s="152">
        <v>6574</v>
      </c>
      <c r="J58" s="152">
        <v>8220</v>
      </c>
      <c r="K58" s="152">
        <v>9289</v>
      </c>
      <c r="L58" s="152">
        <v>10989</v>
      </c>
      <c r="M58" s="152">
        <v>13202</v>
      </c>
      <c r="N58" s="152">
        <v>15895</v>
      </c>
      <c r="O58" s="152">
        <v>18712</v>
      </c>
      <c r="P58" s="152">
        <v>20143</v>
      </c>
      <c r="Q58" s="152">
        <v>19997</v>
      </c>
      <c r="R58" s="152">
        <v>19438</v>
      </c>
      <c r="S58" s="152">
        <v>20559</v>
      </c>
      <c r="T58" s="495">
        <v>21746</v>
      </c>
      <c r="U58" s="495">
        <v>22867</v>
      </c>
      <c r="V58" s="495">
        <v>21553</v>
      </c>
      <c r="W58" s="566">
        <v>25205</v>
      </c>
      <c r="X58" s="566">
        <v>25153</v>
      </c>
    </row>
    <row r="59" spans="1:24" s="67" customFormat="1" ht="18" x14ac:dyDescent="0.25">
      <c r="A59" s="101" t="s">
        <v>214</v>
      </c>
      <c r="B59" s="153">
        <v>1275</v>
      </c>
      <c r="C59" s="153">
        <v>1691</v>
      </c>
      <c r="D59" s="153">
        <v>2159</v>
      </c>
      <c r="E59" s="153">
        <v>2688</v>
      </c>
      <c r="F59" s="153">
        <v>3401</v>
      </c>
      <c r="G59" s="153">
        <v>4385</v>
      </c>
      <c r="H59" s="153">
        <v>5599</v>
      </c>
      <c r="I59" s="153">
        <v>7207</v>
      </c>
      <c r="J59" s="153">
        <v>9391</v>
      </c>
      <c r="K59" s="153">
        <v>10027</v>
      </c>
      <c r="L59" s="153">
        <v>11284</v>
      </c>
      <c r="M59" s="153">
        <v>13063</v>
      </c>
      <c r="N59" s="153">
        <v>14744</v>
      </c>
      <c r="O59" s="153">
        <v>17838</v>
      </c>
      <c r="P59" s="153">
        <v>19265</v>
      </c>
      <c r="Q59" s="153">
        <v>19517</v>
      </c>
      <c r="R59" s="153">
        <v>19921</v>
      </c>
      <c r="S59" s="153">
        <v>21017</v>
      </c>
      <c r="T59" s="496">
        <v>22238</v>
      </c>
      <c r="U59" s="496">
        <v>23527</v>
      </c>
      <c r="V59" s="496">
        <v>22646</v>
      </c>
      <c r="W59" s="561">
        <v>26110</v>
      </c>
      <c r="X59" s="567">
        <v>29143</v>
      </c>
    </row>
    <row r="60" spans="1:24" x14ac:dyDescent="0.25">
      <c r="A60" s="102" t="s">
        <v>46</v>
      </c>
      <c r="B60" s="152">
        <v>1272</v>
      </c>
      <c r="C60" s="152">
        <v>1746</v>
      </c>
      <c r="D60" s="152">
        <v>2264</v>
      </c>
      <c r="E60" s="152">
        <v>2915</v>
      </c>
      <c r="F60" s="152">
        <v>3790</v>
      </c>
      <c r="G60" s="152">
        <v>5034</v>
      </c>
      <c r="H60" s="152">
        <v>6714</v>
      </c>
      <c r="I60" s="152">
        <v>8955</v>
      </c>
      <c r="J60" s="152">
        <v>11821</v>
      </c>
      <c r="K60" s="152">
        <v>12764</v>
      </c>
      <c r="L60" s="152">
        <v>13916</v>
      </c>
      <c r="M60" s="152">
        <v>15743</v>
      </c>
      <c r="N60" s="152">
        <v>17421</v>
      </c>
      <c r="O60" s="152">
        <v>21011</v>
      </c>
      <c r="P60" s="152">
        <v>22430</v>
      </c>
      <c r="Q60" s="152">
        <v>22320</v>
      </c>
      <c r="R60" s="152">
        <v>22796</v>
      </c>
      <c r="S60" s="152">
        <v>23919</v>
      </c>
      <c r="T60" s="495">
        <v>25047</v>
      </c>
      <c r="U60" s="495">
        <v>26459</v>
      </c>
      <c r="V60" s="495">
        <v>25002</v>
      </c>
      <c r="W60" s="566">
        <v>28048</v>
      </c>
      <c r="X60" s="566">
        <v>30479</v>
      </c>
    </row>
    <row r="61" spans="1:24" x14ac:dyDescent="0.25">
      <c r="A61" s="102" t="s">
        <v>47</v>
      </c>
      <c r="B61" s="152">
        <v>745</v>
      </c>
      <c r="C61" s="152">
        <v>948</v>
      </c>
      <c r="D61" s="152">
        <v>1206</v>
      </c>
      <c r="E61" s="152">
        <v>1463</v>
      </c>
      <c r="F61" s="152">
        <v>1831</v>
      </c>
      <c r="G61" s="152">
        <v>2377</v>
      </c>
      <c r="H61" s="152">
        <v>3366</v>
      </c>
      <c r="I61" s="152">
        <v>4375</v>
      </c>
      <c r="J61" s="152">
        <v>5847</v>
      </c>
      <c r="K61" s="152">
        <v>6569</v>
      </c>
      <c r="L61" s="152">
        <v>7228</v>
      </c>
      <c r="M61" s="152">
        <v>8354</v>
      </c>
      <c r="N61" s="152">
        <v>9304</v>
      </c>
      <c r="O61" s="152">
        <v>11647</v>
      </c>
      <c r="P61" s="152">
        <v>12443</v>
      </c>
      <c r="Q61" s="152">
        <v>13425</v>
      </c>
      <c r="R61" s="152">
        <v>13797</v>
      </c>
      <c r="S61" s="152">
        <v>14151</v>
      </c>
      <c r="T61" s="495">
        <v>15242</v>
      </c>
      <c r="U61" s="495">
        <v>15994</v>
      </c>
      <c r="V61" s="495">
        <v>15383</v>
      </c>
      <c r="W61" s="566">
        <v>18273</v>
      </c>
      <c r="X61" s="566">
        <v>19832</v>
      </c>
    </row>
    <row r="62" spans="1:24" x14ac:dyDescent="0.25">
      <c r="A62" s="102" t="s">
        <v>48</v>
      </c>
      <c r="B62" s="152">
        <v>778</v>
      </c>
      <c r="C62" s="152">
        <v>974</v>
      </c>
      <c r="D62" s="152">
        <v>1196</v>
      </c>
      <c r="E62" s="152">
        <v>1547</v>
      </c>
      <c r="F62" s="152">
        <v>1928</v>
      </c>
      <c r="G62" s="152">
        <v>2410</v>
      </c>
      <c r="H62" s="152">
        <v>2955</v>
      </c>
      <c r="I62" s="152">
        <v>3821</v>
      </c>
      <c r="J62" s="152">
        <v>5107</v>
      </c>
      <c r="K62" s="152">
        <v>5838</v>
      </c>
      <c r="L62" s="152">
        <v>6568</v>
      </c>
      <c r="M62" s="152">
        <v>7287</v>
      </c>
      <c r="N62" s="152">
        <v>8051</v>
      </c>
      <c r="O62" s="152">
        <v>9848</v>
      </c>
      <c r="P62" s="152">
        <v>10895</v>
      </c>
      <c r="Q62" s="152">
        <v>11813</v>
      </c>
      <c r="R62" s="152">
        <v>12544</v>
      </c>
      <c r="S62" s="152">
        <v>13404</v>
      </c>
      <c r="T62" s="495">
        <v>14176</v>
      </c>
      <c r="U62" s="495">
        <v>15026</v>
      </c>
      <c r="V62" s="495">
        <v>15159</v>
      </c>
      <c r="W62" s="566">
        <v>17823</v>
      </c>
      <c r="X62" s="566">
        <v>20288</v>
      </c>
    </row>
    <row r="63" spans="1:24" x14ac:dyDescent="0.25">
      <c r="A63" s="102" t="s">
        <v>49</v>
      </c>
      <c r="B63" s="152">
        <v>1238</v>
      </c>
      <c r="C63" s="152">
        <v>1709</v>
      </c>
      <c r="D63" s="152">
        <v>2187</v>
      </c>
      <c r="E63" s="152">
        <v>2867</v>
      </c>
      <c r="F63" s="152">
        <v>3672</v>
      </c>
      <c r="G63" s="152">
        <v>5022</v>
      </c>
      <c r="H63" s="152">
        <v>6550</v>
      </c>
      <c r="I63" s="152">
        <v>8536</v>
      </c>
      <c r="J63" s="152">
        <v>11234</v>
      </c>
      <c r="K63" s="152">
        <v>12099</v>
      </c>
      <c r="L63" s="152">
        <v>13955</v>
      </c>
      <c r="M63" s="152">
        <v>16322</v>
      </c>
      <c r="N63" s="152">
        <v>19217</v>
      </c>
      <c r="O63" s="152">
        <v>23493</v>
      </c>
      <c r="P63" s="152">
        <v>24550</v>
      </c>
      <c r="Q63" s="152">
        <v>24847</v>
      </c>
      <c r="R63" s="152">
        <v>25132</v>
      </c>
      <c r="S63" s="152">
        <v>26960</v>
      </c>
      <c r="T63" s="495">
        <v>28798</v>
      </c>
      <c r="U63" s="495">
        <v>30133</v>
      </c>
      <c r="V63" s="495">
        <v>28458</v>
      </c>
      <c r="W63" s="566">
        <v>33152</v>
      </c>
      <c r="X63" s="566">
        <v>35993</v>
      </c>
    </row>
    <row r="64" spans="1:24" x14ac:dyDescent="0.25">
      <c r="A64" s="102" t="s">
        <v>50</v>
      </c>
      <c r="B64" s="152">
        <v>1025</v>
      </c>
      <c r="C64" s="152">
        <v>1336</v>
      </c>
      <c r="D64" s="152">
        <v>1676</v>
      </c>
      <c r="E64" s="152">
        <v>2014</v>
      </c>
      <c r="F64" s="152">
        <v>2437</v>
      </c>
      <c r="G64" s="152">
        <v>3047</v>
      </c>
      <c r="H64" s="152">
        <v>3905</v>
      </c>
      <c r="I64" s="152">
        <v>5060</v>
      </c>
      <c r="J64" s="152">
        <v>6827</v>
      </c>
      <c r="K64" s="152">
        <v>7348</v>
      </c>
      <c r="L64" s="152">
        <v>8688</v>
      </c>
      <c r="M64" s="152">
        <v>10301</v>
      </c>
      <c r="N64" s="152">
        <v>11843</v>
      </c>
      <c r="O64" s="152">
        <v>14268</v>
      </c>
      <c r="P64" s="152">
        <v>15470</v>
      </c>
      <c r="Q64" s="152">
        <v>16267</v>
      </c>
      <c r="R64" s="152">
        <v>17370</v>
      </c>
      <c r="S64" s="152">
        <v>18287</v>
      </c>
      <c r="T64" s="495">
        <v>18699</v>
      </c>
      <c r="U64" s="495">
        <v>19731</v>
      </c>
      <c r="V64" s="495">
        <v>18878</v>
      </c>
      <c r="W64" s="566">
        <v>21609</v>
      </c>
      <c r="X64" s="566">
        <v>25642</v>
      </c>
    </row>
    <row r="65" spans="1:24" x14ac:dyDescent="0.25">
      <c r="A65" s="102" t="s">
        <v>51</v>
      </c>
      <c r="B65" s="152">
        <v>853</v>
      </c>
      <c r="C65" s="152">
        <v>1157</v>
      </c>
      <c r="D65" s="152">
        <v>1444</v>
      </c>
      <c r="E65" s="152">
        <v>1844</v>
      </c>
      <c r="F65" s="152">
        <v>2278</v>
      </c>
      <c r="G65" s="152">
        <v>2853</v>
      </c>
      <c r="H65" s="152">
        <v>3619</v>
      </c>
      <c r="I65" s="152">
        <v>4649</v>
      </c>
      <c r="J65" s="152">
        <v>6291</v>
      </c>
      <c r="K65" s="152">
        <v>6816</v>
      </c>
      <c r="L65" s="152">
        <v>7725</v>
      </c>
      <c r="M65" s="152">
        <v>9078</v>
      </c>
      <c r="N65" s="152">
        <v>10155</v>
      </c>
      <c r="O65" s="152">
        <v>12272</v>
      </c>
      <c r="P65" s="152">
        <v>13168</v>
      </c>
      <c r="Q65" s="152">
        <v>13658</v>
      </c>
      <c r="R65" s="152">
        <v>13769</v>
      </c>
      <c r="S65" s="152">
        <v>14231</v>
      </c>
      <c r="T65" s="495">
        <v>15346</v>
      </c>
      <c r="U65" s="495">
        <v>16463</v>
      </c>
      <c r="V65" s="495">
        <v>16434</v>
      </c>
      <c r="W65" s="566">
        <v>19484</v>
      </c>
      <c r="X65" s="566">
        <v>21891</v>
      </c>
    </row>
    <row r="66" spans="1:24" x14ac:dyDescent="0.25">
      <c r="A66" s="102" t="s">
        <v>52</v>
      </c>
      <c r="B66" s="152">
        <v>1503</v>
      </c>
      <c r="C66" s="152">
        <v>2052</v>
      </c>
      <c r="D66" s="152">
        <v>2636</v>
      </c>
      <c r="E66" s="152">
        <v>3311</v>
      </c>
      <c r="F66" s="152">
        <v>4094</v>
      </c>
      <c r="G66" s="152">
        <v>5377</v>
      </c>
      <c r="H66" s="152">
        <v>7131</v>
      </c>
      <c r="I66" s="152">
        <v>8935</v>
      </c>
      <c r="J66" s="152">
        <v>11413</v>
      </c>
      <c r="K66" s="152">
        <v>12252</v>
      </c>
      <c r="L66" s="152">
        <v>13643</v>
      </c>
      <c r="M66" s="152">
        <v>15819</v>
      </c>
      <c r="N66" s="152">
        <v>17380</v>
      </c>
      <c r="O66" s="152">
        <v>20233</v>
      </c>
      <c r="P66" s="152">
        <v>21473</v>
      </c>
      <c r="Q66" s="152">
        <v>21047</v>
      </c>
      <c r="R66" s="152">
        <v>21619</v>
      </c>
      <c r="S66" s="152">
        <v>22786</v>
      </c>
      <c r="T66" s="495">
        <v>24088</v>
      </c>
      <c r="U66" s="495">
        <v>25396</v>
      </c>
      <c r="V66" s="495">
        <v>24021</v>
      </c>
      <c r="W66" s="566">
        <v>27573</v>
      </c>
      <c r="X66" s="566">
        <v>30768</v>
      </c>
    </row>
    <row r="67" spans="1:24" x14ac:dyDescent="0.25">
      <c r="A67" s="102" t="s">
        <v>53</v>
      </c>
      <c r="B67" s="152">
        <v>995</v>
      </c>
      <c r="C67" s="152">
        <v>1271</v>
      </c>
      <c r="D67" s="152">
        <v>1691</v>
      </c>
      <c r="E67" s="152">
        <v>1976</v>
      </c>
      <c r="F67" s="152">
        <v>2461</v>
      </c>
      <c r="G67" s="152">
        <v>3057</v>
      </c>
      <c r="H67" s="152">
        <v>3795</v>
      </c>
      <c r="I67" s="152">
        <v>5025</v>
      </c>
      <c r="J67" s="152">
        <v>6769</v>
      </c>
      <c r="K67" s="152">
        <v>7160</v>
      </c>
      <c r="L67" s="152">
        <v>8378</v>
      </c>
      <c r="M67" s="152">
        <v>10123</v>
      </c>
      <c r="N67" s="152">
        <v>11579</v>
      </c>
      <c r="O67" s="152">
        <v>14330</v>
      </c>
      <c r="P67" s="152">
        <v>15783</v>
      </c>
      <c r="Q67" s="152">
        <v>16461</v>
      </c>
      <c r="R67" s="152">
        <v>16719</v>
      </c>
      <c r="S67" s="152">
        <v>17411</v>
      </c>
      <c r="T67" s="495">
        <v>18396</v>
      </c>
      <c r="U67" s="495">
        <v>19417</v>
      </c>
      <c r="V67" s="495">
        <v>19247</v>
      </c>
      <c r="W67" s="566">
        <v>22267</v>
      </c>
      <c r="X67" s="566">
        <v>26548</v>
      </c>
    </row>
    <row r="68" spans="1:24" x14ac:dyDescent="0.25">
      <c r="A68" s="102" t="s">
        <v>54</v>
      </c>
      <c r="B68" s="152">
        <v>1246</v>
      </c>
      <c r="C68" s="152">
        <v>1671</v>
      </c>
      <c r="D68" s="152">
        <v>2188</v>
      </c>
      <c r="E68" s="152">
        <v>2713</v>
      </c>
      <c r="F68" s="152">
        <v>3455</v>
      </c>
      <c r="G68" s="152">
        <v>4327</v>
      </c>
      <c r="H68" s="152">
        <v>5644</v>
      </c>
      <c r="I68" s="152">
        <v>7331</v>
      </c>
      <c r="J68" s="152">
        <v>9861</v>
      </c>
      <c r="K68" s="152">
        <v>10137</v>
      </c>
      <c r="L68" s="152">
        <v>11536</v>
      </c>
      <c r="M68" s="152">
        <v>13835</v>
      </c>
      <c r="N68" s="152">
        <v>16111</v>
      </c>
      <c r="O68" s="152">
        <v>19948</v>
      </c>
      <c r="P68" s="152">
        <v>21283</v>
      </c>
      <c r="Q68" s="152">
        <v>21628</v>
      </c>
      <c r="R68" s="152">
        <v>22591</v>
      </c>
      <c r="S68" s="152">
        <v>24239</v>
      </c>
      <c r="T68" s="495">
        <v>26006</v>
      </c>
      <c r="U68" s="495">
        <v>27804</v>
      </c>
      <c r="V68" s="495">
        <v>26300</v>
      </c>
      <c r="W68" s="566">
        <v>31066</v>
      </c>
      <c r="X68" s="566">
        <v>35053</v>
      </c>
    </row>
    <row r="69" spans="1:24" x14ac:dyDescent="0.25">
      <c r="A69" s="102" t="s">
        <v>55</v>
      </c>
      <c r="B69" s="152">
        <v>860</v>
      </c>
      <c r="C69" s="152">
        <v>1127</v>
      </c>
      <c r="D69" s="152">
        <v>1407</v>
      </c>
      <c r="E69" s="152">
        <v>1729</v>
      </c>
      <c r="F69" s="152">
        <v>2289</v>
      </c>
      <c r="G69" s="152">
        <v>3061</v>
      </c>
      <c r="H69" s="152">
        <v>3873</v>
      </c>
      <c r="I69" s="152">
        <v>5077</v>
      </c>
      <c r="J69" s="152">
        <v>7049</v>
      </c>
      <c r="K69" s="152">
        <v>7889</v>
      </c>
      <c r="L69" s="152">
        <v>9015</v>
      </c>
      <c r="M69" s="152">
        <v>10674</v>
      </c>
      <c r="N69" s="152">
        <v>12218</v>
      </c>
      <c r="O69" s="152">
        <v>14871</v>
      </c>
      <c r="P69" s="152">
        <v>16712</v>
      </c>
      <c r="Q69" s="152">
        <v>17001</v>
      </c>
      <c r="R69" s="152">
        <v>16846</v>
      </c>
      <c r="S69" s="152">
        <v>18029</v>
      </c>
      <c r="T69" s="495">
        <v>18781</v>
      </c>
      <c r="U69" s="495">
        <v>19891</v>
      </c>
      <c r="V69" s="495">
        <v>19435</v>
      </c>
      <c r="W69" s="566">
        <v>22371</v>
      </c>
      <c r="X69" s="566">
        <v>25403</v>
      </c>
    </row>
    <row r="70" spans="1:24" x14ac:dyDescent="0.25">
      <c r="A70" s="102" t="s">
        <v>56</v>
      </c>
      <c r="B70" s="152">
        <v>950</v>
      </c>
      <c r="C70" s="152">
        <v>1239</v>
      </c>
      <c r="D70" s="152">
        <v>1552</v>
      </c>
      <c r="E70" s="152">
        <v>1939</v>
      </c>
      <c r="F70" s="152">
        <v>2498</v>
      </c>
      <c r="G70" s="152">
        <v>3169</v>
      </c>
      <c r="H70" s="152">
        <v>3849</v>
      </c>
      <c r="I70" s="152">
        <v>5654</v>
      </c>
      <c r="J70" s="152">
        <v>7189</v>
      </c>
      <c r="K70" s="152">
        <v>7999</v>
      </c>
      <c r="L70" s="152">
        <v>8893</v>
      </c>
      <c r="M70" s="152">
        <v>10268</v>
      </c>
      <c r="N70" s="152">
        <v>11340</v>
      </c>
      <c r="O70" s="152">
        <v>14169</v>
      </c>
      <c r="P70" s="152">
        <v>15833</v>
      </c>
      <c r="Q70" s="152">
        <v>17025</v>
      </c>
      <c r="R70" s="152">
        <v>16776</v>
      </c>
      <c r="S70" s="152">
        <v>17526</v>
      </c>
      <c r="T70" s="495">
        <v>18254</v>
      </c>
      <c r="U70" s="495">
        <v>19504</v>
      </c>
      <c r="V70" s="495">
        <v>19482</v>
      </c>
      <c r="W70" s="566">
        <v>22508</v>
      </c>
      <c r="X70" s="566">
        <v>25816</v>
      </c>
    </row>
    <row r="71" spans="1:24" x14ac:dyDescent="0.25">
      <c r="A71" s="102" t="s">
        <v>57</v>
      </c>
      <c r="B71" s="152">
        <v>2497</v>
      </c>
      <c r="C71" s="152">
        <v>3209</v>
      </c>
      <c r="D71" s="152">
        <v>3986</v>
      </c>
      <c r="E71" s="152">
        <v>4738</v>
      </c>
      <c r="F71" s="152">
        <v>5950</v>
      </c>
      <c r="G71" s="152">
        <v>7432</v>
      </c>
      <c r="H71" s="152">
        <v>8771</v>
      </c>
      <c r="I71" s="152">
        <v>10578</v>
      </c>
      <c r="J71" s="152">
        <v>12939</v>
      </c>
      <c r="K71" s="152">
        <v>13325</v>
      </c>
      <c r="L71" s="152">
        <v>14479</v>
      </c>
      <c r="M71" s="152">
        <v>15934</v>
      </c>
      <c r="N71" s="152">
        <v>17140</v>
      </c>
      <c r="O71" s="152">
        <v>20007</v>
      </c>
      <c r="P71" s="152">
        <v>22563</v>
      </c>
      <c r="Q71" s="152">
        <v>21742</v>
      </c>
      <c r="R71" s="152">
        <v>21822</v>
      </c>
      <c r="S71" s="152">
        <v>22529</v>
      </c>
      <c r="T71" s="495">
        <v>23864</v>
      </c>
      <c r="U71" s="495">
        <v>25127</v>
      </c>
      <c r="V71" s="495">
        <v>23996</v>
      </c>
      <c r="W71" s="566">
        <v>27373</v>
      </c>
      <c r="X71" s="566">
        <v>30264</v>
      </c>
    </row>
    <row r="72" spans="1:24" x14ac:dyDescent="0.25">
      <c r="A72" s="102" t="s">
        <v>58</v>
      </c>
      <c r="B72" s="152">
        <v>1106</v>
      </c>
      <c r="C72" s="152">
        <v>1420</v>
      </c>
      <c r="D72" s="152">
        <v>1796</v>
      </c>
      <c r="E72" s="152">
        <v>2201</v>
      </c>
      <c r="F72" s="152">
        <v>2740</v>
      </c>
      <c r="G72" s="152">
        <v>3438</v>
      </c>
      <c r="H72" s="152">
        <v>4235</v>
      </c>
      <c r="I72" s="152">
        <v>5183</v>
      </c>
      <c r="J72" s="152">
        <v>6743</v>
      </c>
      <c r="K72" s="152">
        <v>7152</v>
      </c>
      <c r="L72" s="152">
        <v>8148</v>
      </c>
      <c r="M72" s="152">
        <v>9655</v>
      </c>
      <c r="N72" s="152">
        <v>10885</v>
      </c>
      <c r="O72" s="152">
        <v>13181</v>
      </c>
      <c r="P72" s="152">
        <v>14294</v>
      </c>
      <c r="Q72" s="152">
        <v>15095</v>
      </c>
      <c r="R72" s="152">
        <v>15604</v>
      </c>
      <c r="S72" s="152">
        <v>16298</v>
      </c>
      <c r="T72" s="495">
        <v>17375</v>
      </c>
      <c r="U72" s="495">
        <v>18517</v>
      </c>
      <c r="V72" s="495">
        <v>18981</v>
      </c>
      <c r="W72" s="566">
        <v>21770</v>
      </c>
      <c r="X72" s="566">
        <v>23963</v>
      </c>
    </row>
    <row r="73" spans="1:24" x14ac:dyDescent="0.25">
      <c r="A73" s="102" t="s">
        <v>59</v>
      </c>
      <c r="B73" s="152">
        <v>1053</v>
      </c>
      <c r="C73" s="152">
        <v>1366</v>
      </c>
      <c r="D73" s="152">
        <v>1827</v>
      </c>
      <c r="E73" s="152">
        <v>2321</v>
      </c>
      <c r="F73" s="152">
        <v>2821</v>
      </c>
      <c r="G73" s="152">
        <v>3421</v>
      </c>
      <c r="H73" s="152">
        <v>4482</v>
      </c>
      <c r="I73" s="152">
        <v>5866</v>
      </c>
      <c r="J73" s="152">
        <v>7114</v>
      </c>
      <c r="K73" s="152">
        <v>7437</v>
      </c>
      <c r="L73" s="152">
        <v>8812</v>
      </c>
      <c r="M73" s="152">
        <v>10043</v>
      </c>
      <c r="N73" s="152">
        <v>11570</v>
      </c>
      <c r="O73" s="152">
        <v>14363</v>
      </c>
      <c r="P73" s="152">
        <v>15544</v>
      </c>
      <c r="Q73" s="152">
        <v>16284</v>
      </c>
      <c r="R73" s="152">
        <v>16505</v>
      </c>
      <c r="S73" s="152">
        <v>17326</v>
      </c>
      <c r="T73" s="495">
        <v>18052</v>
      </c>
      <c r="U73" s="495">
        <v>19221</v>
      </c>
      <c r="V73" s="495">
        <v>19206</v>
      </c>
      <c r="W73" s="566">
        <v>21788</v>
      </c>
      <c r="X73" s="566">
        <v>24548</v>
      </c>
    </row>
    <row r="74" spans="1:24" ht="18" x14ac:dyDescent="0.25">
      <c r="A74" s="101" t="s">
        <v>123</v>
      </c>
      <c r="B74" s="153">
        <v>1498</v>
      </c>
      <c r="C74" s="153">
        <v>2071</v>
      </c>
      <c r="D74" s="153">
        <v>2736</v>
      </c>
      <c r="E74" s="153">
        <v>3520</v>
      </c>
      <c r="F74" s="153">
        <v>4536</v>
      </c>
      <c r="G74" s="153">
        <v>6028</v>
      </c>
      <c r="H74" s="153">
        <v>7976</v>
      </c>
      <c r="I74" s="153">
        <v>10315</v>
      </c>
      <c r="J74" s="153">
        <v>13429</v>
      </c>
      <c r="K74" s="153">
        <v>13571</v>
      </c>
      <c r="L74" s="153">
        <v>14820</v>
      </c>
      <c r="M74" s="153">
        <v>17036</v>
      </c>
      <c r="N74" s="153">
        <v>19055</v>
      </c>
      <c r="O74" s="153">
        <v>22825</v>
      </c>
      <c r="P74" s="153">
        <v>23829</v>
      </c>
      <c r="Q74" s="153">
        <v>24568</v>
      </c>
      <c r="R74" s="153">
        <v>24597</v>
      </c>
      <c r="S74" s="153">
        <v>25567</v>
      </c>
      <c r="T74" s="496">
        <v>27221</v>
      </c>
      <c r="U74" s="496">
        <v>28620</v>
      </c>
      <c r="V74" s="496">
        <v>27364</v>
      </c>
      <c r="W74" s="567">
        <v>31291</v>
      </c>
      <c r="X74" s="567">
        <v>34123</v>
      </c>
    </row>
    <row r="75" spans="1:24" x14ac:dyDescent="0.25">
      <c r="A75" s="102" t="s">
        <v>60</v>
      </c>
      <c r="B75" s="152">
        <v>865</v>
      </c>
      <c r="C75" s="152">
        <v>1162</v>
      </c>
      <c r="D75" s="152">
        <v>1539</v>
      </c>
      <c r="E75" s="152">
        <v>1952</v>
      </c>
      <c r="F75" s="152">
        <v>2566</v>
      </c>
      <c r="G75" s="152">
        <v>3263</v>
      </c>
      <c r="H75" s="152">
        <v>4460</v>
      </c>
      <c r="I75" s="152">
        <v>6120</v>
      </c>
      <c r="J75" s="152">
        <v>8178</v>
      </c>
      <c r="K75" s="152">
        <v>8141</v>
      </c>
      <c r="L75" s="152">
        <v>8646</v>
      </c>
      <c r="M75" s="152">
        <v>9794</v>
      </c>
      <c r="N75" s="152">
        <v>10868</v>
      </c>
      <c r="O75" s="152">
        <v>12920</v>
      </c>
      <c r="P75" s="152">
        <v>13912</v>
      </c>
      <c r="Q75" s="152">
        <v>14740</v>
      </c>
      <c r="R75" s="152">
        <v>14834</v>
      </c>
      <c r="S75" s="152">
        <v>15581</v>
      </c>
      <c r="T75" s="495">
        <v>16133</v>
      </c>
      <c r="U75" s="495">
        <v>17075</v>
      </c>
      <c r="V75" s="495">
        <v>16830</v>
      </c>
      <c r="W75" s="566">
        <v>18981</v>
      </c>
      <c r="X75" s="566">
        <v>22282</v>
      </c>
    </row>
    <row r="76" spans="1:24" x14ac:dyDescent="0.25">
      <c r="A76" s="102" t="s">
        <v>61</v>
      </c>
      <c r="B76" s="152">
        <v>1425</v>
      </c>
      <c r="C76" s="152">
        <v>2030</v>
      </c>
      <c r="D76" s="152">
        <v>2740</v>
      </c>
      <c r="E76" s="152">
        <v>3475</v>
      </c>
      <c r="F76" s="152">
        <v>4578</v>
      </c>
      <c r="G76" s="152">
        <v>6055</v>
      </c>
      <c r="H76" s="152">
        <v>7836</v>
      </c>
      <c r="I76" s="152">
        <v>10246</v>
      </c>
      <c r="J76" s="152">
        <v>13308</v>
      </c>
      <c r="K76" s="152">
        <v>14291</v>
      </c>
      <c r="L76" s="152">
        <v>16694</v>
      </c>
      <c r="M76" s="152">
        <v>19747</v>
      </c>
      <c r="N76" s="152">
        <v>22150</v>
      </c>
      <c r="O76" s="152">
        <v>25823</v>
      </c>
      <c r="P76" s="152">
        <v>27031</v>
      </c>
      <c r="Q76" s="152">
        <v>28403</v>
      </c>
      <c r="R76" s="152">
        <v>28869</v>
      </c>
      <c r="S76" s="152">
        <v>29954</v>
      </c>
      <c r="T76" s="495">
        <v>31758</v>
      </c>
      <c r="U76" s="495">
        <v>33459</v>
      </c>
      <c r="V76" s="495">
        <v>29941</v>
      </c>
      <c r="W76" s="566">
        <v>34150</v>
      </c>
      <c r="X76" s="566">
        <v>37378</v>
      </c>
    </row>
    <row r="77" spans="1:24" x14ac:dyDescent="0.25">
      <c r="A77" s="102" t="s">
        <v>62</v>
      </c>
      <c r="B77" s="152">
        <v>2144</v>
      </c>
      <c r="C77" s="152">
        <v>2954</v>
      </c>
      <c r="D77" s="152">
        <v>3870</v>
      </c>
      <c r="E77" s="152">
        <v>5109</v>
      </c>
      <c r="F77" s="152">
        <v>6471</v>
      </c>
      <c r="G77" s="152">
        <v>8371</v>
      </c>
      <c r="H77" s="152">
        <v>11127</v>
      </c>
      <c r="I77" s="152">
        <v>14246</v>
      </c>
      <c r="J77" s="152">
        <v>18262</v>
      </c>
      <c r="K77" s="152">
        <v>17262</v>
      </c>
      <c r="L77" s="152">
        <v>17624</v>
      </c>
      <c r="M77" s="152">
        <v>19435</v>
      </c>
      <c r="N77" s="152">
        <v>21810</v>
      </c>
      <c r="O77" s="152">
        <v>26492</v>
      </c>
      <c r="P77" s="152">
        <v>27754</v>
      </c>
      <c r="Q77" s="152">
        <v>28998</v>
      </c>
      <c r="R77" s="152">
        <v>28863</v>
      </c>
      <c r="S77" s="152">
        <v>30540</v>
      </c>
      <c r="T77" s="495">
        <v>32883</v>
      </c>
      <c r="U77" s="495">
        <v>34063</v>
      </c>
      <c r="V77" s="495">
        <v>33040</v>
      </c>
      <c r="W77" s="566">
        <v>37461</v>
      </c>
      <c r="X77" s="566">
        <v>39193</v>
      </c>
    </row>
    <row r="78" spans="1:24" x14ac:dyDescent="0.25">
      <c r="A78" s="138" t="s">
        <v>63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495"/>
      <c r="U78" s="495"/>
      <c r="V78" s="495"/>
      <c r="W78" s="566"/>
    </row>
    <row r="79" spans="1:24" ht="19.5" x14ac:dyDescent="0.25">
      <c r="A79" s="107" t="s">
        <v>88</v>
      </c>
      <c r="B79" s="152">
        <v>2400</v>
      </c>
      <c r="C79" s="152">
        <v>3336</v>
      </c>
      <c r="D79" s="152">
        <v>4347</v>
      </c>
      <c r="E79" s="152">
        <v>5937</v>
      </c>
      <c r="F79" s="152">
        <v>7591</v>
      </c>
      <c r="G79" s="152">
        <v>9760</v>
      </c>
      <c r="H79" s="152">
        <v>12984</v>
      </c>
      <c r="I79" s="152">
        <v>16566</v>
      </c>
      <c r="J79" s="152">
        <v>20772</v>
      </c>
      <c r="K79" s="152">
        <v>19091</v>
      </c>
      <c r="L79" s="152">
        <v>18795</v>
      </c>
      <c r="M79" s="152">
        <v>20204</v>
      </c>
      <c r="N79" s="152">
        <v>22318</v>
      </c>
      <c r="O79" s="152">
        <v>26265</v>
      </c>
      <c r="P79" s="152">
        <v>29134</v>
      </c>
      <c r="Q79" s="152">
        <v>30378</v>
      </c>
      <c r="R79" s="152">
        <v>29751</v>
      </c>
      <c r="S79" s="152">
        <v>32456</v>
      </c>
      <c r="T79" s="495">
        <v>34031</v>
      </c>
      <c r="U79" s="495">
        <v>35017</v>
      </c>
      <c r="V79" s="495">
        <v>34228</v>
      </c>
      <c r="W79" s="566">
        <v>38367</v>
      </c>
      <c r="X79" s="566">
        <v>39700</v>
      </c>
    </row>
    <row r="80" spans="1:24" ht="19.5" x14ac:dyDescent="0.25">
      <c r="A80" s="107" t="s">
        <v>64</v>
      </c>
      <c r="B80" s="152">
        <v>2842</v>
      </c>
      <c r="C80" s="152">
        <v>3826</v>
      </c>
      <c r="D80" s="152">
        <v>5092</v>
      </c>
      <c r="E80" s="152">
        <v>6328</v>
      </c>
      <c r="F80" s="152">
        <v>8113</v>
      </c>
      <c r="G80" s="152">
        <v>10920</v>
      </c>
      <c r="H80" s="152">
        <v>14106</v>
      </c>
      <c r="I80" s="152">
        <v>17723</v>
      </c>
      <c r="J80" s="152">
        <v>22381</v>
      </c>
      <c r="K80" s="152">
        <v>20670</v>
      </c>
      <c r="L80" s="152">
        <v>21441</v>
      </c>
      <c r="M80" s="152">
        <v>24079</v>
      </c>
      <c r="N80" s="152">
        <v>25997</v>
      </c>
      <c r="O80" s="152">
        <v>35975</v>
      </c>
      <c r="P80" s="152">
        <v>30875</v>
      </c>
      <c r="Q80" s="152">
        <v>33031</v>
      </c>
      <c r="R80" s="152">
        <v>33675</v>
      </c>
      <c r="S80" s="152">
        <v>33115</v>
      </c>
      <c r="T80" s="495">
        <v>35486</v>
      </c>
      <c r="U80" s="495">
        <v>36906</v>
      </c>
      <c r="V80" s="495">
        <v>35211</v>
      </c>
      <c r="W80" s="566">
        <v>40122</v>
      </c>
      <c r="X80" s="566">
        <v>47006</v>
      </c>
    </row>
    <row r="81" spans="1:24" ht="21.75" customHeight="1" x14ac:dyDescent="0.25">
      <c r="A81" s="107" t="s">
        <v>87</v>
      </c>
      <c r="B81" s="152"/>
      <c r="C81" s="152"/>
      <c r="D81" s="152"/>
      <c r="E81" s="152"/>
      <c r="F81" s="152"/>
      <c r="G81" s="152"/>
      <c r="H81" s="152"/>
      <c r="I81" s="152"/>
      <c r="J81" s="152"/>
      <c r="K81" s="152">
        <v>13837</v>
      </c>
      <c r="L81" s="152">
        <v>14790</v>
      </c>
      <c r="M81" s="152">
        <v>16731</v>
      </c>
      <c r="N81" s="152">
        <v>19586</v>
      </c>
      <c r="O81" s="152">
        <v>23081</v>
      </c>
      <c r="P81" s="152">
        <v>25008</v>
      </c>
      <c r="Q81" s="152">
        <v>25946</v>
      </c>
      <c r="R81" s="152">
        <v>26117</v>
      </c>
      <c r="S81" s="152">
        <v>27486</v>
      </c>
      <c r="T81" s="495">
        <v>30688</v>
      </c>
      <c r="U81" s="495">
        <v>32010</v>
      </c>
      <c r="V81" s="495">
        <v>30974</v>
      </c>
      <c r="W81" s="566">
        <v>35524</v>
      </c>
      <c r="X81" s="566">
        <v>36159</v>
      </c>
    </row>
    <row r="82" spans="1:24" x14ac:dyDescent="0.25">
      <c r="A82" s="102" t="s">
        <v>65</v>
      </c>
      <c r="B82" s="152">
        <v>1201</v>
      </c>
      <c r="C82" s="152">
        <v>1593</v>
      </c>
      <c r="D82" s="152">
        <v>2046</v>
      </c>
      <c r="E82" s="152">
        <v>2565</v>
      </c>
      <c r="F82" s="152">
        <v>3245</v>
      </c>
      <c r="G82" s="152">
        <v>4571</v>
      </c>
      <c r="H82" s="152">
        <v>6140</v>
      </c>
      <c r="I82" s="152">
        <v>7796</v>
      </c>
      <c r="J82" s="152">
        <v>10347</v>
      </c>
      <c r="K82" s="152">
        <v>10551</v>
      </c>
      <c r="L82" s="152">
        <v>11390</v>
      </c>
      <c r="M82" s="152">
        <v>13194</v>
      </c>
      <c r="N82" s="152">
        <v>14560</v>
      </c>
      <c r="O82" s="152">
        <v>17906</v>
      </c>
      <c r="P82" s="152">
        <v>18342</v>
      </c>
      <c r="Q82" s="152">
        <v>17700</v>
      </c>
      <c r="R82" s="152">
        <v>17274</v>
      </c>
      <c r="S82" s="152">
        <v>17339</v>
      </c>
      <c r="T82" s="495">
        <v>18244</v>
      </c>
      <c r="U82" s="495">
        <v>19508</v>
      </c>
      <c r="V82" s="495">
        <v>20476</v>
      </c>
      <c r="W82" s="566">
        <v>23821</v>
      </c>
      <c r="X82" s="566">
        <v>27029</v>
      </c>
    </row>
    <row r="83" spans="1:24" ht="18" x14ac:dyDescent="0.25">
      <c r="A83" s="101" t="s">
        <v>577</v>
      </c>
      <c r="B83" s="153">
        <v>1343</v>
      </c>
      <c r="C83" s="153">
        <v>1808</v>
      </c>
      <c r="D83" s="153">
        <v>2349</v>
      </c>
      <c r="E83" s="153">
        <v>2943</v>
      </c>
      <c r="F83" s="153">
        <v>3663</v>
      </c>
      <c r="G83" s="153">
        <v>4662</v>
      </c>
      <c r="H83" s="153">
        <v>5853</v>
      </c>
      <c r="I83" s="153">
        <v>7293</v>
      </c>
      <c r="J83" s="153">
        <v>9132</v>
      </c>
      <c r="K83" s="153">
        <v>9161</v>
      </c>
      <c r="L83" s="153">
        <v>10131</v>
      </c>
      <c r="M83" s="153">
        <v>11825</v>
      </c>
      <c r="N83" s="153">
        <v>13473</v>
      </c>
      <c r="O83" s="153">
        <v>16326</v>
      </c>
      <c r="P83" s="153">
        <v>17144</v>
      </c>
      <c r="Q83" s="153">
        <v>17314</v>
      </c>
      <c r="R83" s="153">
        <v>17629</v>
      </c>
      <c r="S83" s="153">
        <v>18572</v>
      </c>
      <c r="T83" s="496">
        <v>19796</v>
      </c>
      <c r="U83" s="496">
        <v>21275</v>
      </c>
      <c r="V83" s="496">
        <v>20794</v>
      </c>
      <c r="W83" s="567">
        <v>24249</v>
      </c>
      <c r="X83" s="567">
        <v>27826</v>
      </c>
    </row>
    <row r="84" spans="1:24" x14ac:dyDescent="0.25">
      <c r="A84" s="102" t="s">
        <v>66</v>
      </c>
      <c r="B84" s="152">
        <v>617</v>
      </c>
      <c r="C84" s="152">
        <v>868</v>
      </c>
      <c r="D84" s="152">
        <v>1113</v>
      </c>
      <c r="E84" s="152">
        <v>1434</v>
      </c>
      <c r="F84" s="152">
        <v>1727</v>
      </c>
      <c r="G84" s="152">
        <v>2107</v>
      </c>
      <c r="H84" s="152">
        <v>2714</v>
      </c>
      <c r="I84" s="152">
        <v>3740</v>
      </c>
      <c r="J84" s="152">
        <v>5282</v>
      </c>
      <c r="K84" s="152">
        <v>5567</v>
      </c>
      <c r="L84" s="152">
        <v>6172</v>
      </c>
      <c r="M84" s="152">
        <v>7179</v>
      </c>
      <c r="N84" s="152">
        <v>7897</v>
      </c>
      <c r="O84" s="152">
        <v>9730</v>
      </c>
      <c r="P84" s="152">
        <v>10468</v>
      </c>
      <c r="Q84" s="152">
        <v>11195</v>
      </c>
      <c r="R84" s="152">
        <v>11922</v>
      </c>
      <c r="S84" s="152">
        <v>12513</v>
      </c>
      <c r="T84" s="495">
        <v>13484</v>
      </c>
      <c r="U84" s="495">
        <v>14948</v>
      </c>
      <c r="V84" s="495">
        <v>15160</v>
      </c>
      <c r="W84" s="566">
        <v>18693</v>
      </c>
      <c r="X84" s="566">
        <v>23272</v>
      </c>
    </row>
    <row r="85" spans="1:24" x14ac:dyDescent="0.25">
      <c r="A85" s="102" t="s">
        <v>68</v>
      </c>
      <c r="B85" s="152">
        <v>579</v>
      </c>
      <c r="C85" s="152">
        <v>769</v>
      </c>
      <c r="D85" s="152">
        <v>977</v>
      </c>
      <c r="E85" s="152">
        <v>1213</v>
      </c>
      <c r="F85" s="152">
        <v>1555</v>
      </c>
      <c r="G85" s="152">
        <v>1958</v>
      </c>
      <c r="H85" s="152">
        <v>2383</v>
      </c>
      <c r="I85" s="152">
        <v>2847</v>
      </c>
      <c r="J85" s="152">
        <v>3366</v>
      </c>
      <c r="K85" s="152">
        <v>3722</v>
      </c>
      <c r="L85" s="152">
        <v>4299</v>
      </c>
      <c r="M85" s="152">
        <v>4945</v>
      </c>
      <c r="N85" s="152">
        <v>5552</v>
      </c>
      <c r="O85" s="152">
        <v>7443</v>
      </c>
      <c r="P85" s="152">
        <v>7939</v>
      </c>
      <c r="Q85" s="152">
        <v>8962</v>
      </c>
      <c r="R85" s="152">
        <v>9082</v>
      </c>
      <c r="S85" s="152">
        <v>9034</v>
      </c>
      <c r="T85" s="495">
        <v>9884</v>
      </c>
      <c r="U85" s="495">
        <v>11058</v>
      </c>
      <c r="V85" s="495">
        <v>10671</v>
      </c>
      <c r="W85" s="566">
        <v>12471</v>
      </c>
      <c r="X85" s="566">
        <v>14320</v>
      </c>
    </row>
    <row r="86" spans="1:24" x14ac:dyDescent="0.25">
      <c r="A86" s="102" t="s">
        <v>69</v>
      </c>
      <c r="B86" s="152">
        <v>1214</v>
      </c>
      <c r="C86" s="152">
        <v>1526</v>
      </c>
      <c r="D86" s="152">
        <v>1739</v>
      </c>
      <c r="E86" s="152">
        <v>2086</v>
      </c>
      <c r="F86" s="152">
        <v>2479</v>
      </c>
      <c r="G86" s="152">
        <v>2934</v>
      </c>
      <c r="H86" s="152">
        <v>3806</v>
      </c>
      <c r="I86" s="152">
        <v>4946</v>
      </c>
      <c r="J86" s="152">
        <v>6197</v>
      </c>
      <c r="K86" s="152">
        <v>6997</v>
      </c>
      <c r="L86" s="152">
        <v>7926</v>
      </c>
      <c r="M86" s="152">
        <v>9681</v>
      </c>
      <c r="N86" s="152">
        <v>11560</v>
      </c>
      <c r="O86" s="152">
        <v>14966</v>
      </c>
      <c r="P86" s="152">
        <v>16739</v>
      </c>
      <c r="Q86" s="152">
        <v>16923</v>
      </c>
      <c r="R86" s="152">
        <v>16573</v>
      </c>
      <c r="S86" s="152">
        <v>17633</v>
      </c>
      <c r="T86" s="495">
        <v>18855</v>
      </c>
      <c r="U86" s="495">
        <v>20455</v>
      </c>
      <c r="V86" s="495">
        <v>20787</v>
      </c>
      <c r="W86" s="566">
        <v>23263</v>
      </c>
      <c r="X86" s="566">
        <v>24919</v>
      </c>
    </row>
    <row r="87" spans="1:24" x14ac:dyDescent="0.25">
      <c r="A87" s="102" t="s">
        <v>70</v>
      </c>
      <c r="B87" s="152">
        <v>937</v>
      </c>
      <c r="C87" s="152">
        <v>1273</v>
      </c>
      <c r="D87" s="152">
        <v>1669</v>
      </c>
      <c r="E87" s="152">
        <v>2177</v>
      </c>
      <c r="F87" s="152">
        <v>2745</v>
      </c>
      <c r="G87" s="152">
        <v>3548</v>
      </c>
      <c r="H87" s="152">
        <v>4579</v>
      </c>
      <c r="I87" s="152">
        <v>5807</v>
      </c>
      <c r="J87" s="152">
        <v>7556</v>
      </c>
      <c r="K87" s="152">
        <v>7235</v>
      </c>
      <c r="L87" s="152">
        <v>8165</v>
      </c>
      <c r="M87" s="152">
        <v>9766</v>
      </c>
      <c r="N87" s="152">
        <v>11236</v>
      </c>
      <c r="O87" s="152">
        <v>13535</v>
      </c>
      <c r="P87" s="152">
        <v>14492</v>
      </c>
      <c r="Q87" s="152">
        <v>15334</v>
      </c>
      <c r="R87" s="152">
        <v>15717</v>
      </c>
      <c r="S87" s="152">
        <v>16286</v>
      </c>
      <c r="T87" s="495">
        <v>17310</v>
      </c>
      <c r="U87" s="495">
        <v>18389</v>
      </c>
      <c r="V87" s="495">
        <v>17726</v>
      </c>
      <c r="W87" s="566">
        <v>20158</v>
      </c>
      <c r="X87" s="566">
        <v>25062</v>
      </c>
    </row>
    <row r="88" spans="1:24" x14ac:dyDescent="0.25">
      <c r="A88" s="102" t="s">
        <v>72</v>
      </c>
      <c r="B88" s="152">
        <v>1745</v>
      </c>
      <c r="C88" s="152">
        <v>2293</v>
      </c>
      <c r="D88" s="152">
        <v>2868</v>
      </c>
      <c r="E88" s="152">
        <v>3542</v>
      </c>
      <c r="F88" s="152">
        <v>4251</v>
      </c>
      <c r="G88" s="152">
        <v>5153</v>
      </c>
      <c r="H88" s="152">
        <v>6582</v>
      </c>
      <c r="I88" s="152">
        <v>8461</v>
      </c>
      <c r="J88" s="152">
        <v>10671</v>
      </c>
      <c r="K88" s="152">
        <v>10927</v>
      </c>
      <c r="L88" s="152">
        <v>12246</v>
      </c>
      <c r="M88" s="152">
        <v>14106</v>
      </c>
      <c r="N88" s="152">
        <v>16735</v>
      </c>
      <c r="O88" s="152">
        <v>19861</v>
      </c>
      <c r="P88" s="152">
        <v>20687</v>
      </c>
      <c r="Q88" s="152">
        <v>20324</v>
      </c>
      <c r="R88" s="152">
        <v>21054</v>
      </c>
      <c r="S88" s="152">
        <v>21847</v>
      </c>
      <c r="T88" s="495">
        <v>23123</v>
      </c>
      <c r="U88" s="495">
        <v>25103</v>
      </c>
      <c r="V88" s="495">
        <v>24110</v>
      </c>
      <c r="W88" s="566">
        <v>28295</v>
      </c>
      <c r="X88" s="566">
        <v>31564</v>
      </c>
    </row>
    <row r="89" spans="1:24" x14ac:dyDescent="0.25">
      <c r="A89" s="102" t="s">
        <v>73</v>
      </c>
      <c r="B89" s="152">
        <v>1599</v>
      </c>
      <c r="C89" s="152">
        <v>2000</v>
      </c>
      <c r="D89" s="152">
        <v>2427</v>
      </c>
      <c r="E89" s="152">
        <v>2945</v>
      </c>
      <c r="F89" s="152">
        <v>3682</v>
      </c>
      <c r="G89" s="152">
        <v>4596</v>
      </c>
      <c r="H89" s="152">
        <v>5644</v>
      </c>
      <c r="I89" s="152">
        <v>6780</v>
      </c>
      <c r="J89" s="152">
        <v>8515</v>
      </c>
      <c r="K89" s="152">
        <v>8714</v>
      </c>
      <c r="L89" s="152">
        <v>9286</v>
      </c>
      <c r="M89" s="152">
        <v>10580</v>
      </c>
      <c r="N89" s="152">
        <v>11832</v>
      </c>
      <c r="O89" s="152">
        <v>13905</v>
      </c>
      <c r="P89" s="152">
        <v>14882</v>
      </c>
      <c r="Q89" s="152">
        <v>14833</v>
      </c>
      <c r="R89" s="152">
        <v>15703</v>
      </c>
      <c r="S89" s="152">
        <v>16641</v>
      </c>
      <c r="T89" s="495">
        <v>17921</v>
      </c>
      <c r="U89" s="495">
        <v>19652</v>
      </c>
      <c r="V89" s="495">
        <v>19416</v>
      </c>
      <c r="W89" s="566">
        <v>23394</v>
      </c>
      <c r="X89" s="566">
        <v>26644</v>
      </c>
    </row>
    <row r="90" spans="1:24" x14ac:dyDescent="0.25">
      <c r="A90" s="102" t="s">
        <v>74</v>
      </c>
      <c r="B90" s="152">
        <v>1355</v>
      </c>
      <c r="C90" s="152">
        <v>1934</v>
      </c>
      <c r="D90" s="152">
        <v>2596</v>
      </c>
      <c r="E90" s="152">
        <v>3200</v>
      </c>
      <c r="F90" s="152">
        <v>4033</v>
      </c>
      <c r="G90" s="152">
        <v>5224</v>
      </c>
      <c r="H90" s="152">
        <v>6671</v>
      </c>
      <c r="I90" s="152">
        <v>8389</v>
      </c>
      <c r="J90" s="152">
        <v>10332</v>
      </c>
      <c r="K90" s="152">
        <v>9152</v>
      </c>
      <c r="L90" s="152">
        <v>9976</v>
      </c>
      <c r="M90" s="152">
        <v>11237</v>
      </c>
      <c r="N90" s="152">
        <v>12751</v>
      </c>
      <c r="O90" s="152">
        <v>15146</v>
      </c>
      <c r="P90" s="152">
        <v>14910</v>
      </c>
      <c r="Q90" s="152">
        <v>15490</v>
      </c>
      <c r="R90" s="152">
        <v>15579</v>
      </c>
      <c r="S90" s="152">
        <v>16333</v>
      </c>
      <c r="T90" s="495">
        <v>17758</v>
      </c>
      <c r="U90" s="495">
        <v>18888</v>
      </c>
      <c r="V90" s="495">
        <v>18800</v>
      </c>
      <c r="W90" s="566">
        <v>21544</v>
      </c>
      <c r="X90" s="566">
        <v>24686</v>
      </c>
    </row>
    <row r="91" spans="1:24" x14ac:dyDescent="0.25">
      <c r="A91" s="102" t="s">
        <v>75</v>
      </c>
      <c r="B91" s="152">
        <v>1660</v>
      </c>
      <c r="C91" s="152">
        <v>2249</v>
      </c>
      <c r="D91" s="152">
        <v>2905</v>
      </c>
      <c r="E91" s="152">
        <v>3524</v>
      </c>
      <c r="F91" s="152">
        <v>4392</v>
      </c>
      <c r="G91" s="152">
        <v>5880</v>
      </c>
      <c r="H91" s="152">
        <v>7376</v>
      </c>
      <c r="I91" s="152">
        <v>9075</v>
      </c>
      <c r="J91" s="152">
        <v>11221</v>
      </c>
      <c r="K91" s="152">
        <v>11275</v>
      </c>
      <c r="L91" s="152">
        <v>12648</v>
      </c>
      <c r="M91" s="152">
        <v>14898</v>
      </c>
      <c r="N91" s="152">
        <v>16493</v>
      </c>
      <c r="O91" s="152">
        <v>19560</v>
      </c>
      <c r="P91" s="152">
        <v>20637</v>
      </c>
      <c r="Q91" s="152">
        <v>19518</v>
      </c>
      <c r="R91" s="152">
        <v>19475</v>
      </c>
      <c r="S91" s="152">
        <v>21683</v>
      </c>
      <c r="T91" s="495">
        <v>22914</v>
      </c>
      <c r="U91" s="495">
        <v>23973</v>
      </c>
      <c r="V91" s="495">
        <v>23523</v>
      </c>
      <c r="W91" s="566">
        <v>28021</v>
      </c>
      <c r="X91" s="566">
        <v>32658</v>
      </c>
    </row>
    <row r="92" spans="1:24" x14ac:dyDescent="0.25">
      <c r="A92" s="102" t="s">
        <v>76</v>
      </c>
      <c r="B92" s="152">
        <v>1130</v>
      </c>
      <c r="C92" s="152">
        <v>1592</v>
      </c>
      <c r="D92" s="152">
        <v>2205</v>
      </c>
      <c r="E92" s="152">
        <v>2893</v>
      </c>
      <c r="F92" s="152">
        <v>3589</v>
      </c>
      <c r="G92" s="152">
        <v>4582</v>
      </c>
      <c r="H92" s="152">
        <v>5678</v>
      </c>
      <c r="I92" s="152">
        <v>7177</v>
      </c>
      <c r="J92" s="152">
        <v>9060</v>
      </c>
      <c r="K92" s="152">
        <v>9386</v>
      </c>
      <c r="L92" s="152">
        <v>10402</v>
      </c>
      <c r="M92" s="152">
        <v>12663</v>
      </c>
      <c r="N92" s="152">
        <v>14513</v>
      </c>
      <c r="O92" s="152">
        <v>17365</v>
      </c>
      <c r="P92" s="152">
        <v>18736</v>
      </c>
      <c r="Q92" s="152">
        <v>18665</v>
      </c>
      <c r="R92" s="152">
        <v>18191</v>
      </c>
      <c r="S92" s="152">
        <v>19313</v>
      </c>
      <c r="T92" s="495">
        <v>20846</v>
      </c>
      <c r="U92" s="495">
        <v>22682</v>
      </c>
      <c r="V92" s="495">
        <v>22102</v>
      </c>
      <c r="W92" s="566">
        <v>25305</v>
      </c>
      <c r="X92" s="566">
        <v>28006</v>
      </c>
    </row>
    <row r="93" spans="1:24" x14ac:dyDescent="0.25">
      <c r="A93" s="102" t="s">
        <v>77</v>
      </c>
      <c r="B93" s="152">
        <v>1372</v>
      </c>
      <c r="C93" s="152">
        <v>1801</v>
      </c>
      <c r="D93" s="152">
        <v>2554</v>
      </c>
      <c r="E93" s="152">
        <v>3364</v>
      </c>
      <c r="F93" s="152">
        <v>4341</v>
      </c>
      <c r="G93" s="152">
        <v>5547</v>
      </c>
      <c r="H93" s="152">
        <v>6695</v>
      </c>
      <c r="I93" s="152">
        <v>7751</v>
      </c>
      <c r="J93" s="152">
        <v>9009</v>
      </c>
      <c r="K93" s="152">
        <v>9155</v>
      </c>
      <c r="L93" s="152">
        <v>9509</v>
      </c>
      <c r="M93" s="152">
        <v>11199</v>
      </c>
      <c r="N93" s="152">
        <v>11884</v>
      </c>
      <c r="O93" s="152">
        <v>17913</v>
      </c>
      <c r="P93" s="152">
        <v>18499</v>
      </c>
      <c r="Q93" s="152">
        <v>18956</v>
      </c>
      <c r="R93" s="152">
        <v>19002</v>
      </c>
      <c r="S93" s="152">
        <v>19628</v>
      </c>
      <c r="T93" s="495">
        <v>20314</v>
      </c>
      <c r="U93" s="495">
        <v>22082</v>
      </c>
      <c r="V93" s="495">
        <v>21351</v>
      </c>
      <c r="W93" s="566">
        <v>24306</v>
      </c>
      <c r="X93" s="566">
        <v>27218</v>
      </c>
    </row>
    <row r="94" spans="1:24" ht="18" x14ac:dyDescent="0.25">
      <c r="A94" s="101" t="s">
        <v>452</v>
      </c>
      <c r="B94" s="153">
        <v>1645</v>
      </c>
      <c r="C94" s="153">
        <v>2177</v>
      </c>
      <c r="D94" s="153">
        <v>2821</v>
      </c>
      <c r="E94" s="153">
        <v>3555</v>
      </c>
      <c r="F94" s="153">
        <v>4417</v>
      </c>
      <c r="G94" s="153">
        <v>5601</v>
      </c>
      <c r="H94" s="153">
        <v>6991</v>
      </c>
      <c r="I94" s="153">
        <v>8381</v>
      </c>
      <c r="J94" s="153">
        <v>10336</v>
      </c>
      <c r="K94" s="153">
        <v>11923</v>
      </c>
      <c r="L94" s="153">
        <v>13379</v>
      </c>
      <c r="M94" s="153">
        <v>15282</v>
      </c>
      <c r="N94" s="153">
        <v>17258</v>
      </c>
      <c r="O94" s="153">
        <v>21948</v>
      </c>
      <c r="P94" s="153">
        <v>24086</v>
      </c>
      <c r="Q94" s="153">
        <v>26295</v>
      </c>
      <c r="R94" s="153">
        <v>27309</v>
      </c>
      <c r="S94" s="153">
        <v>28524</v>
      </c>
      <c r="T94" s="496">
        <v>27874</v>
      </c>
      <c r="U94" s="496">
        <v>29952</v>
      </c>
      <c r="V94" s="496">
        <v>28783</v>
      </c>
      <c r="W94" s="567">
        <v>32975</v>
      </c>
      <c r="X94" s="567">
        <v>37802</v>
      </c>
    </row>
    <row r="95" spans="1:24" x14ac:dyDescent="0.25">
      <c r="A95" s="102" t="s">
        <v>67</v>
      </c>
      <c r="B95" s="152">
        <v>1081</v>
      </c>
      <c r="C95" s="152">
        <v>1460</v>
      </c>
      <c r="D95" s="152">
        <v>1873</v>
      </c>
      <c r="E95" s="152">
        <v>2378</v>
      </c>
      <c r="F95" s="152">
        <v>2999</v>
      </c>
      <c r="G95" s="152">
        <v>3927</v>
      </c>
      <c r="H95" s="152">
        <v>4795</v>
      </c>
      <c r="I95" s="152">
        <v>6134</v>
      </c>
      <c r="J95" s="152">
        <v>7687</v>
      </c>
      <c r="K95" s="152">
        <v>8550</v>
      </c>
      <c r="L95" s="152">
        <v>9604</v>
      </c>
      <c r="M95" s="152">
        <v>11340</v>
      </c>
      <c r="N95" s="152">
        <v>13340</v>
      </c>
      <c r="O95" s="152">
        <v>15885</v>
      </c>
      <c r="P95" s="152">
        <v>16910</v>
      </c>
      <c r="Q95" s="152">
        <v>19158</v>
      </c>
      <c r="R95" s="152">
        <v>19820</v>
      </c>
      <c r="S95" s="152">
        <v>19915</v>
      </c>
      <c r="T95" s="495">
        <v>20705</v>
      </c>
      <c r="U95" s="495">
        <v>22014</v>
      </c>
      <c r="V95" s="495">
        <v>22160</v>
      </c>
      <c r="W95" s="566">
        <v>24835</v>
      </c>
      <c r="X95" s="566">
        <v>27957</v>
      </c>
    </row>
    <row r="96" spans="1:24" x14ac:dyDescent="0.25">
      <c r="A96" s="102" t="s">
        <v>78</v>
      </c>
      <c r="B96" s="152">
        <v>2293</v>
      </c>
      <c r="C96" s="152">
        <v>2836</v>
      </c>
      <c r="D96" s="152">
        <v>3561</v>
      </c>
      <c r="E96" s="152">
        <v>4917</v>
      </c>
      <c r="F96" s="152">
        <v>5684</v>
      </c>
      <c r="G96" s="152">
        <v>6780</v>
      </c>
      <c r="H96" s="152">
        <v>8283</v>
      </c>
      <c r="I96" s="152">
        <v>9682</v>
      </c>
      <c r="J96" s="152">
        <v>11406</v>
      </c>
      <c r="K96" s="152">
        <v>13056</v>
      </c>
      <c r="L96" s="152">
        <v>14439</v>
      </c>
      <c r="M96" s="152">
        <v>15977</v>
      </c>
      <c r="N96" s="152">
        <v>17528</v>
      </c>
      <c r="O96" s="152">
        <v>21740</v>
      </c>
      <c r="P96" s="152">
        <v>24321</v>
      </c>
      <c r="Q96" s="152">
        <v>26483</v>
      </c>
      <c r="R96" s="152">
        <v>28716</v>
      </c>
      <c r="S96" s="152">
        <v>29661</v>
      </c>
      <c r="T96" s="495">
        <v>32302</v>
      </c>
      <c r="U96" s="495">
        <v>34835</v>
      </c>
      <c r="V96" s="495">
        <v>32303</v>
      </c>
      <c r="W96" s="566">
        <v>37375</v>
      </c>
      <c r="X96" s="566">
        <v>41009</v>
      </c>
    </row>
    <row r="97" spans="1:24" x14ac:dyDescent="0.25">
      <c r="A97" s="102" t="s">
        <v>71</v>
      </c>
      <c r="B97" s="152">
        <v>853</v>
      </c>
      <c r="C97" s="152">
        <v>1256</v>
      </c>
      <c r="D97" s="152">
        <v>1803</v>
      </c>
      <c r="E97" s="152">
        <v>2446</v>
      </c>
      <c r="F97" s="152">
        <v>3097</v>
      </c>
      <c r="G97" s="152">
        <v>3747</v>
      </c>
      <c r="H97" s="152">
        <v>4563</v>
      </c>
      <c r="I97" s="152">
        <v>5535</v>
      </c>
      <c r="J97" s="152">
        <v>7250</v>
      </c>
      <c r="K97" s="152">
        <v>8168</v>
      </c>
      <c r="L97" s="152">
        <v>9192</v>
      </c>
      <c r="M97" s="152">
        <v>10573</v>
      </c>
      <c r="N97" s="152">
        <v>11944</v>
      </c>
      <c r="O97" s="152">
        <v>14926</v>
      </c>
      <c r="P97" s="152">
        <v>15632</v>
      </c>
      <c r="Q97" s="152">
        <v>16288</v>
      </c>
      <c r="R97" s="152">
        <v>17226</v>
      </c>
      <c r="S97" s="152">
        <v>17605</v>
      </c>
      <c r="T97" s="495">
        <v>18352</v>
      </c>
      <c r="U97" s="495">
        <v>19532</v>
      </c>
      <c r="V97" s="495">
        <v>19465</v>
      </c>
      <c r="W97" s="566">
        <v>22710</v>
      </c>
      <c r="X97" s="566">
        <v>27644</v>
      </c>
    </row>
    <row r="98" spans="1:24" x14ac:dyDescent="0.25">
      <c r="A98" s="102" t="s">
        <v>79</v>
      </c>
      <c r="B98" s="152">
        <v>2263</v>
      </c>
      <c r="C98" s="152">
        <v>2768</v>
      </c>
      <c r="D98" s="152">
        <v>3284</v>
      </c>
      <c r="E98" s="152">
        <v>3755</v>
      </c>
      <c r="F98" s="152">
        <v>4410</v>
      </c>
      <c r="G98" s="152">
        <v>5326</v>
      </c>
      <c r="H98" s="152">
        <v>6991</v>
      </c>
      <c r="I98" s="152">
        <v>8666</v>
      </c>
      <c r="J98" s="152">
        <v>10527</v>
      </c>
      <c r="K98" s="152">
        <v>12583</v>
      </c>
      <c r="L98" s="152">
        <v>14050</v>
      </c>
      <c r="M98" s="152">
        <v>16020</v>
      </c>
      <c r="N98" s="152">
        <v>17837</v>
      </c>
      <c r="O98" s="152">
        <v>25842</v>
      </c>
      <c r="P98" s="152">
        <v>29484</v>
      </c>
      <c r="Q98" s="152">
        <v>30266</v>
      </c>
      <c r="R98" s="152">
        <v>31160</v>
      </c>
      <c r="S98" s="152">
        <v>31969</v>
      </c>
      <c r="T98" s="495">
        <v>33208</v>
      </c>
      <c r="U98" s="495">
        <v>35460</v>
      </c>
      <c r="V98" s="495">
        <v>33733</v>
      </c>
      <c r="W98" s="566">
        <v>36965</v>
      </c>
      <c r="X98" s="566">
        <v>44431</v>
      </c>
    </row>
    <row r="99" spans="1:24" x14ac:dyDescent="0.25">
      <c r="A99" s="102" t="s">
        <v>80</v>
      </c>
      <c r="B99" s="152">
        <v>1389</v>
      </c>
      <c r="C99" s="152">
        <v>1913</v>
      </c>
      <c r="D99" s="152">
        <v>2493</v>
      </c>
      <c r="E99" s="152">
        <v>3056</v>
      </c>
      <c r="F99" s="152">
        <v>3892</v>
      </c>
      <c r="G99" s="152">
        <v>5075</v>
      </c>
      <c r="H99" s="152">
        <v>6268</v>
      </c>
      <c r="I99" s="152">
        <v>7477</v>
      </c>
      <c r="J99" s="152">
        <v>9282</v>
      </c>
      <c r="K99" s="152">
        <v>10475</v>
      </c>
      <c r="L99" s="152">
        <v>11636</v>
      </c>
      <c r="M99" s="152">
        <v>13215</v>
      </c>
      <c r="N99" s="152">
        <v>15465</v>
      </c>
      <c r="O99" s="152">
        <v>20013</v>
      </c>
      <c r="P99" s="152">
        <v>21783</v>
      </c>
      <c r="Q99" s="152">
        <v>24273</v>
      </c>
      <c r="R99" s="152">
        <v>24424</v>
      </c>
      <c r="S99" s="152">
        <v>25716</v>
      </c>
      <c r="T99" s="495">
        <v>27682</v>
      </c>
      <c r="U99" s="495">
        <v>30410</v>
      </c>
      <c r="V99" s="495">
        <v>27961</v>
      </c>
      <c r="W99" s="566">
        <v>33695</v>
      </c>
      <c r="X99" s="566">
        <v>39421</v>
      </c>
    </row>
    <row r="100" spans="1:24" x14ac:dyDescent="0.25">
      <c r="A100" s="102" t="s">
        <v>190</v>
      </c>
      <c r="B100" s="152">
        <v>1787</v>
      </c>
      <c r="C100" s="152">
        <v>2372</v>
      </c>
      <c r="D100" s="152">
        <v>3098</v>
      </c>
      <c r="E100" s="152">
        <v>3827</v>
      </c>
      <c r="F100" s="152">
        <v>4787</v>
      </c>
      <c r="G100" s="152">
        <v>6157</v>
      </c>
      <c r="H100" s="152">
        <v>7610</v>
      </c>
      <c r="I100" s="152">
        <v>9223</v>
      </c>
      <c r="J100" s="152">
        <v>11081</v>
      </c>
      <c r="K100" s="152">
        <v>12882</v>
      </c>
      <c r="L100" s="152">
        <v>14623</v>
      </c>
      <c r="M100" s="152">
        <v>16805</v>
      </c>
      <c r="N100" s="152">
        <v>18653</v>
      </c>
      <c r="O100" s="152">
        <v>24011</v>
      </c>
      <c r="P100" s="152">
        <v>25992</v>
      </c>
      <c r="Q100" s="152">
        <v>28169</v>
      </c>
      <c r="R100" s="152">
        <v>29803</v>
      </c>
      <c r="S100" s="152">
        <v>31112</v>
      </c>
      <c r="T100" s="495">
        <v>32997</v>
      </c>
      <c r="U100" s="495">
        <v>35214</v>
      </c>
      <c r="V100" s="495">
        <v>34169</v>
      </c>
      <c r="W100" s="566">
        <v>38508</v>
      </c>
      <c r="X100" s="566">
        <v>42352</v>
      </c>
    </row>
    <row r="101" spans="1:24" x14ac:dyDescent="0.25">
      <c r="A101" s="102" t="s">
        <v>82</v>
      </c>
      <c r="B101" s="152">
        <v>1244</v>
      </c>
      <c r="C101" s="152">
        <v>1523</v>
      </c>
      <c r="D101" s="152">
        <v>1908</v>
      </c>
      <c r="E101" s="152">
        <v>2343</v>
      </c>
      <c r="F101" s="152">
        <v>3062</v>
      </c>
      <c r="G101" s="152">
        <v>3876</v>
      </c>
      <c r="H101" s="152">
        <v>4806</v>
      </c>
      <c r="I101" s="152">
        <v>5744</v>
      </c>
      <c r="J101" s="152">
        <v>7372</v>
      </c>
      <c r="K101" s="152">
        <v>8263</v>
      </c>
      <c r="L101" s="152">
        <v>9599</v>
      </c>
      <c r="M101" s="152">
        <v>12174</v>
      </c>
      <c r="N101" s="152">
        <v>14696</v>
      </c>
      <c r="O101" s="152">
        <v>17780</v>
      </c>
      <c r="P101" s="152">
        <v>20183</v>
      </c>
      <c r="Q101" s="152">
        <v>21622</v>
      </c>
      <c r="R101" s="152">
        <v>22188</v>
      </c>
      <c r="S101" s="152">
        <v>22892</v>
      </c>
      <c r="T101" s="495">
        <v>24938</v>
      </c>
      <c r="U101" s="495">
        <v>26407</v>
      </c>
      <c r="V101" s="495">
        <v>27306</v>
      </c>
      <c r="W101" s="566">
        <v>30865</v>
      </c>
      <c r="X101" s="566">
        <v>35974</v>
      </c>
    </row>
    <row r="102" spans="1:24" x14ac:dyDescent="0.25">
      <c r="A102" s="102" t="s">
        <v>83</v>
      </c>
      <c r="B102" s="152">
        <v>1807</v>
      </c>
      <c r="C102" s="152">
        <v>2471</v>
      </c>
      <c r="D102" s="152">
        <v>3142</v>
      </c>
      <c r="E102" s="152">
        <v>3958</v>
      </c>
      <c r="F102" s="152">
        <v>4672</v>
      </c>
      <c r="G102" s="152">
        <v>5568</v>
      </c>
      <c r="H102" s="152">
        <v>6899</v>
      </c>
      <c r="I102" s="152">
        <v>8384</v>
      </c>
      <c r="J102" s="152">
        <v>10288</v>
      </c>
      <c r="K102" s="152">
        <v>12553</v>
      </c>
      <c r="L102" s="152">
        <v>13872</v>
      </c>
      <c r="M102" s="152">
        <v>16321</v>
      </c>
      <c r="N102" s="152">
        <v>19067</v>
      </c>
      <c r="O102" s="152">
        <v>26309</v>
      </c>
      <c r="P102" s="152">
        <v>29246</v>
      </c>
      <c r="Q102" s="152">
        <v>32843</v>
      </c>
      <c r="R102" s="152">
        <v>33184</v>
      </c>
      <c r="S102" s="152">
        <v>32881</v>
      </c>
      <c r="T102" s="495">
        <v>35251</v>
      </c>
      <c r="U102" s="495">
        <v>36880</v>
      </c>
      <c r="V102" s="495">
        <v>35757</v>
      </c>
      <c r="W102" s="566">
        <v>40022</v>
      </c>
      <c r="X102" s="566">
        <v>45948</v>
      </c>
    </row>
    <row r="103" spans="1:24" x14ac:dyDescent="0.25">
      <c r="A103" s="102" t="s">
        <v>84</v>
      </c>
      <c r="B103" s="152">
        <v>1582</v>
      </c>
      <c r="C103" s="152">
        <v>2380</v>
      </c>
      <c r="D103" s="152">
        <v>3363</v>
      </c>
      <c r="E103" s="152">
        <v>4365</v>
      </c>
      <c r="F103" s="152">
        <v>5681</v>
      </c>
      <c r="G103" s="152">
        <v>7521</v>
      </c>
      <c r="H103" s="152">
        <v>10193</v>
      </c>
      <c r="I103" s="152">
        <v>12474</v>
      </c>
      <c r="J103" s="152">
        <v>16557</v>
      </c>
      <c r="K103" s="152">
        <v>19503</v>
      </c>
      <c r="L103" s="152">
        <v>21824</v>
      </c>
      <c r="M103" s="152">
        <v>24146</v>
      </c>
      <c r="N103" s="152">
        <v>25427</v>
      </c>
      <c r="O103" s="152">
        <v>30147</v>
      </c>
      <c r="P103" s="152">
        <v>32114</v>
      </c>
      <c r="Q103" s="152">
        <v>35487</v>
      </c>
      <c r="R103" s="152">
        <v>36897</v>
      </c>
      <c r="S103" s="152">
        <v>39451</v>
      </c>
      <c r="T103" s="495">
        <v>43148</v>
      </c>
      <c r="U103" s="495">
        <v>45884</v>
      </c>
      <c r="V103" s="495">
        <v>43539</v>
      </c>
      <c r="W103" s="566">
        <v>46906</v>
      </c>
      <c r="X103" s="566">
        <v>54031</v>
      </c>
    </row>
    <row r="104" spans="1:24" ht="19.5" x14ac:dyDescent="0.25">
      <c r="A104" s="102" t="s">
        <v>85</v>
      </c>
      <c r="B104" s="152">
        <v>950</v>
      </c>
      <c r="C104" s="152">
        <v>1356</v>
      </c>
      <c r="D104" s="152">
        <v>1894</v>
      </c>
      <c r="E104" s="152">
        <v>2446</v>
      </c>
      <c r="F104" s="152">
        <v>3214</v>
      </c>
      <c r="G104" s="152">
        <v>4192</v>
      </c>
      <c r="H104" s="152">
        <v>4895</v>
      </c>
      <c r="I104" s="152">
        <v>5691</v>
      </c>
      <c r="J104" s="152">
        <v>7070</v>
      </c>
      <c r="K104" s="152">
        <v>8411</v>
      </c>
      <c r="L104" s="152">
        <v>9446</v>
      </c>
      <c r="M104" s="152">
        <v>10180</v>
      </c>
      <c r="N104" s="152">
        <v>11625</v>
      </c>
      <c r="O104" s="152">
        <v>14779</v>
      </c>
      <c r="P104" s="152">
        <v>15817</v>
      </c>
      <c r="Q104" s="152">
        <v>17131</v>
      </c>
      <c r="R104" s="152">
        <v>17122</v>
      </c>
      <c r="S104" s="152">
        <v>17990</v>
      </c>
      <c r="T104" s="495">
        <v>19064</v>
      </c>
      <c r="U104" s="495">
        <v>20939</v>
      </c>
      <c r="V104" s="495">
        <v>21084</v>
      </c>
      <c r="W104" s="566">
        <v>23702</v>
      </c>
      <c r="X104" s="566">
        <v>27496</v>
      </c>
    </row>
    <row r="105" spans="1:24" ht="19.5" x14ac:dyDescent="0.25">
      <c r="A105" s="261" t="s">
        <v>86</v>
      </c>
      <c r="B105" s="152">
        <v>1590</v>
      </c>
      <c r="C105" s="152">
        <v>2466</v>
      </c>
      <c r="D105" s="152">
        <v>3913</v>
      </c>
      <c r="E105" s="152">
        <v>4690</v>
      </c>
      <c r="F105" s="152">
        <v>5351</v>
      </c>
      <c r="G105" s="152">
        <v>5888</v>
      </c>
      <c r="H105" s="152">
        <v>6490</v>
      </c>
      <c r="I105" s="152">
        <v>7158</v>
      </c>
      <c r="J105" s="152">
        <v>8785</v>
      </c>
      <c r="K105" s="152">
        <v>12478</v>
      </c>
      <c r="L105" s="152">
        <v>14501</v>
      </c>
      <c r="M105" s="152">
        <v>14986</v>
      </c>
      <c r="N105" s="152">
        <v>16108</v>
      </c>
      <c r="O105" s="152">
        <v>19445</v>
      </c>
      <c r="P105" s="152">
        <v>20615</v>
      </c>
      <c r="Q105" s="152">
        <v>22790</v>
      </c>
      <c r="R105" s="152">
        <v>25972</v>
      </c>
      <c r="S105" s="152">
        <v>28805</v>
      </c>
      <c r="T105" s="495">
        <v>29505</v>
      </c>
      <c r="U105" s="495">
        <v>31846</v>
      </c>
      <c r="V105" s="495">
        <v>30877</v>
      </c>
      <c r="W105" s="566">
        <v>32853</v>
      </c>
      <c r="X105" s="566">
        <v>39428</v>
      </c>
    </row>
    <row r="106" spans="1:24" x14ac:dyDescent="0.25">
      <c r="A106" s="261" t="s">
        <v>335</v>
      </c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52"/>
      <c r="P106" s="152"/>
      <c r="Q106" s="152"/>
      <c r="R106" s="152"/>
      <c r="S106" s="152"/>
      <c r="T106" s="157"/>
    </row>
    <row r="107" spans="1:24" x14ac:dyDescent="0.25">
      <c r="A107" s="735" t="s">
        <v>377</v>
      </c>
      <c r="B107" s="735"/>
      <c r="C107" s="735"/>
      <c r="D107" s="735"/>
      <c r="E107" s="735"/>
      <c r="F107" s="735"/>
      <c r="G107" s="735"/>
      <c r="H107" s="735"/>
      <c r="I107" s="735"/>
      <c r="J107" s="735"/>
      <c r="K107" s="735"/>
      <c r="L107" s="735"/>
      <c r="M107" s="735"/>
      <c r="N107" s="735"/>
      <c r="O107" s="735"/>
      <c r="P107" s="735"/>
      <c r="Q107" s="735"/>
      <c r="R107" s="735"/>
      <c r="S107" s="735"/>
      <c r="T107" s="157"/>
    </row>
    <row r="108" spans="1:24" ht="20.25" customHeight="1" x14ac:dyDescent="0.25">
      <c r="A108" s="688" t="s">
        <v>440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157"/>
    </row>
    <row r="109" spans="1:24" s="478" customFormat="1" ht="12.75" customHeight="1" x14ac:dyDescent="0.25">
      <c r="A109" s="688" t="s">
        <v>576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105"/>
      <c r="X109" s="105"/>
    </row>
    <row r="110" spans="1:24" x14ac:dyDescent="0.25">
      <c r="A110" s="312" t="s">
        <v>578</v>
      </c>
      <c r="B110" s="397"/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157"/>
      <c r="W110" s="448"/>
      <c r="X110" s="448"/>
    </row>
    <row r="111" spans="1:24" ht="15.75" thickBot="1" x14ac:dyDescent="0.3">
      <c r="A111" s="734" t="s">
        <v>579</v>
      </c>
      <c r="B111" s="734"/>
      <c r="C111" s="734"/>
      <c r="D111" s="734"/>
      <c r="E111" s="734"/>
      <c r="F111" s="734"/>
      <c r="G111" s="734"/>
      <c r="H111" s="734"/>
      <c r="I111" s="734"/>
      <c r="J111" s="734"/>
      <c r="K111" s="734"/>
      <c r="L111" s="734"/>
      <c r="M111" s="734"/>
      <c r="N111" s="734"/>
      <c r="O111" s="734"/>
      <c r="P111" s="734"/>
      <c r="Q111" s="734"/>
      <c r="R111" s="734"/>
      <c r="S111" s="734"/>
      <c r="T111" s="158"/>
      <c r="U111" s="335"/>
      <c r="V111" s="335"/>
      <c r="W111" s="158"/>
      <c r="X111" s="158"/>
    </row>
  </sheetData>
  <mergeCells count="7">
    <mergeCell ref="A111:S111"/>
    <mergeCell ref="A107:S107"/>
    <mergeCell ref="A108:S108"/>
    <mergeCell ref="A4:W4"/>
    <mergeCell ref="A2:X2"/>
    <mergeCell ref="A3:X3"/>
    <mergeCell ref="A109:V109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9">
    <tabColor rgb="FFC7E6A4"/>
  </sheetPr>
  <dimension ref="A1:DL899"/>
  <sheetViews>
    <sheetView zoomScale="93" zoomScaleNormal="93" workbookViewId="0">
      <pane xSplit="1" ySplit="8" topLeftCell="CX102" activePane="bottomRight" state="frozen"/>
      <selection activeCell="O25" sqref="O25"/>
      <selection pane="topRight" activeCell="O25" sqref="O25"/>
      <selection pane="bottomLeft" activeCell="O25" sqref="O25"/>
      <selection pane="bottomRight" activeCell="DQ109" sqref="DQ109"/>
    </sheetView>
  </sheetViews>
  <sheetFormatPr defaultRowHeight="15" x14ac:dyDescent="0.25"/>
  <cols>
    <col min="1" max="1" width="18.28515625" style="23" customWidth="1"/>
    <col min="2" max="2" width="10.140625" style="23" customWidth="1"/>
    <col min="3" max="3" width="10.7109375" style="23" customWidth="1"/>
    <col min="4" max="5" width="10.5703125" style="23" customWidth="1"/>
    <col min="6" max="6" width="10.7109375" style="23" customWidth="1"/>
    <col min="7" max="10" width="10.7109375" style="67" customWidth="1"/>
    <col min="11" max="26" width="10.7109375" style="23" customWidth="1"/>
    <col min="27" max="27" width="9.140625" style="23"/>
    <col min="28" max="28" width="10.28515625" style="23" customWidth="1"/>
    <col min="29" max="29" width="10.85546875" style="23" customWidth="1"/>
    <col min="30" max="30" width="9.140625" style="23"/>
    <col min="31" max="31" width="10.42578125" style="23" customWidth="1"/>
    <col min="32" max="32" width="9.140625" style="23"/>
    <col min="33" max="34" width="10.85546875" style="23" customWidth="1"/>
    <col min="35" max="37" width="9.140625" style="23"/>
    <col min="38" max="38" width="10.7109375" style="23" customWidth="1"/>
    <col min="39" max="39" width="10.5703125" style="23" customWidth="1"/>
    <col min="40" max="40" width="9.140625" style="23"/>
    <col min="41" max="41" width="10.5703125" style="23" customWidth="1"/>
    <col min="42" max="42" width="9.140625" style="23"/>
    <col min="43" max="43" width="10.28515625" style="23" customWidth="1"/>
    <col min="44" max="44" width="10.5703125" style="23" customWidth="1"/>
    <col min="45" max="47" width="9.140625" style="23"/>
    <col min="48" max="48" width="10.5703125" style="23" customWidth="1"/>
    <col min="49" max="49" width="10.28515625" style="23" customWidth="1"/>
    <col min="50" max="50" width="9.140625" style="23"/>
    <col min="51" max="51" width="10.7109375" style="23" customWidth="1"/>
    <col min="52" max="52" width="9.140625" style="23"/>
    <col min="53" max="53" width="10.28515625" style="23" customWidth="1"/>
    <col min="54" max="54" width="10.5703125" style="23" customWidth="1"/>
    <col min="55" max="57" width="9.140625" style="23"/>
    <col min="58" max="58" width="11.28515625" style="23" customWidth="1"/>
    <col min="59" max="59" width="10.5703125" style="23" customWidth="1"/>
    <col min="60" max="62" width="9.140625" style="23"/>
    <col min="63" max="63" width="10.7109375" style="23" customWidth="1"/>
    <col min="64" max="64" width="10.42578125" style="23" customWidth="1"/>
    <col min="65" max="67" width="9.140625" style="23"/>
    <col min="68" max="68" width="10.5703125" style="23" customWidth="1"/>
    <col min="69" max="69" width="10.85546875" style="23" customWidth="1"/>
    <col min="70" max="70" width="9.140625" style="23"/>
    <col min="71" max="71" width="10" style="23" customWidth="1"/>
    <col min="72" max="72" width="9.140625" style="23"/>
    <col min="73" max="73" width="11" style="23" customWidth="1"/>
    <col min="74" max="74" width="10.7109375" style="23" customWidth="1"/>
    <col min="75" max="75" width="9.140625" style="23"/>
    <col min="76" max="76" width="10.7109375" style="23" customWidth="1"/>
    <col min="77" max="77" width="9.140625" style="23"/>
    <col min="78" max="78" width="10.28515625" style="23" customWidth="1"/>
    <col min="79" max="79" width="11" style="23" customWidth="1"/>
    <col min="80" max="80" width="9.140625" style="23"/>
    <col min="81" max="81" width="10.7109375" style="23" customWidth="1"/>
    <col min="82" max="82" width="9.140625" style="23"/>
    <col min="83" max="83" width="10.5703125" style="23" customWidth="1"/>
    <col min="84" max="84" width="10.7109375" style="23" customWidth="1"/>
    <col min="85" max="85" width="9.140625" style="23"/>
    <col min="86" max="86" width="10.42578125" style="23" customWidth="1"/>
    <col min="87" max="87" width="9.140625" style="23"/>
    <col min="88" max="88" width="10.7109375" style="23" customWidth="1"/>
    <col min="89" max="89" width="10.85546875" style="23" customWidth="1"/>
    <col min="90" max="90" width="9.140625" style="23"/>
    <col min="91" max="91" width="11" style="23" customWidth="1"/>
    <col min="92" max="92" width="9.140625" style="23"/>
    <col min="93" max="94" width="10.42578125" style="23" customWidth="1"/>
    <col min="95" max="95" width="9.140625" style="23"/>
    <col min="96" max="96" width="10" style="23" customWidth="1"/>
    <col min="97" max="97" width="9.140625" style="23"/>
    <col min="98" max="98" width="10.42578125" style="23" customWidth="1"/>
    <col min="99" max="99" width="10.85546875" style="23" customWidth="1"/>
    <col min="100" max="100" width="9.140625" style="23"/>
    <col min="101" max="101" width="11" style="23" customWidth="1"/>
    <col min="102" max="102" width="9.140625" style="23"/>
    <col min="103" max="103" width="11.140625" style="23" customWidth="1"/>
    <col min="104" max="104" width="10.7109375" style="23" customWidth="1"/>
    <col min="105" max="105" width="9.140625" style="23"/>
    <col min="106" max="106" width="10.7109375" style="23" customWidth="1"/>
    <col min="107" max="107" width="9.140625" style="342" customWidth="1"/>
    <col min="108" max="108" width="10.85546875" style="342" customWidth="1"/>
    <col min="109" max="109" width="10.5703125" style="342" customWidth="1"/>
    <col min="110" max="110" width="9.140625" style="342" customWidth="1"/>
    <col min="111" max="111" width="10.42578125" style="342" customWidth="1"/>
    <col min="112" max="113" width="9.140625" style="342" customWidth="1"/>
    <col min="114" max="114" width="10.7109375" style="342" customWidth="1"/>
    <col min="115" max="115" width="9.140625" style="342" customWidth="1"/>
    <col min="116" max="116" width="10.42578125" style="342" customWidth="1"/>
    <col min="117" max="16384" width="9.140625" style="23"/>
  </cols>
  <sheetData>
    <row r="1" spans="1:116" ht="29.25" customHeight="1" x14ac:dyDescent="0.25"/>
    <row r="2" spans="1:116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385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</row>
    <row r="3" spans="1:116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386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</row>
    <row r="4" spans="1:1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387"/>
      <c r="W4" s="333"/>
      <c r="X4" s="333"/>
      <c r="Y4" s="333"/>
      <c r="Z4" s="333"/>
      <c r="AA4" s="333"/>
      <c r="AB4" s="333"/>
      <c r="AC4" s="333"/>
      <c r="AD4" s="333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</row>
    <row r="5" spans="1:116" x14ac:dyDescent="0.25">
      <c r="A5" s="381" t="s">
        <v>534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</row>
    <row r="6" spans="1:116" ht="15.75" thickBot="1" x14ac:dyDescent="0.3">
      <c r="A6" s="253" t="s">
        <v>258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</row>
    <row r="7" spans="1:116" ht="15.75" thickBot="1" x14ac:dyDescent="0.3">
      <c r="A7" s="313"/>
      <c r="B7" s="739">
        <v>2000</v>
      </c>
      <c r="C7" s="739"/>
      <c r="D7" s="739"/>
      <c r="E7" s="739"/>
      <c r="F7" s="739"/>
      <c r="G7" s="739">
        <v>2001</v>
      </c>
      <c r="H7" s="739"/>
      <c r="I7" s="739"/>
      <c r="J7" s="739"/>
      <c r="K7" s="739"/>
      <c r="L7" s="739">
        <v>2002</v>
      </c>
      <c r="M7" s="739"/>
      <c r="N7" s="739"/>
      <c r="O7" s="739"/>
      <c r="P7" s="739"/>
      <c r="Q7" s="739">
        <v>2003</v>
      </c>
      <c r="R7" s="739"/>
      <c r="S7" s="739"/>
      <c r="T7" s="739"/>
      <c r="U7" s="739"/>
      <c r="V7" s="736">
        <v>2004</v>
      </c>
      <c r="W7" s="737"/>
      <c r="X7" s="737"/>
      <c r="Y7" s="737"/>
      <c r="Z7" s="738"/>
      <c r="AA7" s="736">
        <v>2005</v>
      </c>
      <c r="AB7" s="737"/>
      <c r="AC7" s="737"/>
      <c r="AD7" s="737"/>
      <c r="AE7" s="738"/>
      <c r="AF7" s="736">
        <v>2006</v>
      </c>
      <c r="AG7" s="737"/>
      <c r="AH7" s="737"/>
      <c r="AI7" s="737"/>
      <c r="AJ7" s="738"/>
      <c r="AK7" s="736">
        <v>2007</v>
      </c>
      <c r="AL7" s="737"/>
      <c r="AM7" s="737"/>
      <c r="AN7" s="737"/>
      <c r="AO7" s="738"/>
      <c r="AP7" s="736">
        <v>2008</v>
      </c>
      <c r="AQ7" s="737"/>
      <c r="AR7" s="737"/>
      <c r="AS7" s="737"/>
      <c r="AT7" s="738"/>
      <c r="AU7" s="736">
        <v>2009</v>
      </c>
      <c r="AV7" s="737"/>
      <c r="AW7" s="737"/>
      <c r="AX7" s="737"/>
      <c r="AY7" s="738"/>
      <c r="AZ7" s="736">
        <v>2010</v>
      </c>
      <c r="BA7" s="737"/>
      <c r="BB7" s="737"/>
      <c r="BC7" s="737"/>
      <c r="BD7" s="738"/>
      <c r="BE7" s="736">
        <v>2011</v>
      </c>
      <c r="BF7" s="737"/>
      <c r="BG7" s="737"/>
      <c r="BH7" s="737"/>
      <c r="BI7" s="738"/>
      <c r="BJ7" s="736">
        <v>2012</v>
      </c>
      <c r="BK7" s="737"/>
      <c r="BL7" s="737"/>
      <c r="BM7" s="737"/>
      <c r="BN7" s="738"/>
      <c r="BO7" s="736">
        <v>2013</v>
      </c>
      <c r="BP7" s="737"/>
      <c r="BQ7" s="737"/>
      <c r="BR7" s="737"/>
      <c r="BS7" s="738"/>
      <c r="BT7" s="736">
        <v>2014</v>
      </c>
      <c r="BU7" s="737"/>
      <c r="BV7" s="737"/>
      <c r="BW7" s="737"/>
      <c r="BX7" s="738"/>
      <c r="BY7" s="736">
        <v>2015</v>
      </c>
      <c r="BZ7" s="737"/>
      <c r="CA7" s="737"/>
      <c r="CB7" s="737"/>
      <c r="CC7" s="738"/>
      <c r="CD7" s="736">
        <v>2016</v>
      </c>
      <c r="CE7" s="737"/>
      <c r="CF7" s="737"/>
      <c r="CG7" s="737"/>
      <c r="CH7" s="738"/>
      <c r="CI7" s="736">
        <v>2017</v>
      </c>
      <c r="CJ7" s="737"/>
      <c r="CK7" s="737"/>
      <c r="CL7" s="737"/>
      <c r="CM7" s="738"/>
      <c r="CN7" s="718">
        <v>2018</v>
      </c>
      <c r="CO7" s="719"/>
      <c r="CP7" s="719"/>
      <c r="CQ7" s="719"/>
      <c r="CR7" s="720"/>
      <c r="CS7" s="718">
        <v>2019</v>
      </c>
      <c r="CT7" s="719"/>
      <c r="CU7" s="719"/>
      <c r="CV7" s="719"/>
      <c r="CW7" s="720"/>
      <c r="CX7" s="718">
        <v>2020</v>
      </c>
      <c r="CY7" s="719"/>
      <c r="CZ7" s="719"/>
      <c r="DA7" s="719"/>
      <c r="DB7" s="720"/>
      <c r="DC7" s="718">
        <v>2021</v>
      </c>
      <c r="DD7" s="719"/>
      <c r="DE7" s="719"/>
      <c r="DF7" s="719"/>
      <c r="DG7" s="720"/>
      <c r="DH7" s="718">
        <v>2022</v>
      </c>
      <c r="DI7" s="719"/>
      <c r="DJ7" s="719"/>
      <c r="DK7" s="719"/>
      <c r="DL7" s="720"/>
    </row>
    <row r="8" spans="1:116" ht="49.5" thickBot="1" x14ac:dyDescent="0.3">
      <c r="A8" s="392"/>
      <c r="B8" s="165" t="s">
        <v>278</v>
      </c>
      <c r="C8" s="165" t="s">
        <v>289</v>
      </c>
      <c r="D8" s="165" t="s">
        <v>290</v>
      </c>
      <c r="E8" s="165" t="s">
        <v>279</v>
      </c>
      <c r="F8" s="165" t="s">
        <v>364</v>
      </c>
      <c r="G8" s="165" t="s">
        <v>278</v>
      </c>
      <c r="H8" s="165" t="s">
        <v>289</v>
      </c>
      <c r="I8" s="165" t="s">
        <v>290</v>
      </c>
      <c r="J8" s="165" t="s">
        <v>279</v>
      </c>
      <c r="K8" s="165" t="s">
        <v>364</v>
      </c>
      <c r="L8" s="165" t="s">
        <v>278</v>
      </c>
      <c r="M8" s="165" t="s">
        <v>289</v>
      </c>
      <c r="N8" s="165" t="s">
        <v>290</v>
      </c>
      <c r="O8" s="165" t="s">
        <v>279</v>
      </c>
      <c r="P8" s="165" t="s">
        <v>364</v>
      </c>
      <c r="Q8" s="165" t="s">
        <v>278</v>
      </c>
      <c r="R8" s="165" t="s">
        <v>289</v>
      </c>
      <c r="S8" s="165" t="s">
        <v>290</v>
      </c>
      <c r="T8" s="165" t="s">
        <v>279</v>
      </c>
      <c r="U8" s="165" t="s">
        <v>364</v>
      </c>
      <c r="V8" s="71" t="s">
        <v>278</v>
      </c>
      <c r="W8" s="71" t="s">
        <v>289</v>
      </c>
      <c r="X8" s="71" t="s">
        <v>290</v>
      </c>
      <c r="Y8" s="71" t="s">
        <v>279</v>
      </c>
      <c r="Z8" s="71" t="s">
        <v>364</v>
      </c>
      <c r="AA8" s="71" t="s">
        <v>278</v>
      </c>
      <c r="AB8" s="71" t="s">
        <v>289</v>
      </c>
      <c r="AC8" s="71" t="s">
        <v>290</v>
      </c>
      <c r="AD8" s="71" t="s">
        <v>279</v>
      </c>
      <c r="AE8" s="71" t="s">
        <v>364</v>
      </c>
      <c r="AF8" s="71" t="s">
        <v>278</v>
      </c>
      <c r="AG8" s="71" t="s">
        <v>289</v>
      </c>
      <c r="AH8" s="71" t="s">
        <v>290</v>
      </c>
      <c r="AI8" s="71" t="s">
        <v>279</v>
      </c>
      <c r="AJ8" s="71" t="s">
        <v>364</v>
      </c>
      <c r="AK8" s="71" t="s">
        <v>278</v>
      </c>
      <c r="AL8" s="71" t="s">
        <v>289</v>
      </c>
      <c r="AM8" s="71" t="s">
        <v>290</v>
      </c>
      <c r="AN8" s="71" t="s">
        <v>279</v>
      </c>
      <c r="AO8" s="71" t="s">
        <v>364</v>
      </c>
      <c r="AP8" s="71" t="s">
        <v>278</v>
      </c>
      <c r="AQ8" s="71" t="s">
        <v>289</v>
      </c>
      <c r="AR8" s="71" t="s">
        <v>290</v>
      </c>
      <c r="AS8" s="71" t="s">
        <v>279</v>
      </c>
      <c r="AT8" s="71" t="s">
        <v>364</v>
      </c>
      <c r="AU8" s="71" t="s">
        <v>278</v>
      </c>
      <c r="AV8" s="71" t="s">
        <v>289</v>
      </c>
      <c r="AW8" s="71" t="s">
        <v>290</v>
      </c>
      <c r="AX8" s="71" t="s">
        <v>279</v>
      </c>
      <c r="AY8" s="71" t="s">
        <v>364</v>
      </c>
      <c r="AZ8" s="71" t="s">
        <v>278</v>
      </c>
      <c r="BA8" s="71" t="s">
        <v>289</v>
      </c>
      <c r="BB8" s="71" t="s">
        <v>290</v>
      </c>
      <c r="BC8" s="71" t="s">
        <v>279</v>
      </c>
      <c r="BD8" s="71" t="s">
        <v>364</v>
      </c>
      <c r="BE8" s="71" t="s">
        <v>278</v>
      </c>
      <c r="BF8" s="71" t="s">
        <v>289</v>
      </c>
      <c r="BG8" s="71" t="s">
        <v>290</v>
      </c>
      <c r="BH8" s="71" t="s">
        <v>279</v>
      </c>
      <c r="BI8" s="71" t="s">
        <v>364</v>
      </c>
      <c r="BJ8" s="71" t="s">
        <v>278</v>
      </c>
      <c r="BK8" s="71" t="s">
        <v>289</v>
      </c>
      <c r="BL8" s="71" t="s">
        <v>290</v>
      </c>
      <c r="BM8" s="71" t="s">
        <v>279</v>
      </c>
      <c r="BN8" s="71" t="s">
        <v>364</v>
      </c>
      <c r="BO8" s="71" t="s">
        <v>278</v>
      </c>
      <c r="BP8" s="71" t="s">
        <v>289</v>
      </c>
      <c r="BQ8" s="71" t="s">
        <v>290</v>
      </c>
      <c r="BR8" s="71" t="s">
        <v>279</v>
      </c>
      <c r="BS8" s="71" t="s">
        <v>364</v>
      </c>
      <c r="BT8" s="71" t="s">
        <v>278</v>
      </c>
      <c r="BU8" s="71" t="s">
        <v>289</v>
      </c>
      <c r="BV8" s="71" t="s">
        <v>290</v>
      </c>
      <c r="BW8" s="71" t="s">
        <v>279</v>
      </c>
      <c r="BX8" s="71" t="s">
        <v>364</v>
      </c>
      <c r="BY8" s="71" t="s">
        <v>278</v>
      </c>
      <c r="BZ8" s="71" t="s">
        <v>289</v>
      </c>
      <c r="CA8" s="71" t="s">
        <v>290</v>
      </c>
      <c r="CB8" s="71" t="s">
        <v>279</v>
      </c>
      <c r="CC8" s="71" t="s">
        <v>364</v>
      </c>
      <c r="CD8" s="71" t="s">
        <v>278</v>
      </c>
      <c r="CE8" s="71" t="s">
        <v>289</v>
      </c>
      <c r="CF8" s="71" t="s">
        <v>290</v>
      </c>
      <c r="CG8" s="71" t="s">
        <v>279</v>
      </c>
      <c r="CH8" s="71" t="s">
        <v>364</v>
      </c>
      <c r="CI8" s="71" t="s">
        <v>278</v>
      </c>
      <c r="CJ8" s="71" t="s">
        <v>289</v>
      </c>
      <c r="CK8" s="71" t="s">
        <v>290</v>
      </c>
      <c r="CL8" s="71" t="s">
        <v>279</v>
      </c>
      <c r="CM8" s="71" t="s">
        <v>364</v>
      </c>
      <c r="CN8" s="494" t="s">
        <v>278</v>
      </c>
      <c r="CO8" s="494" t="s">
        <v>289</v>
      </c>
      <c r="CP8" s="494" t="s">
        <v>290</v>
      </c>
      <c r="CQ8" s="494" t="s">
        <v>279</v>
      </c>
      <c r="CR8" s="494" t="s">
        <v>364</v>
      </c>
      <c r="CS8" s="494" t="s">
        <v>278</v>
      </c>
      <c r="CT8" s="494" t="s">
        <v>289</v>
      </c>
      <c r="CU8" s="494" t="s">
        <v>290</v>
      </c>
      <c r="CV8" s="494" t="s">
        <v>279</v>
      </c>
      <c r="CW8" s="494" t="s">
        <v>364</v>
      </c>
      <c r="CX8" s="494" t="s">
        <v>278</v>
      </c>
      <c r="CY8" s="494" t="s">
        <v>289</v>
      </c>
      <c r="CZ8" s="494" t="s">
        <v>290</v>
      </c>
      <c r="DA8" s="494" t="s">
        <v>279</v>
      </c>
      <c r="DB8" s="494" t="s">
        <v>364</v>
      </c>
      <c r="DC8" s="494" t="s">
        <v>278</v>
      </c>
      <c r="DD8" s="494" t="s">
        <v>289</v>
      </c>
      <c r="DE8" s="494" t="s">
        <v>290</v>
      </c>
      <c r="DF8" s="494" t="s">
        <v>279</v>
      </c>
      <c r="DG8" s="494" t="s">
        <v>364</v>
      </c>
      <c r="DH8" s="494" t="s">
        <v>278</v>
      </c>
      <c r="DI8" s="494" t="s">
        <v>289</v>
      </c>
      <c r="DJ8" s="494" t="s">
        <v>290</v>
      </c>
      <c r="DK8" s="494" t="s">
        <v>279</v>
      </c>
      <c r="DL8" s="494" t="s">
        <v>364</v>
      </c>
    </row>
    <row r="9" spans="1:116" x14ac:dyDescent="0.25">
      <c r="A9" s="145" t="s">
        <v>0</v>
      </c>
      <c r="B9" s="285">
        <v>75.900000000000006</v>
      </c>
      <c r="C9" s="132">
        <v>8.1</v>
      </c>
      <c r="D9" s="132">
        <v>1.3</v>
      </c>
      <c r="E9" s="132">
        <v>14.7</v>
      </c>
      <c r="F9" s="132">
        <v>1.9</v>
      </c>
      <c r="G9" s="285">
        <v>74.599999999999994</v>
      </c>
      <c r="H9" s="132">
        <v>8.9</v>
      </c>
      <c r="I9" s="132">
        <v>1.4</v>
      </c>
      <c r="J9" s="132">
        <v>15.1</v>
      </c>
      <c r="K9" s="132">
        <v>2</v>
      </c>
      <c r="L9" s="285">
        <v>73.3</v>
      </c>
      <c r="M9" s="132">
        <v>8.6</v>
      </c>
      <c r="N9" s="132">
        <v>1.8</v>
      </c>
      <c r="O9" s="132">
        <v>16.3</v>
      </c>
      <c r="P9" s="132">
        <v>1.6</v>
      </c>
      <c r="Q9" s="285">
        <v>69.099999999999994</v>
      </c>
      <c r="R9" s="132">
        <v>8.3000000000000007</v>
      </c>
      <c r="S9" s="132">
        <v>2</v>
      </c>
      <c r="T9" s="132">
        <v>20.6</v>
      </c>
      <c r="U9" s="168">
        <v>2.7</v>
      </c>
      <c r="V9" s="132">
        <v>69.900000000000006</v>
      </c>
      <c r="W9" s="167">
        <v>9.1</v>
      </c>
      <c r="X9" s="167">
        <v>2.2999999999999998</v>
      </c>
      <c r="Y9" s="163">
        <v>18.7</v>
      </c>
      <c r="Z9" s="168">
        <v>1.8</v>
      </c>
      <c r="AA9" s="285">
        <v>69.599999999999994</v>
      </c>
      <c r="AB9" s="167">
        <v>10.1</v>
      </c>
      <c r="AC9" s="167">
        <v>2.5</v>
      </c>
      <c r="AD9" s="163">
        <v>17.8</v>
      </c>
      <c r="AE9" s="168">
        <v>1.5</v>
      </c>
      <c r="AF9" s="285">
        <v>68.8</v>
      </c>
      <c r="AG9" s="132">
        <v>10.7</v>
      </c>
      <c r="AH9" s="132">
        <v>3.4</v>
      </c>
      <c r="AI9" s="132">
        <v>17.100000000000001</v>
      </c>
      <c r="AJ9" s="168">
        <v>3.3</v>
      </c>
      <c r="AK9" s="285">
        <v>69.599999999999994</v>
      </c>
      <c r="AL9" s="132">
        <v>11.8</v>
      </c>
      <c r="AM9" s="132">
        <v>3.9</v>
      </c>
      <c r="AN9" s="132">
        <v>14.7</v>
      </c>
      <c r="AO9" s="168">
        <v>3.8</v>
      </c>
      <c r="AP9" s="285">
        <v>74.099999999999994</v>
      </c>
      <c r="AQ9" s="132">
        <v>12.3</v>
      </c>
      <c r="AR9" s="132">
        <v>4.7</v>
      </c>
      <c r="AS9" s="132">
        <v>8.9</v>
      </c>
      <c r="AT9" s="168">
        <v>0.3</v>
      </c>
      <c r="AU9" s="285">
        <v>69.8</v>
      </c>
      <c r="AV9" s="132">
        <v>10.5</v>
      </c>
      <c r="AW9" s="132">
        <v>2.9</v>
      </c>
      <c r="AX9" s="132">
        <v>16.8</v>
      </c>
      <c r="AY9" s="168">
        <v>0.4</v>
      </c>
      <c r="AZ9" s="287">
        <v>69.599999999999994</v>
      </c>
      <c r="BA9" s="287">
        <v>9.6999999999999993</v>
      </c>
      <c r="BB9" s="287">
        <v>3.4</v>
      </c>
      <c r="BC9" s="250">
        <v>17.3</v>
      </c>
      <c r="BD9" s="249">
        <v>2.2999999999999998</v>
      </c>
      <c r="BE9" s="284">
        <v>73.5</v>
      </c>
      <c r="BF9" s="248">
        <v>10.3</v>
      </c>
      <c r="BG9" s="248">
        <v>4</v>
      </c>
      <c r="BH9" s="248">
        <v>12.2</v>
      </c>
      <c r="BI9" s="249">
        <v>1.6</v>
      </c>
      <c r="BJ9" s="284">
        <v>74</v>
      </c>
      <c r="BK9" s="248">
        <v>11.2</v>
      </c>
      <c r="BL9" s="248">
        <v>4.3</v>
      </c>
      <c r="BM9" s="248">
        <v>10.5</v>
      </c>
      <c r="BN9" s="249">
        <v>0</v>
      </c>
      <c r="BO9" s="284">
        <v>80.900000000000006</v>
      </c>
      <c r="BP9" s="248">
        <v>14.8</v>
      </c>
      <c r="BQ9" s="248">
        <v>2.1</v>
      </c>
      <c r="BR9" s="248">
        <v>2.2000000000000002</v>
      </c>
      <c r="BS9" s="249">
        <v>0.6</v>
      </c>
      <c r="BT9" s="284">
        <v>82</v>
      </c>
      <c r="BU9" s="248">
        <v>15.3</v>
      </c>
      <c r="BV9" s="248">
        <v>2.2000000000000002</v>
      </c>
      <c r="BW9" s="248">
        <v>0.5</v>
      </c>
      <c r="BX9" s="249">
        <v>2.4</v>
      </c>
      <c r="BY9" s="284">
        <v>77.2</v>
      </c>
      <c r="BZ9" s="248">
        <v>13.7</v>
      </c>
      <c r="CA9" s="248">
        <v>1.7</v>
      </c>
      <c r="CB9" s="248">
        <v>7.4</v>
      </c>
      <c r="CC9" s="249">
        <v>-1</v>
      </c>
      <c r="CD9" s="284">
        <v>77.5</v>
      </c>
      <c r="CE9" s="248">
        <v>13.8</v>
      </c>
      <c r="CF9" s="248">
        <v>2.1</v>
      </c>
      <c r="CG9" s="248">
        <v>6.6</v>
      </c>
      <c r="CH9" s="249">
        <v>2.1</v>
      </c>
      <c r="CI9" s="284">
        <v>79.099999999999994</v>
      </c>
      <c r="CJ9" s="248">
        <v>14.1</v>
      </c>
      <c r="CK9" s="248">
        <v>2</v>
      </c>
      <c r="CL9" s="248">
        <v>4.8</v>
      </c>
      <c r="CM9" s="249">
        <v>2.2000000000000002</v>
      </c>
      <c r="CN9" s="284">
        <v>80.8</v>
      </c>
      <c r="CO9" s="248">
        <v>15</v>
      </c>
      <c r="CP9" s="248">
        <v>2.4</v>
      </c>
      <c r="CQ9" s="248">
        <v>1.8</v>
      </c>
      <c r="CR9" s="249">
        <v>2.5</v>
      </c>
      <c r="CS9" s="367">
        <v>80.900000000000006</v>
      </c>
      <c r="CT9" s="367">
        <v>15.2</v>
      </c>
      <c r="CU9" s="367">
        <v>2.2999999999999998</v>
      </c>
      <c r="CV9" s="367">
        <v>1.6</v>
      </c>
      <c r="CW9" s="347">
        <v>0.5</v>
      </c>
      <c r="CX9" s="367">
        <v>75.7</v>
      </c>
      <c r="CY9" s="367">
        <v>15.2</v>
      </c>
      <c r="CZ9" s="367">
        <v>2.9</v>
      </c>
      <c r="DA9" s="367">
        <v>6.2</v>
      </c>
      <c r="DB9" s="347">
        <v>4.5</v>
      </c>
      <c r="DC9" s="573">
        <v>80.2</v>
      </c>
      <c r="DD9" s="574">
        <v>15.5</v>
      </c>
      <c r="DE9" s="574">
        <v>3.2</v>
      </c>
      <c r="DF9" s="574">
        <v>1.1000000000000001</v>
      </c>
      <c r="DG9" s="575">
        <v>0.9</v>
      </c>
      <c r="DH9" s="635">
        <v>78.599999999999994</v>
      </c>
      <c r="DI9" s="636">
        <v>15.8</v>
      </c>
      <c r="DJ9" s="636">
        <v>2.5</v>
      </c>
      <c r="DK9" s="636">
        <v>3.1</v>
      </c>
      <c r="DL9" s="640">
        <v>2.5</v>
      </c>
    </row>
    <row r="10" spans="1:116" ht="18" x14ac:dyDescent="0.25">
      <c r="A10" s="101" t="s">
        <v>224</v>
      </c>
      <c r="B10" s="289">
        <v>85.2</v>
      </c>
      <c r="C10" s="163">
        <v>10</v>
      </c>
      <c r="D10" s="163">
        <v>1.9</v>
      </c>
      <c r="E10" s="163">
        <v>2.9</v>
      </c>
      <c r="F10" s="163">
        <v>-8.8000000000000007</v>
      </c>
      <c r="G10" s="289">
        <v>83.3</v>
      </c>
      <c r="H10" s="163">
        <v>12.3</v>
      </c>
      <c r="I10" s="163">
        <v>2.1</v>
      </c>
      <c r="J10" s="163">
        <v>2.2999999999999998</v>
      </c>
      <c r="K10" s="163">
        <v>0</v>
      </c>
      <c r="L10" s="289">
        <v>80.8</v>
      </c>
      <c r="M10" s="163">
        <v>10.9</v>
      </c>
      <c r="N10" s="163">
        <v>2.9</v>
      </c>
      <c r="O10" s="163">
        <v>5.4</v>
      </c>
      <c r="P10" s="163">
        <v>-7.1</v>
      </c>
      <c r="Q10" s="289">
        <v>73.7</v>
      </c>
      <c r="R10" s="163">
        <v>9</v>
      </c>
      <c r="S10" s="163">
        <v>3.2</v>
      </c>
      <c r="T10" s="163">
        <v>14.1</v>
      </c>
      <c r="U10" s="161">
        <v>-3</v>
      </c>
      <c r="V10" s="163">
        <v>72.599999999999994</v>
      </c>
      <c r="W10" s="167">
        <v>9.9</v>
      </c>
      <c r="X10" s="167">
        <v>3.5</v>
      </c>
      <c r="Y10" s="167">
        <v>14</v>
      </c>
      <c r="Z10" s="161">
        <v>-3.2</v>
      </c>
      <c r="AA10" s="289">
        <v>71.5</v>
      </c>
      <c r="AB10" s="167">
        <v>10</v>
      </c>
      <c r="AC10" s="167">
        <v>4.2</v>
      </c>
      <c r="AD10" s="167">
        <v>14.3</v>
      </c>
      <c r="AE10" s="161">
        <v>-3.1</v>
      </c>
      <c r="AF10" s="289">
        <v>69.3</v>
      </c>
      <c r="AG10" s="163">
        <v>10.8</v>
      </c>
      <c r="AH10" s="163">
        <v>5.8</v>
      </c>
      <c r="AI10" s="163">
        <v>14.1</v>
      </c>
      <c r="AJ10" s="161">
        <v>-1.7</v>
      </c>
      <c r="AK10" s="289">
        <v>67.8</v>
      </c>
      <c r="AL10" s="163">
        <v>13.2</v>
      </c>
      <c r="AM10" s="163">
        <v>7.4</v>
      </c>
      <c r="AN10" s="163">
        <v>11.6</v>
      </c>
      <c r="AO10" s="161">
        <v>-0.6</v>
      </c>
      <c r="AP10" s="289">
        <v>74.2</v>
      </c>
      <c r="AQ10" s="163">
        <v>13.7</v>
      </c>
      <c r="AR10" s="163">
        <v>8.4</v>
      </c>
      <c r="AS10" s="163">
        <v>3.7</v>
      </c>
      <c r="AT10" s="161">
        <v>-3.6</v>
      </c>
      <c r="AU10" s="289">
        <v>68.5</v>
      </c>
      <c r="AV10" s="163">
        <v>10.9</v>
      </c>
      <c r="AW10" s="163">
        <v>5.6</v>
      </c>
      <c r="AX10" s="163">
        <v>15</v>
      </c>
      <c r="AY10" s="161">
        <v>-2</v>
      </c>
      <c r="AZ10" s="287">
        <v>68.599999999999994</v>
      </c>
      <c r="BA10" s="287">
        <v>10.199999999999999</v>
      </c>
      <c r="BB10" s="287">
        <v>6.2</v>
      </c>
      <c r="BC10" s="287">
        <v>15</v>
      </c>
      <c r="BD10" s="251">
        <v>-1.5</v>
      </c>
      <c r="BE10" s="286">
        <v>72.599999999999994</v>
      </c>
      <c r="BF10" s="250">
        <v>10.8</v>
      </c>
      <c r="BG10" s="250">
        <v>6.8</v>
      </c>
      <c r="BH10" s="250">
        <v>9.8000000000000007</v>
      </c>
      <c r="BI10" s="251">
        <v>-2.1</v>
      </c>
      <c r="BJ10" s="286">
        <v>73.2</v>
      </c>
      <c r="BK10" s="250">
        <v>11.4</v>
      </c>
      <c r="BL10" s="250">
        <v>6.9</v>
      </c>
      <c r="BM10" s="250">
        <v>8.5</v>
      </c>
      <c r="BN10" s="251">
        <v>-4</v>
      </c>
      <c r="BO10" s="286">
        <v>78.099999999999994</v>
      </c>
      <c r="BP10" s="250">
        <v>15.8</v>
      </c>
      <c r="BQ10" s="250">
        <v>2.7</v>
      </c>
      <c r="BR10" s="250">
        <v>3.4</v>
      </c>
      <c r="BS10" s="251">
        <v>-2.4</v>
      </c>
      <c r="BT10" s="286">
        <v>82.3</v>
      </c>
      <c r="BU10" s="250">
        <v>17.3</v>
      </c>
      <c r="BV10" s="250">
        <v>3.1</v>
      </c>
      <c r="BW10" s="250">
        <v>-2.7</v>
      </c>
      <c r="BX10" s="251">
        <v>-0.7</v>
      </c>
      <c r="BY10" s="286">
        <v>77</v>
      </c>
      <c r="BZ10" s="250">
        <v>15.3</v>
      </c>
      <c r="CA10" s="250">
        <v>2.2999999999999998</v>
      </c>
      <c r="CB10" s="250">
        <v>5.4</v>
      </c>
      <c r="CC10" s="251">
        <v>-4.5999999999999996</v>
      </c>
      <c r="CD10" s="286">
        <v>76.099999999999994</v>
      </c>
      <c r="CE10" s="250">
        <v>15.5</v>
      </c>
      <c r="CF10" s="250">
        <v>3.2</v>
      </c>
      <c r="CG10" s="250">
        <v>5.2</v>
      </c>
      <c r="CH10" s="251">
        <v>-1</v>
      </c>
      <c r="CI10" s="286">
        <v>77.8</v>
      </c>
      <c r="CJ10" s="250">
        <v>16</v>
      </c>
      <c r="CK10" s="250">
        <v>2.7</v>
      </c>
      <c r="CL10" s="250">
        <v>3.5</v>
      </c>
      <c r="CM10" s="251">
        <v>-1.7</v>
      </c>
      <c r="CN10" s="286">
        <v>80.099999999999994</v>
      </c>
      <c r="CO10" s="476">
        <v>17</v>
      </c>
      <c r="CP10" s="476">
        <v>3.4</v>
      </c>
      <c r="CQ10" s="476">
        <v>-0.5</v>
      </c>
      <c r="CR10" s="251">
        <v>-1.3</v>
      </c>
      <c r="CS10" s="367">
        <v>79.599999999999994</v>
      </c>
      <c r="CT10" s="367">
        <v>17.2</v>
      </c>
      <c r="CU10" s="367">
        <v>3.1</v>
      </c>
      <c r="CV10" s="367">
        <v>0.1</v>
      </c>
      <c r="CW10" s="347">
        <v>-3.6</v>
      </c>
      <c r="CX10" s="367">
        <v>73</v>
      </c>
      <c r="CY10" s="367">
        <v>17.399999999999999</v>
      </c>
      <c r="CZ10" s="367">
        <v>3.6</v>
      </c>
      <c r="DA10" s="367">
        <v>6</v>
      </c>
      <c r="DB10" s="347">
        <v>1.1000000000000001</v>
      </c>
      <c r="DC10" s="568">
        <v>77</v>
      </c>
      <c r="DD10" s="568">
        <v>18.2</v>
      </c>
      <c r="DE10" s="568">
        <v>4.0999999999999996</v>
      </c>
      <c r="DF10" s="568">
        <v>0.7</v>
      </c>
      <c r="DG10" s="569">
        <v>-3.3</v>
      </c>
      <c r="DH10" s="641">
        <v>74.3</v>
      </c>
      <c r="DI10" s="641">
        <v>18.399999999999999</v>
      </c>
      <c r="DJ10" s="641">
        <v>3.4</v>
      </c>
      <c r="DK10" s="641">
        <v>3.9</v>
      </c>
      <c r="DL10" s="641">
        <v>3.7</v>
      </c>
    </row>
    <row r="11" spans="1:116" x14ac:dyDescent="0.25">
      <c r="A11" s="102" t="s">
        <v>1</v>
      </c>
      <c r="B11" s="190">
        <v>76.599999999999994</v>
      </c>
      <c r="C11" s="264">
        <v>5.6</v>
      </c>
      <c r="D11" s="264">
        <v>1.1000000000000001</v>
      </c>
      <c r="E11" s="264">
        <v>16.7</v>
      </c>
      <c r="F11" s="264">
        <v>5.7</v>
      </c>
      <c r="G11" s="190">
        <v>68.5</v>
      </c>
      <c r="H11" s="264">
        <v>6.3</v>
      </c>
      <c r="I11" s="264">
        <v>1.3</v>
      </c>
      <c r="J11" s="264">
        <v>23.9</v>
      </c>
      <c r="K11" s="264">
        <v>8.5</v>
      </c>
      <c r="L11" s="190">
        <v>63.2</v>
      </c>
      <c r="M11" s="264">
        <v>6.9</v>
      </c>
      <c r="N11" s="264">
        <v>1.5</v>
      </c>
      <c r="O11" s="264">
        <v>28.4</v>
      </c>
      <c r="P11" s="264">
        <v>11</v>
      </c>
      <c r="Q11" s="190">
        <v>62.3</v>
      </c>
      <c r="R11" s="264">
        <v>7.9</v>
      </c>
      <c r="S11" s="264">
        <v>1.5</v>
      </c>
      <c r="T11" s="264">
        <v>28.3</v>
      </c>
      <c r="U11" s="162">
        <v>8.4</v>
      </c>
      <c r="V11" s="264">
        <v>65.099999999999994</v>
      </c>
      <c r="W11" s="146">
        <v>8.6</v>
      </c>
      <c r="X11" s="146">
        <v>2</v>
      </c>
      <c r="Y11" s="146">
        <v>24.3</v>
      </c>
      <c r="Z11" s="162">
        <v>6.3</v>
      </c>
      <c r="AA11" s="190">
        <v>63.6</v>
      </c>
      <c r="AB11" s="146">
        <v>9.5</v>
      </c>
      <c r="AC11" s="146">
        <v>2.6</v>
      </c>
      <c r="AD11" s="146">
        <v>24.3</v>
      </c>
      <c r="AE11" s="162">
        <v>7.9</v>
      </c>
      <c r="AF11" s="190">
        <v>63.7</v>
      </c>
      <c r="AG11" s="264">
        <v>8.5</v>
      </c>
      <c r="AH11" s="264">
        <v>3.8</v>
      </c>
      <c r="AI11" s="264">
        <v>24</v>
      </c>
      <c r="AJ11" s="162">
        <v>10.4</v>
      </c>
      <c r="AK11" s="190">
        <v>63.8</v>
      </c>
      <c r="AL11" s="264">
        <v>8.5</v>
      </c>
      <c r="AM11" s="264">
        <v>3.3</v>
      </c>
      <c r="AN11" s="264">
        <v>24.4</v>
      </c>
      <c r="AO11" s="162">
        <v>15.9</v>
      </c>
      <c r="AP11" s="190">
        <v>63.6</v>
      </c>
      <c r="AQ11" s="264">
        <v>8.5</v>
      </c>
      <c r="AR11" s="264">
        <v>4.3</v>
      </c>
      <c r="AS11" s="264">
        <v>23.6</v>
      </c>
      <c r="AT11" s="162">
        <v>16.8</v>
      </c>
      <c r="AU11" s="190">
        <v>64.7</v>
      </c>
      <c r="AV11" s="264">
        <v>8.1</v>
      </c>
      <c r="AW11" s="264">
        <v>1.6</v>
      </c>
      <c r="AX11" s="264">
        <v>25.6</v>
      </c>
      <c r="AY11" s="162">
        <v>13.2</v>
      </c>
      <c r="AZ11" s="191">
        <v>61.7</v>
      </c>
      <c r="BA11" s="191">
        <v>7.4</v>
      </c>
      <c r="BB11" s="191">
        <v>2</v>
      </c>
      <c r="BC11" s="191">
        <v>28.9</v>
      </c>
      <c r="BD11" s="192">
        <v>17.100000000000001</v>
      </c>
      <c r="BE11" s="193">
        <v>64.3</v>
      </c>
      <c r="BF11" s="194">
        <v>7.9</v>
      </c>
      <c r="BG11" s="194">
        <v>2.2999999999999998</v>
      </c>
      <c r="BH11" s="194">
        <v>25.5</v>
      </c>
      <c r="BI11" s="192">
        <v>18</v>
      </c>
      <c r="BJ11" s="193">
        <v>65.599999999999994</v>
      </c>
      <c r="BK11" s="194">
        <v>8.6</v>
      </c>
      <c r="BL11" s="194">
        <v>2.7</v>
      </c>
      <c r="BM11" s="194">
        <v>23.1</v>
      </c>
      <c r="BN11" s="192">
        <v>14.8</v>
      </c>
      <c r="BO11" s="193">
        <v>74.2</v>
      </c>
      <c r="BP11" s="194">
        <v>11</v>
      </c>
      <c r="BQ11" s="194">
        <v>2.5</v>
      </c>
      <c r="BR11" s="194">
        <v>12.3</v>
      </c>
      <c r="BS11" s="192">
        <v>12.7</v>
      </c>
      <c r="BT11" s="193">
        <v>77.7</v>
      </c>
      <c r="BU11" s="194">
        <v>11.6</v>
      </c>
      <c r="BV11" s="194">
        <v>2.4</v>
      </c>
      <c r="BW11" s="194">
        <v>8.3000000000000007</v>
      </c>
      <c r="BX11" s="192">
        <v>9</v>
      </c>
      <c r="BY11" s="193">
        <v>72.5</v>
      </c>
      <c r="BZ11" s="194">
        <v>11</v>
      </c>
      <c r="CA11" s="194">
        <v>1.6</v>
      </c>
      <c r="CB11" s="194">
        <v>14.9</v>
      </c>
      <c r="CC11" s="192">
        <v>6.8</v>
      </c>
      <c r="CD11" s="193">
        <v>73.2</v>
      </c>
      <c r="CE11" s="194">
        <v>10</v>
      </c>
      <c r="CF11" s="194">
        <v>1.3</v>
      </c>
      <c r="CG11" s="194">
        <v>15.5</v>
      </c>
      <c r="CH11" s="192">
        <v>9.6</v>
      </c>
      <c r="CI11" s="193">
        <v>76.2</v>
      </c>
      <c r="CJ11" s="194">
        <v>10.8</v>
      </c>
      <c r="CK11" s="194">
        <v>1.5</v>
      </c>
      <c r="CL11" s="194">
        <v>11.5</v>
      </c>
      <c r="CM11" s="192">
        <v>10.3</v>
      </c>
      <c r="CN11" s="193">
        <v>79.900000000000006</v>
      </c>
      <c r="CO11" s="475">
        <v>12</v>
      </c>
      <c r="CP11" s="475">
        <v>1.8</v>
      </c>
      <c r="CQ11" s="475">
        <v>6.3</v>
      </c>
      <c r="CR11" s="192">
        <v>8.1999999999999993</v>
      </c>
      <c r="CS11" s="368">
        <v>80.599999999999994</v>
      </c>
      <c r="CT11" s="368">
        <v>12.3</v>
      </c>
      <c r="CU11" s="368">
        <v>1.9</v>
      </c>
      <c r="CV11" s="368">
        <v>5.2</v>
      </c>
      <c r="CW11" s="348">
        <v>5.3</v>
      </c>
      <c r="CX11" s="368">
        <v>80.599999999999994</v>
      </c>
      <c r="CY11" s="368">
        <v>12.2</v>
      </c>
      <c r="CZ11" s="368">
        <v>2.2999999999999998</v>
      </c>
      <c r="DA11" s="368">
        <v>4.9000000000000004</v>
      </c>
      <c r="DB11" s="348">
        <v>6.9</v>
      </c>
      <c r="DC11" s="570">
        <v>81.3</v>
      </c>
      <c r="DD11" s="570">
        <v>11.8</v>
      </c>
      <c r="DE11" s="570">
        <v>2.5</v>
      </c>
      <c r="DF11" s="570">
        <v>4.4000000000000004</v>
      </c>
      <c r="DG11" s="571">
        <v>5.6</v>
      </c>
      <c r="DH11" s="630">
        <v>78.3</v>
      </c>
      <c r="DI11" s="630">
        <v>12</v>
      </c>
      <c r="DJ11" s="630">
        <v>2.1</v>
      </c>
      <c r="DK11" s="630">
        <v>7.6</v>
      </c>
      <c r="DL11" s="630">
        <v>7.2</v>
      </c>
    </row>
    <row r="12" spans="1:116" x14ac:dyDescent="0.25">
      <c r="A12" s="102" t="s">
        <v>2</v>
      </c>
      <c r="B12" s="190">
        <v>70.5</v>
      </c>
      <c r="C12" s="264">
        <v>3.7</v>
      </c>
      <c r="D12" s="264">
        <v>0.5</v>
      </c>
      <c r="E12" s="264">
        <v>25.3</v>
      </c>
      <c r="F12" s="264">
        <v>13.4</v>
      </c>
      <c r="G12" s="190">
        <v>68.900000000000006</v>
      </c>
      <c r="H12" s="264">
        <v>4.2</v>
      </c>
      <c r="I12" s="264">
        <v>0.6</v>
      </c>
      <c r="J12" s="264">
        <v>26.3</v>
      </c>
      <c r="K12" s="264">
        <v>11.5</v>
      </c>
      <c r="L12" s="190">
        <v>67.2</v>
      </c>
      <c r="M12" s="264">
        <v>4.8</v>
      </c>
      <c r="N12" s="264">
        <v>0.6</v>
      </c>
      <c r="O12" s="264">
        <v>27.4</v>
      </c>
      <c r="P12" s="264">
        <v>9.3000000000000007</v>
      </c>
      <c r="Q12" s="190">
        <v>66.5</v>
      </c>
      <c r="R12" s="264">
        <v>6.3</v>
      </c>
      <c r="S12" s="264">
        <v>0.8</v>
      </c>
      <c r="T12" s="264">
        <v>26.4</v>
      </c>
      <c r="U12" s="162">
        <v>5.2</v>
      </c>
      <c r="V12" s="264">
        <v>72.2</v>
      </c>
      <c r="W12" s="146">
        <v>6.4</v>
      </c>
      <c r="X12" s="146">
        <v>1</v>
      </c>
      <c r="Y12" s="146">
        <v>20.399999999999999</v>
      </c>
      <c r="Z12" s="162">
        <v>-1.1000000000000001</v>
      </c>
      <c r="AA12" s="190">
        <v>71.099999999999994</v>
      </c>
      <c r="AB12" s="146">
        <v>7.2</v>
      </c>
      <c r="AC12" s="146">
        <v>0.8</v>
      </c>
      <c r="AD12" s="146">
        <v>20.9</v>
      </c>
      <c r="AE12" s="162">
        <v>-2.5</v>
      </c>
      <c r="AF12" s="190">
        <v>70.3</v>
      </c>
      <c r="AG12" s="264">
        <v>7.6</v>
      </c>
      <c r="AH12" s="264">
        <v>1.2</v>
      </c>
      <c r="AI12" s="264">
        <v>20.9</v>
      </c>
      <c r="AJ12" s="162">
        <v>0.8</v>
      </c>
      <c r="AK12" s="190">
        <v>73.2</v>
      </c>
      <c r="AL12" s="264">
        <v>7.4</v>
      </c>
      <c r="AM12" s="264">
        <v>1.9</v>
      </c>
      <c r="AN12" s="264">
        <v>17.5</v>
      </c>
      <c r="AO12" s="162">
        <v>3</v>
      </c>
      <c r="AP12" s="190">
        <v>72.8</v>
      </c>
      <c r="AQ12" s="264">
        <v>7.9</v>
      </c>
      <c r="AR12" s="264">
        <v>1.9</v>
      </c>
      <c r="AS12" s="264">
        <v>17.399999999999999</v>
      </c>
      <c r="AT12" s="162">
        <v>4.5999999999999996</v>
      </c>
      <c r="AU12" s="190">
        <v>70.900000000000006</v>
      </c>
      <c r="AV12" s="264">
        <v>7</v>
      </c>
      <c r="AW12" s="264">
        <v>1.4</v>
      </c>
      <c r="AX12" s="264">
        <v>20.7</v>
      </c>
      <c r="AY12" s="162">
        <v>4.3</v>
      </c>
      <c r="AZ12" s="191">
        <v>71.8</v>
      </c>
      <c r="BA12" s="191">
        <v>6.4</v>
      </c>
      <c r="BB12" s="191">
        <v>1.6</v>
      </c>
      <c r="BC12" s="191">
        <v>20.2</v>
      </c>
      <c r="BD12" s="192">
        <v>4.5</v>
      </c>
      <c r="BE12" s="193">
        <v>76.400000000000006</v>
      </c>
      <c r="BF12" s="194">
        <v>6.9</v>
      </c>
      <c r="BG12" s="194">
        <v>1.7</v>
      </c>
      <c r="BH12" s="194">
        <v>15</v>
      </c>
      <c r="BI12" s="192">
        <v>3.1</v>
      </c>
      <c r="BJ12" s="193">
        <v>75.7</v>
      </c>
      <c r="BK12" s="194">
        <v>8</v>
      </c>
      <c r="BL12" s="194">
        <v>2</v>
      </c>
      <c r="BM12" s="194">
        <v>14.3</v>
      </c>
      <c r="BN12" s="192">
        <v>0.6</v>
      </c>
      <c r="BO12" s="193">
        <v>85.1</v>
      </c>
      <c r="BP12" s="194">
        <v>11.1</v>
      </c>
      <c r="BQ12" s="194">
        <v>1.3</v>
      </c>
      <c r="BR12" s="194">
        <v>2.5</v>
      </c>
      <c r="BS12" s="192">
        <v>2.6</v>
      </c>
      <c r="BT12" s="193">
        <v>86.7</v>
      </c>
      <c r="BU12" s="194">
        <v>10.9</v>
      </c>
      <c r="BV12" s="194">
        <v>1.4</v>
      </c>
      <c r="BW12" s="194">
        <v>1</v>
      </c>
      <c r="BX12" s="192">
        <v>2.7</v>
      </c>
      <c r="BY12" s="193">
        <v>82.9</v>
      </c>
      <c r="BZ12" s="194">
        <v>9.3000000000000007</v>
      </c>
      <c r="CA12" s="194">
        <v>1</v>
      </c>
      <c r="CB12" s="194">
        <v>6.8</v>
      </c>
      <c r="CC12" s="192">
        <v>-0.9</v>
      </c>
      <c r="CD12" s="193">
        <v>83.8</v>
      </c>
      <c r="CE12" s="194">
        <v>9.1999999999999993</v>
      </c>
      <c r="CF12" s="194">
        <v>1.1000000000000001</v>
      </c>
      <c r="CG12" s="194">
        <v>5.9</v>
      </c>
      <c r="CH12" s="192">
        <v>2.9</v>
      </c>
      <c r="CI12" s="193">
        <v>84.3</v>
      </c>
      <c r="CJ12" s="194">
        <v>9.1999999999999993</v>
      </c>
      <c r="CK12" s="194">
        <v>1.1000000000000001</v>
      </c>
      <c r="CL12" s="194">
        <v>5.4</v>
      </c>
      <c r="CM12" s="192">
        <v>3.2</v>
      </c>
      <c r="CN12" s="193">
        <v>86.1</v>
      </c>
      <c r="CO12" s="475">
        <v>9.5</v>
      </c>
      <c r="CP12" s="475">
        <v>1.2</v>
      </c>
      <c r="CQ12" s="475">
        <v>3.2</v>
      </c>
      <c r="CR12" s="192">
        <v>3.6</v>
      </c>
      <c r="CS12" s="368">
        <v>86.3</v>
      </c>
      <c r="CT12" s="368">
        <v>9.9</v>
      </c>
      <c r="CU12" s="368">
        <v>1.1000000000000001</v>
      </c>
      <c r="CV12" s="368">
        <v>2.7</v>
      </c>
      <c r="CW12" s="348">
        <v>2.9</v>
      </c>
      <c r="CX12" s="368">
        <v>83.1</v>
      </c>
      <c r="CY12" s="368">
        <v>10.3</v>
      </c>
      <c r="CZ12" s="368">
        <v>1.5</v>
      </c>
      <c r="DA12" s="368">
        <v>5.0999999999999996</v>
      </c>
      <c r="DB12" s="348">
        <v>5.9</v>
      </c>
      <c r="DC12" s="570">
        <v>86.6</v>
      </c>
      <c r="DD12" s="570">
        <v>10.3</v>
      </c>
      <c r="DE12" s="570">
        <v>1.6</v>
      </c>
      <c r="DF12" s="570">
        <v>1.5</v>
      </c>
      <c r="DG12" s="571">
        <v>2.8</v>
      </c>
      <c r="DH12" s="630">
        <v>84.9</v>
      </c>
      <c r="DI12" s="630">
        <v>10.8</v>
      </c>
      <c r="DJ12" s="630">
        <v>1.2</v>
      </c>
      <c r="DK12" s="630">
        <v>3.1</v>
      </c>
      <c r="DL12" s="630">
        <v>0.5</v>
      </c>
    </row>
    <row r="13" spans="1:116" x14ac:dyDescent="0.25">
      <c r="A13" s="102" t="s">
        <v>3</v>
      </c>
      <c r="B13" s="190">
        <v>62.8</v>
      </c>
      <c r="C13" s="264">
        <v>6.5</v>
      </c>
      <c r="D13" s="264">
        <v>0.7</v>
      </c>
      <c r="E13" s="264">
        <v>30</v>
      </c>
      <c r="F13" s="264">
        <v>9.5</v>
      </c>
      <c r="G13" s="190">
        <v>62.1</v>
      </c>
      <c r="H13" s="264">
        <v>8.6999999999999993</v>
      </c>
      <c r="I13" s="264">
        <v>1</v>
      </c>
      <c r="J13" s="264">
        <v>28.2</v>
      </c>
      <c r="K13" s="264">
        <v>3.8</v>
      </c>
      <c r="L13" s="190">
        <v>58.7</v>
      </c>
      <c r="M13" s="264">
        <v>8.6999999999999993</v>
      </c>
      <c r="N13" s="264">
        <v>1.1000000000000001</v>
      </c>
      <c r="O13" s="264">
        <v>31.5</v>
      </c>
      <c r="P13" s="264">
        <v>1.9</v>
      </c>
      <c r="Q13" s="190">
        <v>56.5</v>
      </c>
      <c r="R13" s="264">
        <v>9.6999999999999993</v>
      </c>
      <c r="S13" s="264">
        <v>1.1000000000000001</v>
      </c>
      <c r="T13" s="264">
        <v>32.700000000000003</v>
      </c>
      <c r="U13" s="162">
        <v>-0.7</v>
      </c>
      <c r="V13" s="264">
        <v>60</v>
      </c>
      <c r="W13" s="146">
        <v>9.9</v>
      </c>
      <c r="X13" s="146">
        <v>1.5</v>
      </c>
      <c r="Y13" s="146">
        <v>28.6</v>
      </c>
      <c r="Z13" s="162">
        <v>-1.3</v>
      </c>
      <c r="AA13" s="190">
        <v>64</v>
      </c>
      <c r="AB13" s="146">
        <v>10.9</v>
      </c>
      <c r="AC13" s="146">
        <v>1.7</v>
      </c>
      <c r="AD13" s="146">
        <v>23.4</v>
      </c>
      <c r="AE13" s="162">
        <v>-4.8</v>
      </c>
      <c r="AF13" s="190">
        <v>64.099999999999994</v>
      </c>
      <c r="AG13" s="264">
        <v>11.4</v>
      </c>
      <c r="AH13" s="264">
        <v>2.4</v>
      </c>
      <c r="AI13" s="264">
        <v>22.1</v>
      </c>
      <c r="AJ13" s="162">
        <v>3.6</v>
      </c>
      <c r="AK13" s="190">
        <v>71.3</v>
      </c>
      <c r="AL13" s="264">
        <v>12.1</v>
      </c>
      <c r="AM13" s="264">
        <v>1.8</v>
      </c>
      <c r="AN13" s="264">
        <v>14.8</v>
      </c>
      <c r="AO13" s="162">
        <v>1.1000000000000001</v>
      </c>
      <c r="AP13" s="190">
        <v>69.2</v>
      </c>
      <c r="AQ13" s="264">
        <v>12.6</v>
      </c>
      <c r="AR13" s="264">
        <v>2.2999999999999998</v>
      </c>
      <c r="AS13" s="264">
        <v>15.9</v>
      </c>
      <c r="AT13" s="162">
        <v>4.5999999999999996</v>
      </c>
      <c r="AU13" s="190">
        <v>65.8</v>
      </c>
      <c r="AV13" s="264">
        <v>11.7</v>
      </c>
      <c r="AW13" s="264">
        <v>1.1000000000000001</v>
      </c>
      <c r="AX13" s="264">
        <v>21.4</v>
      </c>
      <c r="AY13" s="162">
        <v>1.3</v>
      </c>
      <c r="AZ13" s="191">
        <v>65</v>
      </c>
      <c r="BA13" s="191">
        <v>10.6</v>
      </c>
      <c r="BB13" s="191">
        <v>1.2</v>
      </c>
      <c r="BC13" s="191">
        <v>23.2</v>
      </c>
      <c r="BD13" s="192">
        <v>6.4</v>
      </c>
      <c r="BE13" s="193">
        <v>70.099999999999994</v>
      </c>
      <c r="BF13" s="194">
        <v>10.9</v>
      </c>
      <c r="BG13" s="194">
        <v>1.5</v>
      </c>
      <c r="BH13" s="194">
        <v>17.5</v>
      </c>
      <c r="BI13" s="192">
        <v>3.3</v>
      </c>
      <c r="BJ13" s="193">
        <v>74.5</v>
      </c>
      <c r="BK13" s="194">
        <v>11.5</v>
      </c>
      <c r="BL13" s="194">
        <v>1.7</v>
      </c>
      <c r="BM13" s="194">
        <v>12.3</v>
      </c>
      <c r="BN13" s="192">
        <v>4.7</v>
      </c>
      <c r="BO13" s="193">
        <v>80.099999999999994</v>
      </c>
      <c r="BP13" s="194">
        <v>15</v>
      </c>
      <c r="BQ13" s="194">
        <v>0.8</v>
      </c>
      <c r="BR13" s="194">
        <v>4.0999999999999996</v>
      </c>
      <c r="BS13" s="192">
        <v>4.2</v>
      </c>
      <c r="BT13" s="193">
        <v>81.8</v>
      </c>
      <c r="BU13" s="194">
        <v>15.5</v>
      </c>
      <c r="BV13" s="194">
        <v>0.9</v>
      </c>
      <c r="BW13" s="194">
        <v>1.8</v>
      </c>
      <c r="BX13" s="192">
        <v>3.8</v>
      </c>
      <c r="BY13" s="193">
        <v>74.8</v>
      </c>
      <c r="BZ13" s="194">
        <v>12.1</v>
      </c>
      <c r="CA13" s="194">
        <v>0.8</v>
      </c>
      <c r="CB13" s="194">
        <v>12.3</v>
      </c>
      <c r="CC13" s="192">
        <v>-0.1</v>
      </c>
      <c r="CD13" s="193">
        <v>79.2</v>
      </c>
      <c r="CE13" s="194">
        <v>12.7</v>
      </c>
      <c r="CF13" s="194">
        <v>0.8</v>
      </c>
      <c r="CG13" s="194">
        <v>7.3</v>
      </c>
      <c r="CH13" s="192">
        <v>1.6</v>
      </c>
      <c r="CI13" s="193">
        <v>79.099999999999994</v>
      </c>
      <c r="CJ13" s="194">
        <v>12.8</v>
      </c>
      <c r="CK13" s="194">
        <v>0.7</v>
      </c>
      <c r="CL13" s="194">
        <v>7.4</v>
      </c>
      <c r="CM13" s="192">
        <v>4.8</v>
      </c>
      <c r="CN13" s="193">
        <v>84</v>
      </c>
      <c r="CO13" s="475">
        <v>13.8</v>
      </c>
      <c r="CP13" s="475">
        <v>1</v>
      </c>
      <c r="CQ13" s="475">
        <v>1.2</v>
      </c>
      <c r="CR13" s="192">
        <v>4.0999999999999996</v>
      </c>
      <c r="CS13" s="368">
        <v>82.5</v>
      </c>
      <c r="CT13" s="368">
        <v>13.4</v>
      </c>
      <c r="CU13" s="368">
        <v>0.9</v>
      </c>
      <c r="CV13" s="368">
        <v>3.2</v>
      </c>
      <c r="CW13" s="348">
        <v>1.7</v>
      </c>
      <c r="CX13" s="368">
        <v>79.7</v>
      </c>
      <c r="CY13" s="368">
        <v>14.1</v>
      </c>
      <c r="CZ13" s="368">
        <v>1.1000000000000001</v>
      </c>
      <c r="DA13" s="368">
        <v>5.0999999999999996</v>
      </c>
      <c r="DB13" s="348">
        <v>8.1</v>
      </c>
      <c r="DC13" s="570">
        <v>84.4</v>
      </c>
      <c r="DD13" s="570">
        <v>13.6</v>
      </c>
      <c r="DE13" s="570">
        <v>1.3</v>
      </c>
      <c r="DF13" s="570">
        <v>0.7</v>
      </c>
      <c r="DG13" s="571">
        <v>3.1</v>
      </c>
      <c r="DH13" s="630">
        <v>80.5</v>
      </c>
      <c r="DI13" s="630">
        <v>14.1</v>
      </c>
      <c r="DJ13" s="630">
        <v>1.1000000000000001</v>
      </c>
      <c r="DK13" s="630">
        <v>4.3</v>
      </c>
      <c r="DL13" s="630">
        <v>-0.1</v>
      </c>
    </row>
    <row r="14" spans="1:116" x14ac:dyDescent="0.25">
      <c r="A14" s="102" t="s">
        <v>4</v>
      </c>
      <c r="B14" s="190">
        <v>78.099999999999994</v>
      </c>
      <c r="C14" s="264">
        <v>4.0999999999999996</v>
      </c>
      <c r="D14" s="264">
        <v>1</v>
      </c>
      <c r="E14" s="264">
        <v>16.8</v>
      </c>
      <c r="F14" s="264">
        <v>3.4</v>
      </c>
      <c r="G14" s="190">
        <v>78.2</v>
      </c>
      <c r="H14" s="264">
        <v>4.5999999999999996</v>
      </c>
      <c r="I14" s="264">
        <v>1.4</v>
      </c>
      <c r="J14" s="264">
        <v>15.8</v>
      </c>
      <c r="K14" s="264">
        <v>0.9</v>
      </c>
      <c r="L14" s="190">
        <v>73.400000000000006</v>
      </c>
      <c r="M14" s="264">
        <v>5.2</v>
      </c>
      <c r="N14" s="264">
        <v>1.5</v>
      </c>
      <c r="O14" s="264">
        <v>19.899999999999999</v>
      </c>
      <c r="P14" s="264">
        <v>2.2000000000000002</v>
      </c>
      <c r="Q14" s="190">
        <v>69</v>
      </c>
      <c r="R14" s="264">
        <v>6.2</v>
      </c>
      <c r="S14" s="264">
        <v>2.5</v>
      </c>
      <c r="T14" s="264">
        <v>22.3</v>
      </c>
      <c r="U14" s="162">
        <v>1.2</v>
      </c>
      <c r="V14" s="264">
        <v>71.599999999999994</v>
      </c>
      <c r="W14" s="146">
        <v>6.5</v>
      </c>
      <c r="X14" s="146">
        <v>3.4</v>
      </c>
      <c r="Y14" s="146">
        <v>18.5</v>
      </c>
      <c r="Z14" s="162">
        <v>-0.3</v>
      </c>
      <c r="AA14" s="190">
        <v>69.400000000000006</v>
      </c>
      <c r="AB14" s="146">
        <v>7.7</v>
      </c>
      <c r="AC14" s="146">
        <v>3.2</v>
      </c>
      <c r="AD14" s="146">
        <v>19.7</v>
      </c>
      <c r="AE14" s="162">
        <v>2.1</v>
      </c>
      <c r="AF14" s="190">
        <v>63.6</v>
      </c>
      <c r="AG14" s="264">
        <v>8</v>
      </c>
      <c r="AH14" s="264">
        <v>3.4</v>
      </c>
      <c r="AI14" s="264">
        <v>25</v>
      </c>
      <c r="AJ14" s="162">
        <v>8.4</v>
      </c>
      <c r="AK14" s="190">
        <v>65.599999999999994</v>
      </c>
      <c r="AL14" s="264">
        <v>8.8000000000000007</v>
      </c>
      <c r="AM14" s="264">
        <v>2.6</v>
      </c>
      <c r="AN14" s="264">
        <v>23</v>
      </c>
      <c r="AO14" s="162">
        <v>8.8000000000000007</v>
      </c>
      <c r="AP14" s="190">
        <v>71.2</v>
      </c>
      <c r="AQ14" s="264">
        <v>9.1</v>
      </c>
      <c r="AR14" s="264">
        <v>2</v>
      </c>
      <c r="AS14" s="264">
        <v>17.7</v>
      </c>
      <c r="AT14" s="162">
        <v>4</v>
      </c>
      <c r="AU14" s="190">
        <v>71.3</v>
      </c>
      <c r="AV14" s="264">
        <v>8.4</v>
      </c>
      <c r="AW14" s="264">
        <v>1.1000000000000001</v>
      </c>
      <c r="AX14" s="264">
        <v>19.2</v>
      </c>
      <c r="AY14" s="162">
        <v>-1.3</v>
      </c>
      <c r="AZ14" s="191">
        <v>72.5</v>
      </c>
      <c r="BA14" s="191">
        <v>8.1</v>
      </c>
      <c r="BB14" s="191">
        <v>1.3</v>
      </c>
      <c r="BC14" s="191">
        <v>18.100000000000001</v>
      </c>
      <c r="BD14" s="192">
        <v>-0.4</v>
      </c>
      <c r="BE14" s="193">
        <v>76.8</v>
      </c>
      <c r="BF14" s="194">
        <v>8.1999999999999993</v>
      </c>
      <c r="BG14" s="194">
        <v>1.8</v>
      </c>
      <c r="BH14" s="194">
        <v>13.2</v>
      </c>
      <c r="BI14" s="192">
        <v>1.3</v>
      </c>
      <c r="BJ14" s="193">
        <v>78.400000000000006</v>
      </c>
      <c r="BK14" s="194">
        <v>8.8000000000000007</v>
      </c>
      <c r="BL14" s="194">
        <v>2</v>
      </c>
      <c r="BM14" s="194">
        <v>10.8</v>
      </c>
      <c r="BN14" s="192">
        <v>-1</v>
      </c>
      <c r="BO14" s="193">
        <v>85.5</v>
      </c>
      <c r="BP14" s="194">
        <v>11.3</v>
      </c>
      <c r="BQ14" s="194">
        <v>1</v>
      </c>
      <c r="BR14" s="194">
        <v>2.2000000000000002</v>
      </c>
      <c r="BS14" s="192">
        <v>1.6</v>
      </c>
      <c r="BT14" s="193">
        <v>83.8</v>
      </c>
      <c r="BU14" s="194">
        <v>10.9</v>
      </c>
      <c r="BV14" s="194">
        <v>1</v>
      </c>
      <c r="BW14" s="194">
        <v>4.3</v>
      </c>
      <c r="BX14" s="192">
        <v>5.2</v>
      </c>
      <c r="BY14" s="193">
        <v>76.8</v>
      </c>
      <c r="BZ14" s="194">
        <v>9.5</v>
      </c>
      <c r="CA14" s="194">
        <v>0.8</v>
      </c>
      <c r="CB14" s="194">
        <v>12.9</v>
      </c>
      <c r="CC14" s="192">
        <v>5.4</v>
      </c>
      <c r="CD14" s="193">
        <v>80.5</v>
      </c>
      <c r="CE14" s="194">
        <v>9.1999999999999993</v>
      </c>
      <c r="CF14" s="194">
        <v>1</v>
      </c>
      <c r="CG14" s="194">
        <v>9.3000000000000007</v>
      </c>
      <c r="CH14" s="192">
        <v>5.5</v>
      </c>
      <c r="CI14" s="193">
        <v>84.8</v>
      </c>
      <c r="CJ14" s="194">
        <v>9.8000000000000007</v>
      </c>
      <c r="CK14" s="194">
        <v>1.1000000000000001</v>
      </c>
      <c r="CL14" s="194">
        <v>4.3</v>
      </c>
      <c r="CM14" s="192">
        <v>3.1</v>
      </c>
      <c r="CN14" s="193">
        <v>87.6</v>
      </c>
      <c r="CO14" s="475">
        <v>10.5</v>
      </c>
      <c r="CP14" s="475">
        <v>1.1000000000000001</v>
      </c>
      <c r="CQ14" s="475">
        <v>0.8</v>
      </c>
      <c r="CR14" s="192">
        <v>1.6</v>
      </c>
      <c r="CS14" s="368">
        <v>87.1</v>
      </c>
      <c r="CT14" s="368">
        <v>11.1</v>
      </c>
      <c r="CU14" s="368">
        <v>1.1000000000000001</v>
      </c>
      <c r="CV14" s="368">
        <v>0.7</v>
      </c>
      <c r="CW14" s="348">
        <v>0.2</v>
      </c>
      <c r="CX14" s="368">
        <v>84.5</v>
      </c>
      <c r="CY14" s="368">
        <v>11.6</v>
      </c>
      <c r="CZ14" s="368">
        <v>1.3</v>
      </c>
      <c r="DA14" s="368">
        <v>2.6</v>
      </c>
      <c r="DB14" s="348">
        <v>1.8</v>
      </c>
      <c r="DC14" s="570">
        <v>89.9</v>
      </c>
      <c r="DD14" s="570">
        <v>11.3</v>
      </c>
      <c r="DE14" s="570">
        <v>1.4</v>
      </c>
      <c r="DF14" s="570">
        <v>-2.6</v>
      </c>
      <c r="DG14" s="571">
        <v>-2</v>
      </c>
      <c r="DH14" s="630">
        <v>85.8</v>
      </c>
      <c r="DI14" s="630">
        <v>11.7</v>
      </c>
      <c r="DJ14" s="630">
        <v>1</v>
      </c>
      <c r="DK14" s="630">
        <v>1.5</v>
      </c>
      <c r="DL14" s="630">
        <v>0.4</v>
      </c>
    </row>
    <row r="15" spans="1:116" x14ac:dyDescent="0.25">
      <c r="A15" s="102" t="s">
        <v>5</v>
      </c>
      <c r="B15" s="190">
        <v>73.2</v>
      </c>
      <c r="C15" s="264">
        <v>6.7</v>
      </c>
      <c r="D15" s="264">
        <v>0.5</v>
      </c>
      <c r="E15" s="264">
        <v>19.600000000000001</v>
      </c>
      <c r="F15" s="264">
        <v>6</v>
      </c>
      <c r="G15" s="190">
        <v>72.7</v>
      </c>
      <c r="H15" s="264">
        <v>7.7</v>
      </c>
      <c r="I15" s="264">
        <v>0.9</v>
      </c>
      <c r="J15" s="264">
        <v>18.7</v>
      </c>
      <c r="K15" s="264">
        <v>0</v>
      </c>
      <c r="L15" s="190">
        <v>69.599999999999994</v>
      </c>
      <c r="M15" s="264">
        <v>7.9</v>
      </c>
      <c r="N15" s="264">
        <v>1.4</v>
      </c>
      <c r="O15" s="264">
        <v>21.1</v>
      </c>
      <c r="P15" s="264">
        <v>-0.8</v>
      </c>
      <c r="Q15" s="190">
        <v>66.900000000000006</v>
      </c>
      <c r="R15" s="264">
        <v>7.6</v>
      </c>
      <c r="S15" s="264">
        <v>1.3</v>
      </c>
      <c r="T15" s="264">
        <v>24.2</v>
      </c>
      <c r="U15" s="162">
        <v>-5</v>
      </c>
      <c r="V15" s="264">
        <v>68.2</v>
      </c>
      <c r="W15" s="146">
        <v>8.5</v>
      </c>
      <c r="X15" s="146">
        <v>1.1000000000000001</v>
      </c>
      <c r="Y15" s="146">
        <v>22.2</v>
      </c>
      <c r="Z15" s="162">
        <v>-4.2</v>
      </c>
      <c r="AA15" s="190">
        <v>69.5</v>
      </c>
      <c r="AB15" s="146">
        <v>10.8</v>
      </c>
      <c r="AC15" s="146">
        <v>1.1000000000000001</v>
      </c>
      <c r="AD15" s="146">
        <v>18.600000000000001</v>
      </c>
      <c r="AE15" s="162">
        <v>-7.7</v>
      </c>
      <c r="AF15" s="190">
        <v>72.599999999999994</v>
      </c>
      <c r="AG15" s="264">
        <v>9.1</v>
      </c>
      <c r="AH15" s="264">
        <v>1.5</v>
      </c>
      <c r="AI15" s="264">
        <v>16.8</v>
      </c>
      <c r="AJ15" s="162">
        <v>-3.2</v>
      </c>
      <c r="AK15" s="190">
        <v>73.2</v>
      </c>
      <c r="AL15" s="264">
        <v>10.7</v>
      </c>
      <c r="AM15" s="264">
        <v>1.5</v>
      </c>
      <c r="AN15" s="264">
        <v>14.6</v>
      </c>
      <c r="AO15" s="162">
        <v>0.8</v>
      </c>
      <c r="AP15" s="190">
        <v>71.7</v>
      </c>
      <c r="AQ15" s="264">
        <v>12.8</v>
      </c>
      <c r="AR15" s="264">
        <v>2.1</v>
      </c>
      <c r="AS15" s="264">
        <v>13.4</v>
      </c>
      <c r="AT15" s="162">
        <v>1.2</v>
      </c>
      <c r="AU15" s="190">
        <v>67.599999999999994</v>
      </c>
      <c r="AV15" s="264">
        <v>9.5</v>
      </c>
      <c r="AW15" s="264">
        <v>0.9</v>
      </c>
      <c r="AX15" s="264">
        <v>22</v>
      </c>
      <c r="AY15" s="162">
        <v>0.5</v>
      </c>
      <c r="AZ15" s="191">
        <v>68.3</v>
      </c>
      <c r="BA15" s="191">
        <v>8.6999999999999993</v>
      </c>
      <c r="BB15" s="191">
        <v>1.3</v>
      </c>
      <c r="BC15" s="191">
        <v>21.7</v>
      </c>
      <c r="BD15" s="192">
        <v>4.0999999999999996</v>
      </c>
      <c r="BE15" s="193">
        <v>73.8</v>
      </c>
      <c r="BF15" s="194">
        <v>8.5</v>
      </c>
      <c r="BG15" s="194">
        <v>2.1</v>
      </c>
      <c r="BH15" s="194">
        <v>15.6</v>
      </c>
      <c r="BI15" s="192">
        <v>4.0999999999999996</v>
      </c>
      <c r="BJ15" s="193">
        <v>74.5</v>
      </c>
      <c r="BK15" s="194">
        <v>8.6999999999999993</v>
      </c>
      <c r="BL15" s="194">
        <v>2.2999999999999998</v>
      </c>
      <c r="BM15" s="194">
        <v>14.5</v>
      </c>
      <c r="BN15" s="192">
        <v>3.7</v>
      </c>
      <c r="BO15" s="193">
        <v>81.7</v>
      </c>
      <c r="BP15" s="194">
        <v>11.7</v>
      </c>
      <c r="BQ15" s="194">
        <v>0.9</v>
      </c>
      <c r="BR15" s="194">
        <v>5.7</v>
      </c>
      <c r="BS15" s="192">
        <v>5</v>
      </c>
      <c r="BT15" s="193">
        <v>81.8</v>
      </c>
      <c r="BU15" s="194">
        <v>11.6</v>
      </c>
      <c r="BV15" s="194">
        <v>0.9</v>
      </c>
      <c r="BW15" s="194">
        <v>5.7</v>
      </c>
      <c r="BX15" s="192">
        <v>6.5</v>
      </c>
      <c r="BY15" s="193">
        <v>76</v>
      </c>
      <c r="BZ15" s="194">
        <v>10.6</v>
      </c>
      <c r="CA15" s="194">
        <v>0.6</v>
      </c>
      <c r="CB15" s="194">
        <v>12.8</v>
      </c>
      <c r="CC15" s="192">
        <v>5.9</v>
      </c>
      <c r="CD15" s="193">
        <v>72.3</v>
      </c>
      <c r="CE15" s="194">
        <v>10.199999999999999</v>
      </c>
      <c r="CF15" s="194">
        <v>0.6</v>
      </c>
      <c r="CG15" s="194">
        <v>16.899999999999999</v>
      </c>
      <c r="CH15" s="192">
        <v>11.9</v>
      </c>
      <c r="CI15" s="193">
        <v>73.400000000000006</v>
      </c>
      <c r="CJ15" s="194">
        <v>9.4</v>
      </c>
      <c r="CK15" s="194">
        <v>0.7</v>
      </c>
      <c r="CL15" s="194">
        <v>16.5</v>
      </c>
      <c r="CM15" s="192">
        <v>13.9</v>
      </c>
      <c r="CN15" s="193">
        <v>79.2</v>
      </c>
      <c r="CO15" s="475">
        <v>10</v>
      </c>
      <c r="CP15" s="475">
        <v>0.9</v>
      </c>
      <c r="CQ15" s="475">
        <v>9.9</v>
      </c>
      <c r="CR15" s="192">
        <v>12.1</v>
      </c>
      <c r="CS15" s="368">
        <v>79.900000000000006</v>
      </c>
      <c r="CT15" s="368">
        <v>10.199999999999999</v>
      </c>
      <c r="CU15" s="368">
        <v>0.8</v>
      </c>
      <c r="CV15" s="368">
        <v>9.1</v>
      </c>
      <c r="CW15" s="348">
        <v>7.9</v>
      </c>
      <c r="CX15" s="368">
        <v>76.400000000000006</v>
      </c>
      <c r="CY15" s="368">
        <v>10.6</v>
      </c>
      <c r="CZ15" s="368">
        <v>1</v>
      </c>
      <c r="DA15" s="368">
        <v>12</v>
      </c>
      <c r="DB15" s="348">
        <v>11</v>
      </c>
      <c r="DC15" s="570">
        <v>81.400000000000006</v>
      </c>
      <c r="DD15" s="570">
        <v>10.5</v>
      </c>
      <c r="DE15" s="570">
        <v>1.1000000000000001</v>
      </c>
      <c r="DF15" s="570">
        <v>7</v>
      </c>
      <c r="DG15" s="571">
        <v>8.5</v>
      </c>
      <c r="DH15" s="630">
        <v>84.2</v>
      </c>
      <c r="DI15" s="630">
        <v>10.8</v>
      </c>
      <c r="DJ15" s="630">
        <v>0.9</v>
      </c>
      <c r="DK15" s="630">
        <v>4.0999999999999996</v>
      </c>
      <c r="DL15" s="630">
        <v>-0.2</v>
      </c>
    </row>
    <row r="16" spans="1:116" x14ac:dyDescent="0.25">
      <c r="A16" s="102" t="s">
        <v>6</v>
      </c>
      <c r="B16" s="190">
        <v>70.2</v>
      </c>
      <c r="C16" s="264">
        <v>6.9</v>
      </c>
      <c r="D16" s="264">
        <v>0.9</v>
      </c>
      <c r="E16" s="264">
        <v>22</v>
      </c>
      <c r="F16" s="264">
        <v>3</v>
      </c>
      <c r="G16" s="190">
        <v>73.400000000000006</v>
      </c>
      <c r="H16" s="264">
        <v>7.4</v>
      </c>
      <c r="I16" s="264">
        <v>0.6</v>
      </c>
      <c r="J16" s="264">
        <v>18.600000000000001</v>
      </c>
      <c r="K16" s="264">
        <v>0.6</v>
      </c>
      <c r="L16" s="190">
        <v>72.400000000000006</v>
      </c>
      <c r="M16" s="264">
        <v>7.4</v>
      </c>
      <c r="N16" s="264">
        <v>0.7</v>
      </c>
      <c r="O16" s="264">
        <v>19.5</v>
      </c>
      <c r="P16" s="264">
        <v>2.6</v>
      </c>
      <c r="Q16" s="190">
        <v>73.599999999999994</v>
      </c>
      <c r="R16" s="264">
        <v>8.5</v>
      </c>
      <c r="S16" s="264">
        <v>1.5</v>
      </c>
      <c r="T16" s="264">
        <v>16.399999999999999</v>
      </c>
      <c r="U16" s="162">
        <v>-4</v>
      </c>
      <c r="V16" s="264">
        <v>78.099999999999994</v>
      </c>
      <c r="W16" s="146">
        <v>8.6</v>
      </c>
      <c r="X16" s="146">
        <v>1.9</v>
      </c>
      <c r="Y16" s="146">
        <v>11.4</v>
      </c>
      <c r="Z16" s="162">
        <v>-7.8</v>
      </c>
      <c r="AA16" s="190">
        <v>77.2</v>
      </c>
      <c r="AB16" s="146">
        <v>9.6999999999999993</v>
      </c>
      <c r="AC16" s="146">
        <v>1.8</v>
      </c>
      <c r="AD16" s="146">
        <v>11.3</v>
      </c>
      <c r="AE16" s="162">
        <v>-6.6</v>
      </c>
      <c r="AF16" s="190">
        <v>75.5</v>
      </c>
      <c r="AG16" s="264">
        <v>9.4</v>
      </c>
      <c r="AH16" s="264">
        <v>2</v>
      </c>
      <c r="AI16" s="264">
        <v>13.1</v>
      </c>
      <c r="AJ16" s="162">
        <v>0.3</v>
      </c>
      <c r="AK16" s="190">
        <v>73.5</v>
      </c>
      <c r="AL16" s="264">
        <v>10.199999999999999</v>
      </c>
      <c r="AM16" s="264">
        <v>1.6</v>
      </c>
      <c r="AN16" s="264">
        <v>14.7</v>
      </c>
      <c r="AO16" s="162">
        <v>3.6</v>
      </c>
      <c r="AP16" s="190">
        <v>73.5</v>
      </c>
      <c r="AQ16" s="264">
        <v>11</v>
      </c>
      <c r="AR16" s="264">
        <v>1.8</v>
      </c>
      <c r="AS16" s="264">
        <v>13.7</v>
      </c>
      <c r="AT16" s="162">
        <v>4</v>
      </c>
      <c r="AU16" s="190">
        <v>69</v>
      </c>
      <c r="AV16" s="264">
        <v>10.199999999999999</v>
      </c>
      <c r="AW16" s="264">
        <v>0.8</v>
      </c>
      <c r="AX16" s="264">
        <v>20</v>
      </c>
      <c r="AY16" s="162">
        <v>2.8</v>
      </c>
      <c r="AZ16" s="191">
        <v>69</v>
      </c>
      <c r="BA16" s="191">
        <v>9.6999999999999993</v>
      </c>
      <c r="BB16" s="191">
        <v>1.3</v>
      </c>
      <c r="BC16" s="191">
        <v>20</v>
      </c>
      <c r="BD16" s="192">
        <v>5.0999999999999996</v>
      </c>
      <c r="BE16" s="193">
        <v>73.400000000000006</v>
      </c>
      <c r="BF16" s="194">
        <v>10.4</v>
      </c>
      <c r="BG16" s="194">
        <v>1.7</v>
      </c>
      <c r="BH16" s="194">
        <v>14.5</v>
      </c>
      <c r="BI16" s="192">
        <v>5.0999999999999996</v>
      </c>
      <c r="BJ16" s="193">
        <v>69.8</v>
      </c>
      <c r="BK16" s="194">
        <v>11.2</v>
      </c>
      <c r="BL16" s="194">
        <v>2.4</v>
      </c>
      <c r="BM16" s="194">
        <v>16.600000000000001</v>
      </c>
      <c r="BN16" s="192">
        <v>3.9</v>
      </c>
      <c r="BO16" s="193">
        <v>77.099999999999994</v>
      </c>
      <c r="BP16" s="194">
        <v>14.9</v>
      </c>
      <c r="BQ16" s="194">
        <v>2.4</v>
      </c>
      <c r="BR16" s="194">
        <v>5.6</v>
      </c>
      <c r="BS16" s="192">
        <v>5.9</v>
      </c>
      <c r="BT16" s="193">
        <v>78.2</v>
      </c>
      <c r="BU16" s="194">
        <v>15</v>
      </c>
      <c r="BV16" s="194">
        <v>2.7</v>
      </c>
      <c r="BW16" s="194">
        <v>4.0999999999999996</v>
      </c>
      <c r="BX16" s="192">
        <v>6.6</v>
      </c>
      <c r="BY16" s="193">
        <v>73.400000000000006</v>
      </c>
      <c r="BZ16" s="194">
        <v>13.4</v>
      </c>
      <c r="CA16" s="194">
        <v>2</v>
      </c>
      <c r="CB16" s="194">
        <v>11.2</v>
      </c>
      <c r="CC16" s="192">
        <v>3.2</v>
      </c>
      <c r="CD16" s="193">
        <v>73</v>
      </c>
      <c r="CE16" s="194">
        <v>12.8</v>
      </c>
      <c r="CF16" s="194">
        <v>1.9</v>
      </c>
      <c r="CG16" s="194">
        <v>12.3</v>
      </c>
      <c r="CH16" s="192">
        <v>7.3</v>
      </c>
      <c r="CI16" s="193">
        <v>76.2</v>
      </c>
      <c r="CJ16" s="194">
        <v>13</v>
      </c>
      <c r="CK16" s="194">
        <v>2.1</v>
      </c>
      <c r="CL16" s="194">
        <v>8.6999999999999993</v>
      </c>
      <c r="CM16" s="192">
        <v>8</v>
      </c>
      <c r="CN16" s="193">
        <v>80.2</v>
      </c>
      <c r="CO16" s="475">
        <v>14.5</v>
      </c>
      <c r="CP16" s="475">
        <v>2.4</v>
      </c>
      <c r="CQ16" s="475">
        <v>2.9</v>
      </c>
      <c r="CR16" s="192">
        <v>6.3</v>
      </c>
      <c r="CS16" s="368">
        <v>79.8</v>
      </c>
      <c r="CT16" s="368">
        <v>14.6</v>
      </c>
      <c r="CU16" s="368">
        <v>2.2999999999999998</v>
      </c>
      <c r="CV16" s="368">
        <v>3.3</v>
      </c>
      <c r="CW16" s="348">
        <v>3.6</v>
      </c>
      <c r="CX16" s="368">
        <v>76.2</v>
      </c>
      <c r="CY16" s="368">
        <v>14.4</v>
      </c>
      <c r="CZ16" s="368">
        <v>2.7</v>
      </c>
      <c r="DA16" s="368">
        <v>6.7</v>
      </c>
      <c r="DB16" s="348">
        <v>6.8</v>
      </c>
      <c r="DC16" s="570">
        <v>79.099999999999994</v>
      </c>
      <c r="DD16" s="570">
        <v>14.4</v>
      </c>
      <c r="DE16" s="570">
        <v>3.3</v>
      </c>
      <c r="DF16" s="570">
        <v>3.2</v>
      </c>
      <c r="DG16" s="571">
        <v>6.5</v>
      </c>
      <c r="DH16" s="630">
        <v>79.8</v>
      </c>
      <c r="DI16" s="630">
        <v>15.3</v>
      </c>
      <c r="DJ16" s="630">
        <v>2.2999999999999998</v>
      </c>
      <c r="DK16" s="630">
        <v>2.6</v>
      </c>
      <c r="DL16" s="630">
        <v>-0.7</v>
      </c>
    </row>
    <row r="17" spans="1:116" x14ac:dyDescent="0.25">
      <c r="A17" s="102" t="s">
        <v>7</v>
      </c>
      <c r="B17" s="190">
        <v>63.7</v>
      </c>
      <c r="C17" s="264">
        <v>5.5</v>
      </c>
      <c r="D17" s="264">
        <v>0.2</v>
      </c>
      <c r="E17" s="264">
        <v>30.6</v>
      </c>
      <c r="F17" s="264">
        <v>13.9</v>
      </c>
      <c r="G17" s="190">
        <v>60.3</v>
      </c>
      <c r="H17" s="264">
        <v>5.7</v>
      </c>
      <c r="I17" s="264">
        <v>0.3</v>
      </c>
      <c r="J17" s="264">
        <v>33.700000000000003</v>
      </c>
      <c r="K17" s="264">
        <v>8.1</v>
      </c>
      <c r="L17" s="190">
        <v>59.9</v>
      </c>
      <c r="M17" s="264">
        <v>6.3</v>
      </c>
      <c r="N17" s="264">
        <v>0.4</v>
      </c>
      <c r="O17" s="264">
        <v>33.4</v>
      </c>
      <c r="P17" s="264">
        <v>6.5</v>
      </c>
      <c r="Q17" s="190">
        <v>60.4</v>
      </c>
      <c r="R17" s="264">
        <v>6.8</v>
      </c>
      <c r="S17" s="264">
        <v>0.3</v>
      </c>
      <c r="T17" s="264">
        <v>32.5</v>
      </c>
      <c r="U17" s="162">
        <v>3</v>
      </c>
      <c r="V17" s="264">
        <v>63.2</v>
      </c>
      <c r="W17" s="146">
        <v>7.8</v>
      </c>
      <c r="X17" s="146">
        <v>0.5</v>
      </c>
      <c r="Y17" s="146">
        <v>28.5</v>
      </c>
      <c r="Z17" s="162">
        <v>-1.6</v>
      </c>
      <c r="AA17" s="190">
        <v>59.3</v>
      </c>
      <c r="AB17" s="146">
        <v>10.6</v>
      </c>
      <c r="AC17" s="146">
        <v>0.4</v>
      </c>
      <c r="AD17" s="146">
        <v>29.7</v>
      </c>
      <c r="AE17" s="162">
        <v>-0.7</v>
      </c>
      <c r="AF17" s="190">
        <v>59</v>
      </c>
      <c r="AG17" s="264">
        <v>10.7</v>
      </c>
      <c r="AH17" s="264">
        <v>1.2</v>
      </c>
      <c r="AI17" s="264">
        <v>29.1</v>
      </c>
      <c r="AJ17" s="162">
        <v>1.9</v>
      </c>
      <c r="AK17" s="190">
        <v>61.2</v>
      </c>
      <c r="AL17" s="264">
        <v>12.1</v>
      </c>
      <c r="AM17" s="264">
        <v>1.1000000000000001</v>
      </c>
      <c r="AN17" s="264">
        <v>25.6</v>
      </c>
      <c r="AO17" s="162">
        <v>6.8</v>
      </c>
      <c r="AP17" s="190">
        <v>63.9</v>
      </c>
      <c r="AQ17" s="264">
        <v>11.9</v>
      </c>
      <c r="AR17" s="264">
        <v>1.3</v>
      </c>
      <c r="AS17" s="264">
        <v>22.9</v>
      </c>
      <c r="AT17" s="162">
        <v>2.6</v>
      </c>
      <c r="AU17" s="190">
        <v>61.9</v>
      </c>
      <c r="AV17" s="264">
        <v>10.3</v>
      </c>
      <c r="AW17" s="264">
        <v>0.6</v>
      </c>
      <c r="AX17" s="264">
        <v>27.2</v>
      </c>
      <c r="AY17" s="162">
        <v>3</v>
      </c>
      <c r="AZ17" s="191">
        <v>62</v>
      </c>
      <c r="BA17" s="191">
        <v>8.9</v>
      </c>
      <c r="BB17" s="191">
        <v>0.4</v>
      </c>
      <c r="BC17" s="191">
        <v>28.7</v>
      </c>
      <c r="BD17" s="192">
        <v>6.1</v>
      </c>
      <c r="BE17" s="193">
        <v>66.5</v>
      </c>
      <c r="BF17" s="194">
        <v>9</v>
      </c>
      <c r="BG17" s="194">
        <v>0.4</v>
      </c>
      <c r="BH17" s="194">
        <v>24.1</v>
      </c>
      <c r="BI17" s="192">
        <v>4.8</v>
      </c>
      <c r="BJ17" s="193">
        <v>67.7</v>
      </c>
      <c r="BK17" s="194">
        <v>10.1</v>
      </c>
      <c r="BL17" s="194">
        <v>0.9</v>
      </c>
      <c r="BM17" s="194">
        <v>21.3</v>
      </c>
      <c r="BN17" s="192">
        <v>4.8</v>
      </c>
      <c r="BO17" s="193">
        <v>80.3</v>
      </c>
      <c r="BP17" s="194">
        <v>13.8</v>
      </c>
      <c r="BQ17" s="194">
        <v>0.6</v>
      </c>
      <c r="BR17" s="194">
        <v>5.3</v>
      </c>
      <c r="BS17" s="192">
        <v>4.4000000000000004</v>
      </c>
      <c r="BT17" s="193">
        <v>81.599999999999994</v>
      </c>
      <c r="BU17" s="194">
        <v>13.5</v>
      </c>
      <c r="BV17" s="194">
        <v>0.7</v>
      </c>
      <c r="BW17" s="194">
        <v>4.2</v>
      </c>
      <c r="BX17" s="192">
        <v>6.4</v>
      </c>
      <c r="BY17" s="193">
        <v>75.8</v>
      </c>
      <c r="BZ17" s="194">
        <v>11.7</v>
      </c>
      <c r="CA17" s="194">
        <v>0.7</v>
      </c>
      <c r="CB17" s="194">
        <v>11.8</v>
      </c>
      <c r="CC17" s="192">
        <v>4</v>
      </c>
      <c r="CD17" s="193">
        <v>76.7</v>
      </c>
      <c r="CE17" s="194">
        <v>11.1</v>
      </c>
      <c r="CF17" s="194">
        <v>0.7</v>
      </c>
      <c r="CG17" s="194">
        <v>11.5</v>
      </c>
      <c r="CH17" s="192">
        <v>5.4</v>
      </c>
      <c r="CI17" s="193">
        <v>76.7</v>
      </c>
      <c r="CJ17" s="194">
        <v>10.8</v>
      </c>
      <c r="CK17" s="194">
        <v>0.7</v>
      </c>
      <c r="CL17" s="194">
        <v>11.8</v>
      </c>
      <c r="CM17" s="192">
        <v>6.8</v>
      </c>
      <c r="CN17" s="193">
        <v>82.5</v>
      </c>
      <c r="CO17" s="475">
        <v>12.3</v>
      </c>
      <c r="CP17" s="475">
        <v>0.9</v>
      </c>
      <c r="CQ17" s="475">
        <v>4.3</v>
      </c>
      <c r="CR17" s="192">
        <v>10</v>
      </c>
      <c r="CS17" s="368">
        <v>82.3</v>
      </c>
      <c r="CT17" s="368">
        <v>13</v>
      </c>
      <c r="CU17" s="368">
        <v>0.8</v>
      </c>
      <c r="CV17" s="368">
        <v>3.9</v>
      </c>
      <c r="CW17" s="348">
        <v>4.7</v>
      </c>
      <c r="CX17" s="368">
        <v>80.3</v>
      </c>
      <c r="CY17" s="368">
        <v>13.5</v>
      </c>
      <c r="CZ17" s="368">
        <v>1.2</v>
      </c>
      <c r="DA17" s="368">
        <v>5</v>
      </c>
      <c r="DB17" s="348">
        <v>6.1</v>
      </c>
      <c r="DC17" s="570">
        <v>84.9</v>
      </c>
      <c r="DD17" s="570">
        <v>13.3</v>
      </c>
      <c r="DE17" s="570">
        <v>1.3</v>
      </c>
      <c r="DF17" s="570">
        <v>0.5</v>
      </c>
      <c r="DG17" s="571">
        <v>1.5</v>
      </c>
      <c r="DH17" s="630">
        <v>86.4</v>
      </c>
      <c r="DI17" s="630">
        <v>14.1</v>
      </c>
      <c r="DJ17" s="630">
        <v>0.8</v>
      </c>
      <c r="DK17" s="630">
        <v>-1.3</v>
      </c>
      <c r="DL17" s="630">
        <v>-3.3</v>
      </c>
    </row>
    <row r="18" spans="1:116" x14ac:dyDescent="0.25">
      <c r="A18" s="102" t="s">
        <v>8</v>
      </c>
      <c r="B18" s="190">
        <v>69.3</v>
      </c>
      <c r="C18" s="264">
        <v>4.3</v>
      </c>
      <c r="D18" s="264">
        <v>0.6</v>
      </c>
      <c r="E18" s="264">
        <v>25.8</v>
      </c>
      <c r="F18" s="264">
        <v>11.3</v>
      </c>
      <c r="G18" s="190">
        <v>65.099999999999994</v>
      </c>
      <c r="H18" s="264">
        <v>4.8</v>
      </c>
      <c r="I18" s="264">
        <v>0.7</v>
      </c>
      <c r="J18" s="264">
        <v>29.4</v>
      </c>
      <c r="K18" s="264">
        <v>10.5</v>
      </c>
      <c r="L18" s="190">
        <v>58.9</v>
      </c>
      <c r="M18" s="264">
        <v>5.6</v>
      </c>
      <c r="N18" s="264">
        <v>0.6</v>
      </c>
      <c r="O18" s="264">
        <v>34.9</v>
      </c>
      <c r="P18" s="264">
        <v>12.2</v>
      </c>
      <c r="Q18" s="190">
        <v>60.7</v>
      </c>
      <c r="R18" s="264">
        <v>6.5</v>
      </c>
      <c r="S18" s="264">
        <v>1</v>
      </c>
      <c r="T18" s="264">
        <v>31.8</v>
      </c>
      <c r="U18" s="162">
        <v>8.6999999999999993</v>
      </c>
      <c r="V18" s="264">
        <v>64.099999999999994</v>
      </c>
      <c r="W18" s="146">
        <v>6.8</v>
      </c>
      <c r="X18" s="146">
        <v>1.7</v>
      </c>
      <c r="Y18" s="146">
        <v>27.4</v>
      </c>
      <c r="Z18" s="162">
        <v>8.1999999999999993</v>
      </c>
      <c r="AA18" s="190">
        <v>66.099999999999994</v>
      </c>
      <c r="AB18" s="146">
        <v>7.2</v>
      </c>
      <c r="AC18" s="146">
        <v>2</v>
      </c>
      <c r="AD18" s="146">
        <v>24.7</v>
      </c>
      <c r="AE18" s="162">
        <v>6.1</v>
      </c>
      <c r="AF18" s="190">
        <v>69.3</v>
      </c>
      <c r="AG18" s="264">
        <v>8.5</v>
      </c>
      <c r="AH18" s="264">
        <v>2.2999999999999998</v>
      </c>
      <c r="AI18" s="264">
        <v>19.899999999999999</v>
      </c>
      <c r="AJ18" s="162">
        <v>6.3</v>
      </c>
      <c r="AK18" s="190">
        <v>69.599999999999994</v>
      </c>
      <c r="AL18" s="264">
        <v>8.3000000000000007</v>
      </c>
      <c r="AM18" s="264">
        <v>3</v>
      </c>
      <c r="AN18" s="264">
        <v>19.100000000000001</v>
      </c>
      <c r="AO18" s="162">
        <v>8.8000000000000007</v>
      </c>
      <c r="AP18" s="190">
        <v>67.2</v>
      </c>
      <c r="AQ18" s="264">
        <v>8.5</v>
      </c>
      <c r="AR18" s="264">
        <v>2.2999999999999998</v>
      </c>
      <c r="AS18" s="264">
        <v>22</v>
      </c>
      <c r="AT18" s="162">
        <v>9.9</v>
      </c>
      <c r="AU18" s="190">
        <v>66.5</v>
      </c>
      <c r="AV18" s="264">
        <v>7.8</v>
      </c>
      <c r="AW18" s="264">
        <v>0.8</v>
      </c>
      <c r="AX18" s="264">
        <v>24.9</v>
      </c>
      <c r="AY18" s="162">
        <v>8.6</v>
      </c>
      <c r="AZ18" s="191">
        <v>65.2</v>
      </c>
      <c r="BA18" s="191">
        <v>7.3</v>
      </c>
      <c r="BB18" s="191">
        <v>0.9</v>
      </c>
      <c r="BC18" s="191">
        <v>26.6</v>
      </c>
      <c r="BD18" s="192">
        <v>10.7</v>
      </c>
      <c r="BE18" s="193">
        <v>68.8</v>
      </c>
      <c r="BF18" s="194">
        <v>8</v>
      </c>
      <c r="BG18" s="194">
        <v>1.5</v>
      </c>
      <c r="BH18" s="194">
        <v>21.7</v>
      </c>
      <c r="BI18" s="192">
        <v>10.8</v>
      </c>
      <c r="BJ18" s="193">
        <v>68.099999999999994</v>
      </c>
      <c r="BK18" s="194">
        <v>8.8000000000000007</v>
      </c>
      <c r="BL18" s="194">
        <v>2.1</v>
      </c>
      <c r="BM18" s="194">
        <v>21</v>
      </c>
      <c r="BN18" s="192">
        <v>11</v>
      </c>
      <c r="BO18" s="193">
        <v>77.2</v>
      </c>
      <c r="BP18" s="194">
        <v>12.2</v>
      </c>
      <c r="BQ18" s="194">
        <v>1.9</v>
      </c>
      <c r="BR18" s="194">
        <v>8.6999999999999993</v>
      </c>
      <c r="BS18" s="192">
        <v>10.6</v>
      </c>
      <c r="BT18" s="193">
        <v>77.599999999999994</v>
      </c>
      <c r="BU18" s="194">
        <v>12.3</v>
      </c>
      <c r="BV18" s="194">
        <v>1.8</v>
      </c>
      <c r="BW18" s="194">
        <v>8.3000000000000007</v>
      </c>
      <c r="BX18" s="192">
        <v>11.6</v>
      </c>
      <c r="BY18" s="193">
        <v>73.900000000000006</v>
      </c>
      <c r="BZ18" s="194">
        <v>10.7</v>
      </c>
      <c r="CA18" s="194">
        <v>1.5</v>
      </c>
      <c r="CB18" s="194">
        <v>13.9</v>
      </c>
      <c r="CC18" s="192">
        <v>7.3</v>
      </c>
      <c r="CD18" s="193">
        <v>76.2</v>
      </c>
      <c r="CE18" s="194">
        <v>10.6</v>
      </c>
      <c r="CF18" s="194">
        <v>1.9</v>
      </c>
      <c r="CG18" s="194">
        <v>11.3</v>
      </c>
      <c r="CH18" s="192">
        <v>8</v>
      </c>
      <c r="CI18" s="193">
        <v>76.599999999999994</v>
      </c>
      <c r="CJ18" s="194">
        <v>10.9</v>
      </c>
      <c r="CK18" s="194">
        <v>1.8</v>
      </c>
      <c r="CL18" s="194">
        <v>10.7</v>
      </c>
      <c r="CM18" s="192">
        <v>8.8000000000000007</v>
      </c>
      <c r="CN18" s="193">
        <v>79.099999999999994</v>
      </c>
      <c r="CO18" s="475">
        <v>11.2</v>
      </c>
      <c r="CP18" s="475">
        <v>2.1</v>
      </c>
      <c r="CQ18" s="475">
        <v>7.6</v>
      </c>
      <c r="CR18" s="192">
        <v>9</v>
      </c>
      <c r="CS18" s="368">
        <v>79</v>
      </c>
      <c r="CT18" s="368">
        <v>12</v>
      </c>
      <c r="CU18" s="368">
        <v>2</v>
      </c>
      <c r="CV18" s="368">
        <v>7</v>
      </c>
      <c r="CW18" s="348">
        <v>6.1</v>
      </c>
      <c r="CX18" s="368">
        <v>75.900000000000006</v>
      </c>
      <c r="CY18" s="368">
        <v>11.8</v>
      </c>
      <c r="CZ18" s="368">
        <v>2.7</v>
      </c>
      <c r="DA18" s="368">
        <v>9.6</v>
      </c>
      <c r="DB18" s="348">
        <v>10.1</v>
      </c>
      <c r="DC18" s="570">
        <v>79.5</v>
      </c>
      <c r="DD18" s="570">
        <v>12.1</v>
      </c>
      <c r="DE18" s="570">
        <v>2.7</v>
      </c>
      <c r="DF18" s="570">
        <v>5.7</v>
      </c>
      <c r="DG18" s="571">
        <v>8.4</v>
      </c>
      <c r="DH18" s="630">
        <v>76.8</v>
      </c>
      <c r="DI18" s="630">
        <v>12.1</v>
      </c>
      <c r="DJ18" s="630">
        <v>2</v>
      </c>
      <c r="DK18" s="630">
        <v>9.1</v>
      </c>
      <c r="DL18" s="630">
        <v>7</v>
      </c>
    </row>
    <row r="19" spans="1:116" x14ac:dyDescent="0.25">
      <c r="A19" s="102" t="s">
        <v>9</v>
      </c>
      <c r="B19" s="190">
        <v>75.099999999999994</v>
      </c>
      <c r="C19" s="264">
        <v>5.3</v>
      </c>
      <c r="D19" s="264">
        <v>1.3</v>
      </c>
      <c r="E19" s="264">
        <v>18.3</v>
      </c>
      <c r="F19" s="264">
        <v>12.8</v>
      </c>
      <c r="G19" s="190">
        <v>71.8</v>
      </c>
      <c r="H19" s="264">
        <v>5.9</v>
      </c>
      <c r="I19" s="264">
        <v>1.7</v>
      </c>
      <c r="J19" s="264">
        <v>20.6</v>
      </c>
      <c r="K19" s="264">
        <v>13.4</v>
      </c>
      <c r="L19" s="190">
        <v>70.400000000000006</v>
      </c>
      <c r="M19" s="264">
        <v>6.6</v>
      </c>
      <c r="N19" s="264">
        <v>1.7</v>
      </c>
      <c r="O19" s="264">
        <v>21.3</v>
      </c>
      <c r="P19" s="264">
        <v>12.7</v>
      </c>
      <c r="Q19" s="190">
        <v>66.8</v>
      </c>
      <c r="R19" s="264">
        <v>8</v>
      </c>
      <c r="S19" s="264">
        <v>1.8</v>
      </c>
      <c r="T19" s="264">
        <v>23.4</v>
      </c>
      <c r="U19" s="162">
        <v>11.7</v>
      </c>
      <c r="V19" s="264">
        <v>70.3</v>
      </c>
      <c r="W19" s="146">
        <v>8</v>
      </c>
      <c r="X19" s="146">
        <v>3.8</v>
      </c>
      <c r="Y19" s="146">
        <v>17.899999999999999</v>
      </c>
      <c r="Z19" s="162">
        <v>7.4</v>
      </c>
      <c r="AA19" s="190">
        <v>68.7</v>
      </c>
      <c r="AB19" s="146">
        <v>9.6</v>
      </c>
      <c r="AC19" s="146">
        <v>3.9</v>
      </c>
      <c r="AD19" s="146">
        <v>17.8</v>
      </c>
      <c r="AE19" s="162">
        <v>5.5</v>
      </c>
      <c r="AF19" s="190">
        <v>64.3</v>
      </c>
      <c r="AG19" s="264">
        <v>8.4</v>
      </c>
      <c r="AH19" s="264">
        <v>3.6</v>
      </c>
      <c r="AI19" s="264">
        <v>23.7</v>
      </c>
      <c r="AJ19" s="162">
        <v>14</v>
      </c>
      <c r="AK19" s="190">
        <v>66</v>
      </c>
      <c r="AL19" s="264">
        <v>8.8000000000000007</v>
      </c>
      <c r="AM19" s="264">
        <v>3.2</v>
      </c>
      <c r="AN19" s="264">
        <v>22</v>
      </c>
      <c r="AO19" s="162">
        <v>15.1</v>
      </c>
      <c r="AP19" s="190">
        <v>69.2</v>
      </c>
      <c r="AQ19" s="264">
        <v>9.1999999999999993</v>
      </c>
      <c r="AR19" s="264">
        <v>3.8</v>
      </c>
      <c r="AS19" s="264">
        <v>17.8</v>
      </c>
      <c r="AT19" s="162">
        <v>13.9</v>
      </c>
      <c r="AU19" s="190">
        <v>65.5</v>
      </c>
      <c r="AV19" s="264">
        <v>9.1999999999999993</v>
      </c>
      <c r="AW19" s="264">
        <v>3.4</v>
      </c>
      <c r="AX19" s="264">
        <v>21.9</v>
      </c>
      <c r="AY19" s="162">
        <v>12.2</v>
      </c>
      <c r="AZ19" s="191">
        <v>68.099999999999994</v>
      </c>
      <c r="BA19" s="191">
        <v>7.8</v>
      </c>
      <c r="BB19" s="191">
        <v>2.2000000000000002</v>
      </c>
      <c r="BC19" s="191">
        <v>21.9</v>
      </c>
      <c r="BD19" s="192">
        <v>11.5</v>
      </c>
      <c r="BE19" s="193">
        <v>76.3</v>
      </c>
      <c r="BF19" s="194">
        <v>8.3000000000000007</v>
      </c>
      <c r="BG19" s="194">
        <v>2.9</v>
      </c>
      <c r="BH19" s="194">
        <v>12.5</v>
      </c>
      <c r="BI19" s="192">
        <v>8</v>
      </c>
      <c r="BJ19" s="193">
        <v>73.400000000000006</v>
      </c>
      <c r="BK19" s="194">
        <v>8.6</v>
      </c>
      <c r="BL19" s="194">
        <v>3.2</v>
      </c>
      <c r="BM19" s="194">
        <v>14.8</v>
      </c>
      <c r="BN19" s="192">
        <v>8.1</v>
      </c>
      <c r="BO19" s="193">
        <v>80.599999999999994</v>
      </c>
      <c r="BP19" s="194">
        <v>11.1</v>
      </c>
      <c r="BQ19" s="194">
        <v>1.6</v>
      </c>
      <c r="BR19" s="194">
        <v>6.7</v>
      </c>
      <c r="BS19" s="192">
        <v>8.1</v>
      </c>
      <c r="BT19" s="193">
        <v>78.099999999999994</v>
      </c>
      <c r="BU19" s="194">
        <v>10.6</v>
      </c>
      <c r="BV19" s="194">
        <v>1.5</v>
      </c>
      <c r="BW19" s="194">
        <v>9.8000000000000007</v>
      </c>
      <c r="BX19" s="192">
        <v>10.199999999999999</v>
      </c>
      <c r="BY19" s="193">
        <v>77.099999999999994</v>
      </c>
      <c r="BZ19" s="194">
        <v>9.8000000000000007</v>
      </c>
      <c r="CA19" s="194">
        <v>1</v>
      </c>
      <c r="CB19" s="194">
        <v>12.1</v>
      </c>
      <c r="CC19" s="192">
        <v>5.8</v>
      </c>
      <c r="CD19" s="193">
        <v>78.5</v>
      </c>
      <c r="CE19" s="194">
        <v>9.5</v>
      </c>
      <c r="CF19" s="194">
        <v>0.9</v>
      </c>
      <c r="CG19" s="194">
        <v>11.1</v>
      </c>
      <c r="CH19" s="192">
        <v>8</v>
      </c>
      <c r="CI19" s="193">
        <v>80.099999999999994</v>
      </c>
      <c r="CJ19" s="194">
        <v>10.1</v>
      </c>
      <c r="CK19" s="194">
        <v>1</v>
      </c>
      <c r="CL19" s="194">
        <v>8.8000000000000007</v>
      </c>
      <c r="CM19" s="192">
        <v>7.7</v>
      </c>
      <c r="CN19" s="193">
        <v>83</v>
      </c>
      <c r="CO19" s="475">
        <v>10.4</v>
      </c>
      <c r="CP19" s="475">
        <v>1.1000000000000001</v>
      </c>
      <c r="CQ19" s="475">
        <v>5.5</v>
      </c>
      <c r="CR19" s="192">
        <v>7.2</v>
      </c>
      <c r="CS19" s="368">
        <v>82.7</v>
      </c>
      <c r="CT19" s="368">
        <v>10.4</v>
      </c>
      <c r="CU19" s="368">
        <v>1.1000000000000001</v>
      </c>
      <c r="CV19" s="368">
        <v>5.8</v>
      </c>
      <c r="CW19" s="348">
        <v>6.3</v>
      </c>
      <c r="CX19" s="368">
        <v>80.3</v>
      </c>
      <c r="CY19" s="368">
        <v>11</v>
      </c>
      <c r="CZ19" s="368">
        <v>1.7</v>
      </c>
      <c r="DA19" s="368">
        <v>7</v>
      </c>
      <c r="DB19" s="348">
        <v>7.8</v>
      </c>
      <c r="DC19" s="570">
        <v>85.5</v>
      </c>
      <c r="DD19" s="570">
        <v>10.9</v>
      </c>
      <c r="DE19" s="570">
        <v>1.8</v>
      </c>
      <c r="DF19" s="570">
        <v>1.8</v>
      </c>
      <c r="DG19" s="571">
        <v>3.8</v>
      </c>
      <c r="DH19" s="630">
        <v>83.3</v>
      </c>
      <c r="DI19" s="630">
        <v>10.9</v>
      </c>
      <c r="DJ19" s="630">
        <v>1.2</v>
      </c>
      <c r="DK19" s="630">
        <v>4.5999999999999996</v>
      </c>
      <c r="DL19" s="630">
        <v>3.6</v>
      </c>
    </row>
    <row r="20" spans="1:116" x14ac:dyDescent="0.25">
      <c r="A20" s="102" t="s">
        <v>10</v>
      </c>
      <c r="B20" s="190">
        <v>84.5</v>
      </c>
      <c r="C20" s="264">
        <v>8.8000000000000007</v>
      </c>
      <c r="D20" s="264">
        <v>1.2</v>
      </c>
      <c r="E20" s="264">
        <v>5.5</v>
      </c>
      <c r="F20" s="264">
        <v>-3.8</v>
      </c>
      <c r="G20" s="190">
        <v>76.7</v>
      </c>
      <c r="H20" s="264">
        <v>14.2</v>
      </c>
      <c r="I20" s="264">
        <v>1</v>
      </c>
      <c r="J20" s="264">
        <v>8.1</v>
      </c>
      <c r="K20" s="264">
        <v>0</v>
      </c>
      <c r="L20" s="190">
        <v>74.7</v>
      </c>
      <c r="M20" s="264">
        <v>10.199999999999999</v>
      </c>
      <c r="N20" s="264">
        <v>5.3</v>
      </c>
      <c r="O20" s="264">
        <v>9.8000000000000007</v>
      </c>
      <c r="P20" s="264">
        <v>1.8</v>
      </c>
      <c r="Q20" s="190">
        <v>76.8</v>
      </c>
      <c r="R20" s="264">
        <v>10.4</v>
      </c>
      <c r="S20" s="264">
        <v>5.6</v>
      </c>
      <c r="T20" s="264">
        <v>7.2</v>
      </c>
      <c r="U20" s="162">
        <v>-5.9</v>
      </c>
      <c r="V20" s="264">
        <v>82.7</v>
      </c>
      <c r="W20" s="146">
        <v>11</v>
      </c>
      <c r="X20" s="146">
        <v>5.4</v>
      </c>
      <c r="Y20" s="146">
        <v>0.9</v>
      </c>
      <c r="Z20" s="162">
        <v>-11.5</v>
      </c>
      <c r="AA20" s="190">
        <v>81.599999999999994</v>
      </c>
      <c r="AB20" s="146">
        <v>12</v>
      </c>
      <c r="AC20" s="146">
        <v>8</v>
      </c>
      <c r="AD20" s="146">
        <v>-1.6</v>
      </c>
      <c r="AE20" s="162">
        <v>-13.1</v>
      </c>
      <c r="AF20" s="190">
        <v>76.3</v>
      </c>
      <c r="AG20" s="264">
        <v>9.5</v>
      </c>
      <c r="AH20" s="264">
        <v>8.4</v>
      </c>
      <c r="AI20" s="264">
        <v>5.8</v>
      </c>
      <c r="AJ20" s="162">
        <v>-4.4000000000000004</v>
      </c>
      <c r="AK20" s="190">
        <v>74.099999999999994</v>
      </c>
      <c r="AL20" s="264">
        <v>9.3000000000000007</v>
      </c>
      <c r="AM20" s="264">
        <v>11.3</v>
      </c>
      <c r="AN20" s="264">
        <v>5.3</v>
      </c>
      <c r="AO20" s="162">
        <v>-2.8</v>
      </c>
      <c r="AP20" s="190">
        <v>71.400000000000006</v>
      </c>
      <c r="AQ20" s="264">
        <v>11.1</v>
      </c>
      <c r="AR20" s="264">
        <v>11.8</v>
      </c>
      <c r="AS20" s="264">
        <v>5.7</v>
      </c>
      <c r="AT20" s="162">
        <v>1.2</v>
      </c>
      <c r="AU20" s="190">
        <v>69.2</v>
      </c>
      <c r="AV20" s="264">
        <v>10.7</v>
      </c>
      <c r="AW20" s="264">
        <v>10.6</v>
      </c>
      <c r="AX20" s="264">
        <v>9.5</v>
      </c>
      <c r="AY20" s="162">
        <v>2</v>
      </c>
      <c r="AZ20" s="191">
        <v>69.2</v>
      </c>
      <c r="BA20" s="191">
        <v>10.199999999999999</v>
      </c>
      <c r="BB20" s="191">
        <v>11.4</v>
      </c>
      <c r="BC20" s="191">
        <v>9.1999999999999993</v>
      </c>
      <c r="BD20" s="192">
        <v>3.6</v>
      </c>
      <c r="BE20" s="193">
        <v>71.099999999999994</v>
      </c>
      <c r="BF20" s="194">
        <v>10.5</v>
      </c>
      <c r="BG20" s="194">
        <v>11.8</v>
      </c>
      <c r="BH20" s="194">
        <v>6.6</v>
      </c>
      <c r="BI20" s="192">
        <v>5.7</v>
      </c>
      <c r="BJ20" s="193">
        <v>66.3</v>
      </c>
      <c r="BK20" s="194">
        <v>11.1</v>
      </c>
      <c r="BL20" s="194">
        <v>9.6</v>
      </c>
      <c r="BM20" s="194">
        <v>13</v>
      </c>
      <c r="BN20" s="192">
        <v>8.6999999999999993</v>
      </c>
      <c r="BO20" s="193">
        <v>69.8</v>
      </c>
      <c r="BP20" s="194">
        <v>13.7</v>
      </c>
      <c r="BQ20" s="194">
        <v>4</v>
      </c>
      <c r="BR20" s="194">
        <v>12.5</v>
      </c>
      <c r="BS20" s="192">
        <v>10.5</v>
      </c>
      <c r="BT20" s="193">
        <v>74</v>
      </c>
      <c r="BU20" s="194">
        <v>15</v>
      </c>
      <c r="BV20" s="194">
        <v>4.2</v>
      </c>
      <c r="BW20" s="194">
        <v>6.8</v>
      </c>
      <c r="BX20" s="192">
        <v>9.5</v>
      </c>
      <c r="BY20" s="193">
        <v>72.099999999999994</v>
      </c>
      <c r="BZ20" s="194">
        <v>13.5</v>
      </c>
      <c r="CA20" s="194">
        <v>3.8</v>
      </c>
      <c r="CB20" s="194">
        <v>10.6</v>
      </c>
      <c r="CC20" s="192">
        <v>4.0999999999999996</v>
      </c>
      <c r="CD20" s="193">
        <v>71.900000000000006</v>
      </c>
      <c r="CE20" s="194">
        <v>12.6</v>
      </c>
      <c r="CF20" s="194">
        <v>3.4</v>
      </c>
      <c r="CG20" s="194">
        <v>12.1</v>
      </c>
      <c r="CH20" s="192">
        <v>8.4</v>
      </c>
      <c r="CI20" s="193">
        <v>75.900000000000006</v>
      </c>
      <c r="CJ20" s="194">
        <v>12.8</v>
      </c>
      <c r="CK20" s="194">
        <v>2.4</v>
      </c>
      <c r="CL20" s="194">
        <v>8.9</v>
      </c>
      <c r="CM20" s="192">
        <v>8.1</v>
      </c>
      <c r="CN20" s="193">
        <v>78.7</v>
      </c>
      <c r="CO20" s="475">
        <v>13.6</v>
      </c>
      <c r="CP20" s="475">
        <v>2.7</v>
      </c>
      <c r="CQ20" s="475">
        <v>5</v>
      </c>
      <c r="CR20" s="192">
        <v>6.9</v>
      </c>
      <c r="CS20" s="368">
        <v>80.599999999999994</v>
      </c>
      <c r="CT20" s="368">
        <v>15.4</v>
      </c>
      <c r="CU20" s="368">
        <v>2.5</v>
      </c>
      <c r="CV20" s="368">
        <v>1.5</v>
      </c>
      <c r="CW20" s="348">
        <v>4.2</v>
      </c>
      <c r="CX20" s="368">
        <v>78.7</v>
      </c>
      <c r="CY20" s="368">
        <v>15.4</v>
      </c>
      <c r="CZ20" s="368">
        <v>2.8</v>
      </c>
      <c r="DA20" s="368">
        <v>3.1</v>
      </c>
      <c r="DB20" s="348">
        <v>3.8</v>
      </c>
      <c r="DC20" s="570">
        <v>84.1</v>
      </c>
      <c r="DD20" s="570">
        <v>15.3</v>
      </c>
      <c r="DE20" s="570">
        <v>2.8</v>
      </c>
      <c r="DF20" s="570">
        <v>-2.2000000000000002</v>
      </c>
      <c r="DG20" s="571">
        <v>0.8</v>
      </c>
      <c r="DH20" s="630">
        <v>78.3</v>
      </c>
      <c r="DI20" s="630">
        <v>16</v>
      </c>
      <c r="DJ20" s="630">
        <v>2.4</v>
      </c>
      <c r="DK20" s="630">
        <v>3.3</v>
      </c>
      <c r="DL20" s="630">
        <v>6.3</v>
      </c>
    </row>
    <row r="21" spans="1:116" x14ac:dyDescent="0.25">
      <c r="A21" s="102" t="s">
        <v>11</v>
      </c>
      <c r="B21" s="190">
        <v>77.599999999999994</v>
      </c>
      <c r="C21" s="264">
        <v>5.9</v>
      </c>
      <c r="D21" s="264">
        <v>0.8</v>
      </c>
      <c r="E21" s="264">
        <v>15.7</v>
      </c>
      <c r="F21" s="264">
        <v>5.6</v>
      </c>
      <c r="G21" s="190">
        <v>73.2</v>
      </c>
      <c r="H21" s="264">
        <v>5.8</v>
      </c>
      <c r="I21" s="264">
        <v>1.2</v>
      </c>
      <c r="J21" s="264">
        <v>19.8</v>
      </c>
      <c r="K21" s="264">
        <v>9.6999999999999993</v>
      </c>
      <c r="L21" s="190">
        <v>73.099999999999994</v>
      </c>
      <c r="M21" s="264">
        <v>5.6</v>
      </c>
      <c r="N21" s="264">
        <v>1.7</v>
      </c>
      <c r="O21" s="264">
        <v>19.600000000000001</v>
      </c>
      <c r="P21" s="264">
        <v>7</v>
      </c>
      <c r="Q21" s="190">
        <v>70.900000000000006</v>
      </c>
      <c r="R21" s="264">
        <v>6.1</v>
      </c>
      <c r="S21" s="264">
        <v>2</v>
      </c>
      <c r="T21" s="264">
        <v>21</v>
      </c>
      <c r="U21" s="162">
        <v>5</v>
      </c>
      <c r="V21" s="264">
        <v>71.5</v>
      </c>
      <c r="W21" s="146">
        <v>8.1999999999999993</v>
      </c>
      <c r="X21" s="146">
        <v>2.7</v>
      </c>
      <c r="Y21" s="146">
        <v>17.600000000000001</v>
      </c>
      <c r="Z21" s="162">
        <v>2.8</v>
      </c>
      <c r="AA21" s="190">
        <v>72</v>
      </c>
      <c r="AB21" s="146">
        <v>8</v>
      </c>
      <c r="AC21" s="146">
        <v>2.7</v>
      </c>
      <c r="AD21" s="146">
        <v>17.3</v>
      </c>
      <c r="AE21" s="162">
        <v>3</v>
      </c>
      <c r="AF21" s="190">
        <v>67.400000000000006</v>
      </c>
      <c r="AG21" s="264">
        <v>7.9</v>
      </c>
      <c r="AH21" s="264">
        <v>3.3</v>
      </c>
      <c r="AI21" s="264">
        <v>21.4</v>
      </c>
      <c r="AJ21" s="162">
        <v>7.9</v>
      </c>
      <c r="AK21" s="190">
        <v>70.599999999999994</v>
      </c>
      <c r="AL21" s="264">
        <v>8.8000000000000007</v>
      </c>
      <c r="AM21" s="264">
        <v>5.0999999999999996</v>
      </c>
      <c r="AN21" s="264">
        <v>15.5</v>
      </c>
      <c r="AO21" s="162">
        <v>7.2</v>
      </c>
      <c r="AP21" s="190">
        <v>68.599999999999994</v>
      </c>
      <c r="AQ21" s="264">
        <v>9.1999999999999993</v>
      </c>
      <c r="AR21" s="264">
        <v>5</v>
      </c>
      <c r="AS21" s="264">
        <v>17.2</v>
      </c>
      <c r="AT21" s="162">
        <v>10.199999999999999</v>
      </c>
      <c r="AU21" s="190">
        <v>67.400000000000006</v>
      </c>
      <c r="AV21" s="264">
        <v>8.5</v>
      </c>
      <c r="AW21" s="264">
        <v>1.6</v>
      </c>
      <c r="AX21" s="264">
        <v>22.5</v>
      </c>
      <c r="AY21" s="162">
        <v>6.4</v>
      </c>
      <c r="AZ21" s="191">
        <v>66.3</v>
      </c>
      <c r="BA21" s="191">
        <v>7.6</v>
      </c>
      <c r="BB21" s="191">
        <v>2</v>
      </c>
      <c r="BC21" s="191">
        <v>24.1</v>
      </c>
      <c r="BD21" s="192">
        <v>9.5</v>
      </c>
      <c r="BE21" s="193">
        <v>69.8</v>
      </c>
      <c r="BF21" s="194">
        <v>8</v>
      </c>
      <c r="BG21" s="194">
        <v>2.8</v>
      </c>
      <c r="BH21" s="194">
        <v>19.399999999999999</v>
      </c>
      <c r="BI21" s="192">
        <v>10.3</v>
      </c>
      <c r="BJ21" s="193">
        <v>69.2</v>
      </c>
      <c r="BK21" s="194">
        <v>8.8000000000000007</v>
      </c>
      <c r="BL21" s="194">
        <v>2.8</v>
      </c>
      <c r="BM21" s="194">
        <v>19.2</v>
      </c>
      <c r="BN21" s="192">
        <v>9.6999999999999993</v>
      </c>
      <c r="BO21" s="193">
        <v>78.400000000000006</v>
      </c>
      <c r="BP21" s="194">
        <v>12.4</v>
      </c>
      <c r="BQ21" s="194">
        <v>1.8</v>
      </c>
      <c r="BR21" s="194">
        <v>7.4</v>
      </c>
      <c r="BS21" s="192">
        <v>8.6999999999999993</v>
      </c>
      <c r="BT21" s="193">
        <v>78.900000000000006</v>
      </c>
      <c r="BU21" s="194">
        <v>12.3</v>
      </c>
      <c r="BV21" s="194">
        <v>2</v>
      </c>
      <c r="BW21" s="194">
        <v>6.8</v>
      </c>
      <c r="BX21" s="192">
        <v>9.1</v>
      </c>
      <c r="BY21" s="193">
        <v>78.7</v>
      </c>
      <c r="BZ21" s="194">
        <v>10.6</v>
      </c>
      <c r="CA21" s="194">
        <v>1.2</v>
      </c>
      <c r="CB21" s="194">
        <v>9.5</v>
      </c>
      <c r="CC21" s="192">
        <v>2.6</v>
      </c>
      <c r="CD21" s="193">
        <v>78.599999999999994</v>
      </c>
      <c r="CE21" s="194">
        <v>10.1</v>
      </c>
      <c r="CF21" s="194">
        <v>1.1000000000000001</v>
      </c>
      <c r="CG21" s="194">
        <v>10.199999999999999</v>
      </c>
      <c r="CH21" s="192">
        <v>6</v>
      </c>
      <c r="CI21" s="193">
        <v>79.5</v>
      </c>
      <c r="CJ21" s="194">
        <v>10.199999999999999</v>
      </c>
      <c r="CK21" s="194">
        <v>1</v>
      </c>
      <c r="CL21" s="194">
        <v>9.3000000000000007</v>
      </c>
      <c r="CM21" s="192">
        <v>7.4</v>
      </c>
      <c r="CN21" s="193">
        <v>81.2</v>
      </c>
      <c r="CO21" s="475">
        <v>10.8</v>
      </c>
      <c r="CP21" s="475">
        <v>1.1000000000000001</v>
      </c>
      <c r="CQ21" s="475">
        <v>6.9</v>
      </c>
      <c r="CR21" s="192">
        <v>9.1</v>
      </c>
      <c r="CS21" s="368">
        <v>81.8</v>
      </c>
      <c r="CT21" s="368">
        <v>11.3</v>
      </c>
      <c r="CU21" s="368">
        <v>1</v>
      </c>
      <c r="CV21" s="368">
        <v>5.9</v>
      </c>
      <c r="CW21" s="348">
        <v>6.9</v>
      </c>
      <c r="CX21" s="368">
        <v>79.599999999999994</v>
      </c>
      <c r="CY21" s="368">
        <v>11.7</v>
      </c>
      <c r="CZ21" s="368">
        <v>1.7</v>
      </c>
      <c r="DA21" s="368">
        <v>7</v>
      </c>
      <c r="DB21" s="348">
        <v>8.1</v>
      </c>
      <c r="DC21" s="570">
        <v>82.5</v>
      </c>
      <c r="DD21" s="570">
        <v>11.7</v>
      </c>
      <c r="DE21" s="570">
        <v>1.7</v>
      </c>
      <c r="DF21" s="570">
        <v>4.0999999999999996</v>
      </c>
      <c r="DG21" s="571">
        <v>5.6</v>
      </c>
      <c r="DH21" s="630">
        <v>81.3</v>
      </c>
      <c r="DI21" s="630">
        <v>11.8</v>
      </c>
      <c r="DJ21" s="630">
        <v>1.3</v>
      </c>
      <c r="DK21" s="630">
        <v>5.6</v>
      </c>
      <c r="DL21" s="630">
        <v>5.2</v>
      </c>
    </row>
    <row r="22" spans="1:116" x14ac:dyDescent="0.25">
      <c r="A22" s="102" t="s">
        <v>12</v>
      </c>
      <c r="B22" s="190">
        <v>71</v>
      </c>
      <c r="C22" s="264">
        <v>6</v>
      </c>
      <c r="D22" s="264">
        <v>0.7</v>
      </c>
      <c r="E22" s="264">
        <v>22.3</v>
      </c>
      <c r="F22" s="264">
        <v>9.1999999999999993</v>
      </c>
      <c r="G22" s="190">
        <v>66.3</v>
      </c>
      <c r="H22" s="264">
        <v>5.7</v>
      </c>
      <c r="I22" s="264">
        <v>0.9</v>
      </c>
      <c r="J22" s="264">
        <v>27.1</v>
      </c>
      <c r="K22" s="264">
        <v>9.1</v>
      </c>
      <c r="L22" s="190">
        <v>65.8</v>
      </c>
      <c r="M22" s="264">
        <v>6.9</v>
      </c>
      <c r="N22" s="264">
        <v>1.1000000000000001</v>
      </c>
      <c r="O22" s="264">
        <v>26.2</v>
      </c>
      <c r="P22" s="264">
        <v>8</v>
      </c>
      <c r="Q22" s="190">
        <v>64.5</v>
      </c>
      <c r="R22" s="264">
        <v>9.6</v>
      </c>
      <c r="S22" s="264">
        <v>1.4</v>
      </c>
      <c r="T22" s="264">
        <v>24.5</v>
      </c>
      <c r="U22" s="162">
        <v>4.0999999999999996</v>
      </c>
      <c r="V22" s="264">
        <v>75.099999999999994</v>
      </c>
      <c r="W22" s="146">
        <v>8.6999999999999993</v>
      </c>
      <c r="X22" s="146">
        <v>1.8</v>
      </c>
      <c r="Y22" s="146">
        <v>14.4</v>
      </c>
      <c r="Z22" s="162">
        <v>-4.9000000000000004</v>
      </c>
      <c r="AA22" s="190">
        <v>70.400000000000006</v>
      </c>
      <c r="AB22" s="146">
        <v>10.199999999999999</v>
      </c>
      <c r="AC22" s="146">
        <v>1.9</v>
      </c>
      <c r="AD22" s="146">
        <v>17.5</v>
      </c>
      <c r="AE22" s="162">
        <v>-0.6</v>
      </c>
      <c r="AF22" s="190">
        <v>67.900000000000006</v>
      </c>
      <c r="AG22" s="264">
        <v>10.3</v>
      </c>
      <c r="AH22" s="264">
        <v>3.7</v>
      </c>
      <c r="AI22" s="264">
        <v>18.100000000000001</v>
      </c>
      <c r="AJ22" s="162">
        <v>3.9</v>
      </c>
      <c r="AK22" s="190">
        <v>67.900000000000006</v>
      </c>
      <c r="AL22" s="264">
        <v>10.7</v>
      </c>
      <c r="AM22" s="264">
        <v>3.4</v>
      </c>
      <c r="AN22" s="264">
        <v>18</v>
      </c>
      <c r="AO22" s="162">
        <v>8.8000000000000007</v>
      </c>
      <c r="AP22" s="190">
        <v>66.7</v>
      </c>
      <c r="AQ22" s="264">
        <v>10.199999999999999</v>
      </c>
      <c r="AR22" s="264">
        <v>4.5</v>
      </c>
      <c r="AS22" s="264">
        <v>18.600000000000001</v>
      </c>
      <c r="AT22" s="162">
        <v>10.6</v>
      </c>
      <c r="AU22" s="190">
        <v>68.400000000000006</v>
      </c>
      <c r="AV22" s="264">
        <v>9.4</v>
      </c>
      <c r="AW22" s="264">
        <v>2</v>
      </c>
      <c r="AX22" s="264">
        <v>20.2</v>
      </c>
      <c r="AY22" s="162">
        <v>2.6</v>
      </c>
      <c r="AZ22" s="191">
        <v>66.3</v>
      </c>
      <c r="BA22" s="191">
        <v>8.8000000000000007</v>
      </c>
      <c r="BB22" s="191">
        <v>1.6</v>
      </c>
      <c r="BC22" s="191">
        <v>23.3</v>
      </c>
      <c r="BD22" s="192">
        <v>6.3</v>
      </c>
      <c r="BE22" s="193">
        <v>72.8</v>
      </c>
      <c r="BF22" s="194">
        <v>9.8000000000000007</v>
      </c>
      <c r="BG22" s="194">
        <v>1.7</v>
      </c>
      <c r="BH22" s="194">
        <v>15.7</v>
      </c>
      <c r="BI22" s="192">
        <v>4.5</v>
      </c>
      <c r="BJ22" s="193">
        <v>69.3</v>
      </c>
      <c r="BK22" s="194">
        <v>10.199999999999999</v>
      </c>
      <c r="BL22" s="194">
        <v>1.7</v>
      </c>
      <c r="BM22" s="194">
        <v>18.8</v>
      </c>
      <c r="BN22" s="192">
        <v>4.5</v>
      </c>
      <c r="BO22" s="193">
        <v>76.099999999999994</v>
      </c>
      <c r="BP22" s="194">
        <v>13.2</v>
      </c>
      <c r="BQ22" s="194">
        <v>1.4</v>
      </c>
      <c r="BR22" s="194">
        <v>9.3000000000000007</v>
      </c>
      <c r="BS22" s="192">
        <v>9</v>
      </c>
      <c r="BT22" s="193">
        <v>76.8</v>
      </c>
      <c r="BU22" s="194">
        <v>12.8</v>
      </c>
      <c r="BV22" s="194">
        <v>1.6</v>
      </c>
      <c r="BW22" s="194">
        <v>8.8000000000000007</v>
      </c>
      <c r="BX22" s="192">
        <v>10.1</v>
      </c>
      <c r="BY22" s="193">
        <v>72.3</v>
      </c>
      <c r="BZ22" s="194">
        <v>11.8</v>
      </c>
      <c r="CA22" s="194">
        <v>1</v>
      </c>
      <c r="CB22" s="194">
        <v>14.9</v>
      </c>
      <c r="CC22" s="192">
        <v>6.5</v>
      </c>
      <c r="CD22" s="193">
        <v>73.7</v>
      </c>
      <c r="CE22" s="194">
        <v>11.8</v>
      </c>
      <c r="CF22" s="194">
        <v>1</v>
      </c>
      <c r="CG22" s="194">
        <v>13.5</v>
      </c>
      <c r="CH22" s="192">
        <v>9.6</v>
      </c>
      <c r="CI22" s="193">
        <v>76.099999999999994</v>
      </c>
      <c r="CJ22" s="194">
        <v>12.4</v>
      </c>
      <c r="CK22" s="194">
        <v>1</v>
      </c>
      <c r="CL22" s="194">
        <v>10.5</v>
      </c>
      <c r="CM22" s="192">
        <v>9.3000000000000007</v>
      </c>
      <c r="CN22" s="193">
        <v>77.5</v>
      </c>
      <c r="CO22" s="475">
        <v>13</v>
      </c>
      <c r="CP22" s="475">
        <v>1.4</v>
      </c>
      <c r="CQ22" s="475">
        <v>8.1</v>
      </c>
      <c r="CR22" s="192">
        <v>8.8000000000000007</v>
      </c>
      <c r="CS22" s="368">
        <v>78.8</v>
      </c>
      <c r="CT22" s="368">
        <v>13.4</v>
      </c>
      <c r="CU22" s="368">
        <v>1.2</v>
      </c>
      <c r="CV22" s="368">
        <v>6.6</v>
      </c>
      <c r="CW22" s="348">
        <v>7.4</v>
      </c>
      <c r="CX22" s="368">
        <v>79.2</v>
      </c>
      <c r="CY22" s="368">
        <v>14.2</v>
      </c>
      <c r="CZ22" s="368">
        <v>1.6</v>
      </c>
      <c r="DA22" s="368">
        <v>5</v>
      </c>
      <c r="DB22" s="348">
        <v>6.2</v>
      </c>
      <c r="DC22" s="570">
        <v>82.4</v>
      </c>
      <c r="DD22" s="570">
        <v>13.7</v>
      </c>
      <c r="DE22" s="570">
        <v>1.6</v>
      </c>
      <c r="DF22" s="570">
        <v>2.2999999999999998</v>
      </c>
      <c r="DG22" s="571">
        <v>2.1</v>
      </c>
      <c r="DH22" s="630">
        <v>81.8</v>
      </c>
      <c r="DI22" s="630">
        <v>14.4</v>
      </c>
      <c r="DJ22" s="630">
        <v>1.1000000000000001</v>
      </c>
      <c r="DK22" s="630">
        <v>2.7</v>
      </c>
      <c r="DL22" s="630">
        <v>-1.9</v>
      </c>
    </row>
    <row r="23" spans="1:116" x14ac:dyDescent="0.25">
      <c r="A23" s="102" t="s">
        <v>13</v>
      </c>
      <c r="B23" s="190">
        <v>78.099999999999994</v>
      </c>
      <c r="C23" s="264">
        <v>4.7</v>
      </c>
      <c r="D23" s="264">
        <v>0.7</v>
      </c>
      <c r="E23" s="264">
        <v>16.5</v>
      </c>
      <c r="F23" s="264">
        <v>8.6999999999999993</v>
      </c>
      <c r="G23" s="190">
        <v>75.599999999999994</v>
      </c>
      <c r="H23" s="264">
        <v>4.9000000000000004</v>
      </c>
      <c r="I23" s="264">
        <v>0.9</v>
      </c>
      <c r="J23" s="264">
        <v>18.600000000000001</v>
      </c>
      <c r="K23" s="264">
        <v>7.7</v>
      </c>
      <c r="L23" s="190">
        <v>72.599999999999994</v>
      </c>
      <c r="M23" s="264">
        <v>5.6</v>
      </c>
      <c r="N23" s="264">
        <v>1.2</v>
      </c>
      <c r="O23" s="264">
        <v>20.6</v>
      </c>
      <c r="P23" s="264">
        <v>6.2</v>
      </c>
      <c r="Q23" s="190">
        <v>70.900000000000006</v>
      </c>
      <c r="R23" s="264">
        <v>6.7</v>
      </c>
      <c r="S23" s="264">
        <v>1.4</v>
      </c>
      <c r="T23" s="264">
        <v>21</v>
      </c>
      <c r="U23" s="162">
        <v>3.4</v>
      </c>
      <c r="V23" s="264">
        <v>71.3</v>
      </c>
      <c r="W23" s="146">
        <v>7.4</v>
      </c>
      <c r="X23" s="146">
        <v>1.8</v>
      </c>
      <c r="Y23" s="146">
        <v>19.5</v>
      </c>
      <c r="Z23" s="162">
        <v>1.9</v>
      </c>
      <c r="AA23" s="190">
        <v>72.3</v>
      </c>
      <c r="AB23" s="146">
        <v>8.6</v>
      </c>
      <c r="AC23" s="146">
        <v>1.6</v>
      </c>
      <c r="AD23" s="146">
        <v>17.5</v>
      </c>
      <c r="AE23" s="162">
        <v>-0.1</v>
      </c>
      <c r="AF23" s="190">
        <v>72.8</v>
      </c>
      <c r="AG23" s="264">
        <v>9.3000000000000007</v>
      </c>
      <c r="AH23" s="264">
        <v>1.4</v>
      </c>
      <c r="AI23" s="264">
        <v>16.5</v>
      </c>
      <c r="AJ23" s="162">
        <v>0.9</v>
      </c>
      <c r="AK23" s="190">
        <v>74.599999999999994</v>
      </c>
      <c r="AL23" s="264">
        <v>10.5</v>
      </c>
      <c r="AM23" s="264">
        <v>1.6</v>
      </c>
      <c r="AN23" s="264">
        <v>13.3</v>
      </c>
      <c r="AO23" s="162">
        <v>1.8</v>
      </c>
      <c r="AP23" s="190">
        <v>71.3</v>
      </c>
      <c r="AQ23" s="264">
        <v>11</v>
      </c>
      <c r="AR23" s="264">
        <v>2.7</v>
      </c>
      <c r="AS23" s="264">
        <v>15</v>
      </c>
      <c r="AT23" s="162">
        <v>4.0999999999999996</v>
      </c>
      <c r="AU23" s="190">
        <v>70.400000000000006</v>
      </c>
      <c r="AV23" s="264">
        <v>9.6</v>
      </c>
      <c r="AW23" s="264">
        <v>1.5</v>
      </c>
      <c r="AX23" s="264">
        <v>18.5</v>
      </c>
      <c r="AY23" s="162">
        <v>1.5</v>
      </c>
      <c r="AZ23" s="191">
        <v>70.900000000000006</v>
      </c>
      <c r="BA23" s="191">
        <v>8.8000000000000007</v>
      </c>
      <c r="BB23" s="191">
        <v>1.6</v>
      </c>
      <c r="BC23" s="191">
        <v>18.7</v>
      </c>
      <c r="BD23" s="192">
        <v>2.6</v>
      </c>
      <c r="BE23" s="193">
        <v>73.2</v>
      </c>
      <c r="BF23" s="194">
        <v>9.1</v>
      </c>
      <c r="BG23" s="194">
        <v>2</v>
      </c>
      <c r="BH23" s="194">
        <v>15.7</v>
      </c>
      <c r="BI23" s="192">
        <v>3</v>
      </c>
      <c r="BJ23" s="193">
        <v>71.2</v>
      </c>
      <c r="BK23" s="194">
        <v>9.6999999999999993</v>
      </c>
      <c r="BL23" s="194">
        <v>1.9</v>
      </c>
      <c r="BM23" s="194">
        <v>17.2</v>
      </c>
      <c r="BN23" s="192">
        <v>3.6</v>
      </c>
      <c r="BO23" s="193">
        <v>82.1</v>
      </c>
      <c r="BP23" s="194">
        <v>13.7</v>
      </c>
      <c r="BQ23" s="194">
        <v>1.6</v>
      </c>
      <c r="BR23" s="194">
        <v>2.6</v>
      </c>
      <c r="BS23" s="192">
        <v>3.9</v>
      </c>
      <c r="BT23" s="193">
        <v>82.4</v>
      </c>
      <c r="BU23" s="194">
        <v>13.4</v>
      </c>
      <c r="BV23" s="194">
        <v>1.5</v>
      </c>
      <c r="BW23" s="194">
        <v>2.7</v>
      </c>
      <c r="BX23" s="192">
        <v>6.1</v>
      </c>
      <c r="BY23" s="193">
        <v>77.400000000000006</v>
      </c>
      <c r="BZ23" s="194">
        <v>11.3</v>
      </c>
      <c r="CA23" s="194">
        <v>1.3</v>
      </c>
      <c r="CB23" s="194">
        <v>10</v>
      </c>
      <c r="CC23" s="192">
        <v>1.8</v>
      </c>
      <c r="CD23" s="193">
        <v>76.900000000000006</v>
      </c>
      <c r="CE23" s="194">
        <v>11.2</v>
      </c>
      <c r="CF23" s="194">
        <v>1.3</v>
      </c>
      <c r="CG23" s="194">
        <v>10.6</v>
      </c>
      <c r="CH23" s="192">
        <v>7.4</v>
      </c>
      <c r="CI23" s="193">
        <v>77.5</v>
      </c>
      <c r="CJ23" s="194">
        <v>11.5</v>
      </c>
      <c r="CK23" s="194">
        <v>1.5</v>
      </c>
      <c r="CL23" s="194">
        <v>9.5</v>
      </c>
      <c r="CM23" s="192">
        <v>7</v>
      </c>
      <c r="CN23" s="193">
        <v>79.8</v>
      </c>
      <c r="CO23" s="475">
        <v>12</v>
      </c>
      <c r="CP23" s="475">
        <v>1.6</v>
      </c>
      <c r="CQ23" s="475">
        <v>6.6</v>
      </c>
      <c r="CR23" s="192">
        <v>7.6</v>
      </c>
      <c r="CS23" s="368">
        <v>80.5</v>
      </c>
      <c r="CT23" s="368">
        <v>12.5</v>
      </c>
      <c r="CU23" s="368">
        <v>1.5</v>
      </c>
      <c r="CV23" s="368">
        <v>5.5</v>
      </c>
      <c r="CW23" s="348">
        <v>5.3</v>
      </c>
      <c r="CX23" s="368">
        <v>75.8</v>
      </c>
      <c r="CY23" s="368">
        <v>12.1</v>
      </c>
      <c r="CZ23" s="368">
        <v>1.9</v>
      </c>
      <c r="DA23" s="368">
        <v>10.199999999999999</v>
      </c>
      <c r="DB23" s="348">
        <v>10.7</v>
      </c>
      <c r="DC23" s="570">
        <v>78.599999999999994</v>
      </c>
      <c r="DD23" s="570">
        <v>11.9</v>
      </c>
      <c r="DE23" s="570">
        <v>2</v>
      </c>
      <c r="DF23" s="570">
        <v>7.5</v>
      </c>
      <c r="DG23" s="571">
        <v>8.8000000000000007</v>
      </c>
      <c r="DH23" s="630">
        <v>77.7</v>
      </c>
      <c r="DI23" s="630">
        <v>12.4</v>
      </c>
      <c r="DJ23" s="630">
        <v>1.6</v>
      </c>
      <c r="DK23" s="630">
        <v>8.3000000000000007</v>
      </c>
      <c r="DL23" s="630">
        <v>6.2</v>
      </c>
    </row>
    <row r="24" spans="1:116" x14ac:dyDescent="0.25">
      <c r="A24" s="102" t="s">
        <v>14</v>
      </c>
      <c r="B24" s="190">
        <v>75.3</v>
      </c>
      <c r="C24" s="264">
        <v>3.9</v>
      </c>
      <c r="D24" s="264">
        <v>0.2</v>
      </c>
      <c r="E24" s="264">
        <v>20.6</v>
      </c>
      <c r="F24" s="264">
        <v>11.9</v>
      </c>
      <c r="G24" s="190">
        <v>70.7</v>
      </c>
      <c r="H24" s="264">
        <v>4.0999999999999996</v>
      </c>
      <c r="I24" s="264">
        <v>0.3</v>
      </c>
      <c r="J24" s="264">
        <v>24.9</v>
      </c>
      <c r="K24" s="264">
        <v>15.1</v>
      </c>
      <c r="L24" s="190">
        <v>66.900000000000006</v>
      </c>
      <c r="M24" s="264">
        <v>4.7</v>
      </c>
      <c r="N24" s="264">
        <v>0.6</v>
      </c>
      <c r="O24" s="264">
        <v>27.8</v>
      </c>
      <c r="P24" s="264">
        <v>16.399999999999999</v>
      </c>
      <c r="Q24" s="190">
        <v>65.3</v>
      </c>
      <c r="R24" s="264">
        <v>5.4</v>
      </c>
      <c r="S24" s="264">
        <v>1</v>
      </c>
      <c r="T24" s="264">
        <v>28.3</v>
      </c>
      <c r="U24" s="162">
        <v>16.8</v>
      </c>
      <c r="V24" s="264">
        <v>68.8</v>
      </c>
      <c r="W24" s="146">
        <v>5.5</v>
      </c>
      <c r="X24" s="146">
        <v>1.1000000000000001</v>
      </c>
      <c r="Y24" s="146">
        <v>24.6</v>
      </c>
      <c r="Z24" s="162">
        <v>13.8</v>
      </c>
      <c r="AA24" s="190">
        <v>69.400000000000006</v>
      </c>
      <c r="AB24" s="146">
        <v>6.3</v>
      </c>
      <c r="AC24" s="146">
        <v>0.9</v>
      </c>
      <c r="AD24" s="146">
        <v>23.4</v>
      </c>
      <c r="AE24" s="162">
        <v>12.7</v>
      </c>
      <c r="AF24" s="190">
        <v>67.400000000000006</v>
      </c>
      <c r="AG24" s="264">
        <v>7.4</v>
      </c>
      <c r="AH24" s="264">
        <v>1.1000000000000001</v>
      </c>
      <c r="AI24" s="264">
        <v>24.1</v>
      </c>
      <c r="AJ24" s="162">
        <v>15.3</v>
      </c>
      <c r="AK24" s="190">
        <v>70.099999999999994</v>
      </c>
      <c r="AL24" s="264">
        <v>7.8</v>
      </c>
      <c r="AM24" s="264">
        <v>1.2</v>
      </c>
      <c r="AN24" s="264">
        <v>20.9</v>
      </c>
      <c r="AO24" s="162">
        <v>13.9</v>
      </c>
      <c r="AP24" s="190">
        <v>73.2</v>
      </c>
      <c r="AQ24" s="264">
        <v>6.8</v>
      </c>
      <c r="AR24" s="264">
        <v>3</v>
      </c>
      <c r="AS24" s="264">
        <v>17</v>
      </c>
      <c r="AT24" s="162">
        <v>12.4</v>
      </c>
      <c r="AU24" s="190">
        <v>73.5</v>
      </c>
      <c r="AV24" s="264">
        <v>6.4</v>
      </c>
      <c r="AW24" s="264">
        <v>1</v>
      </c>
      <c r="AX24" s="264">
        <v>19.100000000000001</v>
      </c>
      <c r="AY24" s="162">
        <v>10.1</v>
      </c>
      <c r="AZ24" s="191">
        <v>71.3</v>
      </c>
      <c r="BA24" s="191">
        <v>6.1</v>
      </c>
      <c r="BB24" s="191">
        <v>1.4</v>
      </c>
      <c r="BC24" s="191">
        <v>21.2</v>
      </c>
      <c r="BD24" s="192">
        <v>11.8</v>
      </c>
      <c r="BE24" s="193">
        <v>75</v>
      </c>
      <c r="BF24" s="194">
        <v>6.5</v>
      </c>
      <c r="BG24" s="194">
        <v>1.7</v>
      </c>
      <c r="BH24" s="194">
        <v>16.8</v>
      </c>
      <c r="BI24" s="192">
        <v>11.3</v>
      </c>
      <c r="BJ24" s="193">
        <v>75</v>
      </c>
      <c r="BK24" s="194">
        <v>7.3</v>
      </c>
      <c r="BL24" s="194">
        <v>1.6</v>
      </c>
      <c r="BM24" s="194">
        <v>16.100000000000001</v>
      </c>
      <c r="BN24" s="192">
        <v>10.6</v>
      </c>
      <c r="BO24" s="193">
        <v>80.2</v>
      </c>
      <c r="BP24" s="194">
        <v>9.9</v>
      </c>
      <c r="BQ24" s="194">
        <v>1.2</v>
      </c>
      <c r="BR24" s="194">
        <v>8.6999999999999993</v>
      </c>
      <c r="BS24" s="192">
        <v>10.199999999999999</v>
      </c>
      <c r="BT24" s="193">
        <v>79.2</v>
      </c>
      <c r="BU24" s="194">
        <v>10</v>
      </c>
      <c r="BV24" s="194">
        <v>1.1000000000000001</v>
      </c>
      <c r="BW24" s="194">
        <v>9.6999999999999993</v>
      </c>
      <c r="BX24" s="192">
        <v>11.6</v>
      </c>
      <c r="BY24" s="193">
        <v>75.3</v>
      </c>
      <c r="BZ24" s="194">
        <v>9.3000000000000007</v>
      </c>
      <c r="CA24" s="194">
        <v>1.1000000000000001</v>
      </c>
      <c r="CB24" s="194">
        <v>14.3</v>
      </c>
      <c r="CC24" s="192">
        <v>8.5</v>
      </c>
      <c r="CD24" s="193">
        <v>77</v>
      </c>
      <c r="CE24" s="194">
        <v>9.9</v>
      </c>
      <c r="CF24" s="194">
        <v>1</v>
      </c>
      <c r="CG24" s="194">
        <v>12.1</v>
      </c>
      <c r="CH24" s="192">
        <v>9.9</v>
      </c>
      <c r="CI24" s="193">
        <v>79.8</v>
      </c>
      <c r="CJ24" s="194">
        <v>8.9</v>
      </c>
      <c r="CK24" s="194">
        <v>1</v>
      </c>
      <c r="CL24" s="194">
        <v>10.3</v>
      </c>
      <c r="CM24" s="192">
        <v>9.6</v>
      </c>
      <c r="CN24" s="193">
        <v>81.099999999999994</v>
      </c>
      <c r="CO24" s="475">
        <v>9.5</v>
      </c>
      <c r="CP24" s="475">
        <v>1.2</v>
      </c>
      <c r="CQ24" s="475">
        <v>8.1999999999999993</v>
      </c>
      <c r="CR24" s="192">
        <v>10.3</v>
      </c>
      <c r="CS24" s="368">
        <v>82.3</v>
      </c>
      <c r="CT24" s="368">
        <v>9.8000000000000007</v>
      </c>
      <c r="CU24" s="368">
        <v>1.1000000000000001</v>
      </c>
      <c r="CV24" s="368">
        <v>6.8</v>
      </c>
      <c r="CW24" s="348">
        <v>8</v>
      </c>
      <c r="CX24" s="368">
        <v>77.900000000000006</v>
      </c>
      <c r="CY24" s="368">
        <v>10.3</v>
      </c>
      <c r="CZ24" s="368">
        <v>1.6</v>
      </c>
      <c r="DA24" s="368">
        <v>10.199999999999999</v>
      </c>
      <c r="DB24" s="348">
        <v>10.9</v>
      </c>
      <c r="DC24" s="570">
        <v>80.5</v>
      </c>
      <c r="DD24" s="570">
        <v>10.4</v>
      </c>
      <c r="DE24" s="570">
        <v>1.7</v>
      </c>
      <c r="DF24" s="570">
        <v>7.4</v>
      </c>
      <c r="DG24" s="571">
        <v>9.5</v>
      </c>
      <c r="DH24" s="630">
        <v>80</v>
      </c>
      <c r="DI24" s="630">
        <v>10.7</v>
      </c>
      <c r="DJ24" s="630">
        <v>1.3</v>
      </c>
      <c r="DK24" s="630">
        <v>8</v>
      </c>
      <c r="DL24" s="630">
        <v>6.5</v>
      </c>
    </row>
    <row r="25" spans="1:116" x14ac:dyDescent="0.25">
      <c r="A25" s="102" t="s">
        <v>15</v>
      </c>
      <c r="B25" s="190">
        <v>75.8</v>
      </c>
      <c r="C25" s="264">
        <v>5.6</v>
      </c>
      <c r="D25" s="264">
        <v>0.6</v>
      </c>
      <c r="E25" s="264">
        <v>18</v>
      </c>
      <c r="F25" s="264">
        <v>10</v>
      </c>
      <c r="G25" s="190">
        <v>73</v>
      </c>
      <c r="H25" s="264">
        <v>6.7</v>
      </c>
      <c r="I25" s="264">
        <v>0.9</v>
      </c>
      <c r="J25" s="264">
        <v>19.399999999999999</v>
      </c>
      <c r="K25" s="264">
        <v>11.6</v>
      </c>
      <c r="L25" s="190">
        <v>68.900000000000006</v>
      </c>
      <c r="M25" s="264">
        <v>7.1</v>
      </c>
      <c r="N25" s="264">
        <v>1.1000000000000001</v>
      </c>
      <c r="O25" s="264">
        <v>22.9</v>
      </c>
      <c r="P25" s="264">
        <v>12.6</v>
      </c>
      <c r="Q25" s="190">
        <v>70.2</v>
      </c>
      <c r="R25" s="264">
        <v>8.5</v>
      </c>
      <c r="S25" s="264">
        <v>1.3</v>
      </c>
      <c r="T25" s="264">
        <v>20</v>
      </c>
      <c r="U25" s="162">
        <v>7</v>
      </c>
      <c r="V25" s="264">
        <v>78.599999999999994</v>
      </c>
      <c r="W25" s="146">
        <v>8.1</v>
      </c>
      <c r="X25" s="146">
        <v>1.7</v>
      </c>
      <c r="Y25" s="146">
        <v>11.6</v>
      </c>
      <c r="Z25" s="162">
        <v>1.2</v>
      </c>
      <c r="AA25" s="190">
        <v>80.5</v>
      </c>
      <c r="AB25" s="146">
        <v>8.1</v>
      </c>
      <c r="AC25" s="146">
        <v>1.6</v>
      </c>
      <c r="AD25" s="146">
        <v>9.8000000000000007</v>
      </c>
      <c r="AE25" s="162">
        <v>-0.4</v>
      </c>
      <c r="AF25" s="190">
        <v>76</v>
      </c>
      <c r="AG25" s="264">
        <v>9</v>
      </c>
      <c r="AH25" s="264">
        <v>2.4</v>
      </c>
      <c r="AI25" s="264">
        <v>12.6</v>
      </c>
      <c r="AJ25" s="162">
        <v>3.6</v>
      </c>
      <c r="AK25" s="190">
        <v>75.900000000000006</v>
      </c>
      <c r="AL25" s="264">
        <v>9.6999999999999993</v>
      </c>
      <c r="AM25" s="264">
        <v>2.1</v>
      </c>
      <c r="AN25" s="264">
        <v>12.3</v>
      </c>
      <c r="AO25" s="162">
        <v>4.9000000000000004</v>
      </c>
      <c r="AP25" s="190">
        <v>76.400000000000006</v>
      </c>
      <c r="AQ25" s="264">
        <v>10.9</v>
      </c>
      <c r="AR25" s="264">
        <v>2.6</v>
      </c>
      <c r="AS25" s="264">
        <v>10.1</v>
      </c>
      <c r="AT25" s="162">
        <v>2</v>
      </c>
      <c r="AU25" s="190">
        <v>73.400000000000006</v>
      </c>
      <c r="AV25" s="264">
        <v>10</v>
      </c>
      <c r="AW25" s="264">
        <v>1</v>
      </c>
      <c r="AX25" s="264">
        <v>15.6</v>
      </c>
      <c r="AY25" s="162">
        <v>1.7</v>
      </c>
      <c r="AZ25" s="191">
        <v>72.2</v>
      </c>
      <c r="BA25" s="191">
        <v>9.5</v>
      </c>
      <c r="BB25" s="191">
        <v>1.2</v>
      </c>
      <c r="BC25" s="191">
        <v>17.100000000000001</v>
      </c>
      <c r="BD25" s="192">
        <v>4.4000000000000004</v>
      </c>
      <c r="BE25" s="193">
        <v>76.2</v>
      </c>
      <c r="BF25" s="194">
        <v>10.5</v>
      </c>
      <c r="BG25" s="194">
        <v>1.6</v>
      </c>
      <c r="BH25" s="194">
        <v>11.7</v>
      </c>
      <c r="BI25" s="192">
        <v>3.4</v>
      </c>
      <c r="BJ25" s="193">
        <v>75.2</v>
      </c>
      <c r="BK25" s="194">
        <v>11.1</v>
      </c>
      <c r="BL25" s="194">
        <v>1.4</v>
      </c>
      <c r="BM25" s="194">
        <v>12.3</v>
      </c>
      <c r="BN25" s="192">
        <v>2.7</v>
      </c>
      <c r="BO25" s="193">
        <v>82.9</v>
      </c>
      <c r="BP25" s="194">
        <v>13.7</v>
      </c>
      <c r="BQ25" s="194">
        <v>1.2</v>
      </c>
      <c r="BR25" s="194">
        <v>2.2000000000000002</v>
      </c>
      <c r="BS25" s="192">
        <v>1.5</v>
      </c>
      <c r="BT25" s="193">
        <v>85.8</v>
      </c>
      <c r="BU25" s="194">
        <v>13.6</v>
      </c>
      <c r="BV25" s="194">
        <v>1.1000000000000001</v>
      </c>
      <c r="BW25" s="194">
        <v>-0.5</v>
      </c>
      <c r="BX25" s="192">
        <v>0.9</v>
      </c>
      <c r="BY25" s="193">
        <v>79.400000000000006</v>
      </c>
      <c r="BZ25" s="194">
        <v>12.1</v>
      </c>
      <c r="CA25" s="194">
        <v>1</v>
      </c>
      <c r="CB25" s="194">
        <v>7.5</v>
      </c>
      <c r="CC25" s="192">
        <v>0.6</v>
      </c>
      <c r="CD25" s="193">
        <v>79.099999999999994</v>
      </c>
      <c r="CE25" s="194">
        <v>12.2</v>
      </c>
      <c r="CF25" s="194">
        <v>1</v>
      </c>
      <c r="CG25" s="194">
        <v>7.7</v>
      </c>
      <c r="CH25" s="192">
        <v>5</v>
      </c>
      <c r="CI25" s="193">
        <v>79.5</v>
      </c>
      <c r="CJ25" s="194">
        <v>12.3</v>
      </c>
      <c r="CK25" s="194">
        <v>0.9</v>
      </c>
      <c r="CL25" s="194">
        <v>7.3</v>
      </c>
      <c r="CM25" s="192">
        <v>6.3</v>
      </c>
      <c r="CN25" s="193">
        <v>79.599999999999994</v>
      </c>
      <c r="CO25" s="475">
        <v>13</v>
      </c>
      <c r="CP25" s="475">
        <v>1.1000000000000001</v>
      </c>
      <c r="CQ25" s="475">
        <v>6.3</v>
      </c>
      <c r="CR25" s="192">
        <v>9.3000000000000007</v>
      </c>
      <c r="CS25" s="368">
        <v>79.400000000000006</v>
      </c>
      <c r="CT25" s="368">
        <v>13.1</v>
      </c>
      <c r="CU25" s="368">
        <v>1</v>
      </c>
      <c r="CV25" s="368">
        <v>6.5</v>
      </c>
      <c r="CW25" s="348">
        <v>7.6</v>
      </c>
      <c r="CX25" s="368">
        <v>79.099999999999994</v>
      </c>
      <c r="CY25" s="368">
        <v>13.6</v>
      </c>
      <c r="CZ25" s="368">
        <v>1.4</v>
      </c>
      <c r="DA25" s="368">
        <v>5.9</v>
      </c>
      <c r="DB25" s="348">
        <v>7.3</v>
      </c>
      <c r="DC25" s="570">
        <v>83.4</v>
      </c>
      <c r="DD25" s="570">
        <v>13.4</v>
      </c>
      <c r="DE25" s="570">
        <v>1.5</v>
      </c>
      <c r="DF25" s="570">
        <v>1.7</v>
      </c>
      <c r="DG25" s="571">
        <v>4</v>
      </c>
      <c r="DH25" s="630">
        <v>80.900000000000006</v>
      </c>
      <c r="DI25" s="630">
        <v>13.7</v>
      </c>
      <c r="DJ25" s="630">
        <v>1.1000000000000001</v>
      </c>
      <c r="DK25" s="630">
        <v>4.3</v>
      </c>
      <c r="DL25" s="630">
        <v>1.4</v>
      </c>
    </row>
    <row r="26" spans="1:116" x14ac:dyDescent="0.25">
      <c r="A26" s="102" t="s">
        <v>16</v>
      </c>
      <c r="B26" s="190">
        <v>61.8</v>
      </c>
      <c r="C26" s="264">
        <v>6</v>
      </c>
      <c r="D26" s="264">
        <v>0.6</v>
      </c>
      <c r="E26" s="264">
        <v>31.6</v>
      </c>
      <c r="F26" s="264">
        <v>17.2</v>
      </c>
      <c r="G26" s="190">
        <v>59.7</v>
      </c>
      <c r="H26" s="264">
        <v>6</v>
      </c>
      <c r="I26" s="264">
        <v>0.4</v>
      </c>
      <c r="J26" s="264">
        <v>33.9</v>
      </c>
      <c r="K26" s="264">
        <v>15.9</v>
      </c>
      <c r="L26" s="190">
        <v>59.8</v>
      </c>
      <c r="M26" s="264">
        <v>6.5</v>
      </c>
      <c r="N26" s="264">
        <v>0.4</v>
      </c>
      <c r="O26" s="264">
        <v>33.299999999999997</v>
      </c>
      <c r="P26" s="264">
        <v>15.5</v>
      </c>
      <c r="Q26" s="190">
        <v>59</v>
      </c>
      <c r="R26" s="264">
        <v>8.1999999999999993</v>
      </c>
      <c r="S26" s="264">
        <v>0.5</v>
      </c>
      <c r="T26" s="264">
        <v>32.299999999999997</v>
      </c>
      <c r="U26" s="162">
        <v>11.5</v>
      </c>
      <c r="V26" s="264">
        <v>66.3</v>
      </c>
      <c r="W26" s="146">
        <v>7.7</v>
      </c>
      <c r="X26" s="146">
        <v>0.6</v>
      </c>
      <c r="Y26" s="146">
        <v>25.4</v>
      </c>
      <c r="Z26" s="162">
        <v>5.4</v>
      </c>
      <c r="AA26" s="190">
        <v>68.2</v>
      </c>
      <c r="AB26" s="146">
        <v>8.8000000000000007</v>
      </c>
      <c r="AC26" s="146">
        <v>0.7</v>
      </c>
      <c r="AD26" s="146">
        <v>22.3</v>
      </c>
      <c r="AE26" s="162">
        <v>1.9</v>
      </c>
      <c r="AF26" s="190">
        <v>66.400000000000006</v>
      </c>
      <c r="AG26" s="264">
        <v>9.4</v>
      </c>
      <c r="AH26" s="264">
        <v>1</v>
      </c>
      <c r="AI26" s="264">
        <v>23.2</v>
      </c>
      <c r="AJ26" s="162">
        <v>8.4</v>
      </c>
      <c r="AK26" s="190">
        <v>70.900000000000006</v>
      </c>
      <c r="AL26" s="264">
        <v>10.5</v>
      </c>
      <c r="AM26" s="264">
        <v>1</v>
      </c>
      <c r="AN26" s="264">
        <v>17.600000000000001</v>
      </c>
      <c r="AO26" s="162">
        <v>6.2</v>
      </c>
      <c r="AP26" s="190">
        <v>71.599999999999994</v>
      </c>
      <c r="AQ26" s="264">
        <v>10.4</v>
      </c>
      <c r="AR26" s="264">
        <v>3.2</v>
      </c>
      <c r="AS26" s="264">
        <v>14.8</v>
      </c>
      <c r="AT26" s="162">
        <v>6.5</v>
      </c>
      <c r="AU26" s="190">
        <v>67</v>
      </c>
      <c r="AV26" s="264">
        <v>9.1</v>
      </c>
      <c r="AW26" s="264">
        <v>1.4</v>
      </c>
      <c r="AX26" s="264">
        <v>22.5</v>
      </c>
      <c r="AY26" s="162">
        <v>7.5</v>
      </c>
      <c r="AZ26" s="191">
        <v>68</v>
      </c>
      <c r="BA26" s="191">
        <v>8</v>
      </c>
      <c r="BB26" s="191">
        <v>1.4</v>
      </c>
      <c r="BC26" s="191">
        <v>22.6</v>
      </c>
      <c r="BD26" s="192">
        <v>9.1999999999999993</v>
      </c>
      <c r="BE26" s="193">
        <v>71</v>
      </c>
      <c r="BF26" s="194">
        <v>8.3000000000000007</v>
      </c>
      <c r="BG26" s="194">
        <v>2.1</v>
      </c>
      <c r="BH26" s="194">
        <v>18.600000000000001</v>
      </c>
      <c r="BI26" s="192">
        <v>9.1999999999999993</v>
      </c>
      <c r="BJ26" s="193">
        <v>70</v>
      </c>
      <c r="BK26" s="194">
        <v>9.4</v>
      </c>
      <c r="BL26" s="194">
        <v>2.4</v>
      </c>
      <c r="BM26" s="194">
        <v>18.2</v>
      </c>
      <c r="BN26" s="192">
        <v>8.1999999999999993</v>
      </c>
      <c r="BO26" s="193">
        <v>80.400000000000006</v>
      </c>
      <c r="BP26" s="194">
        <v>12.8</v>
      </c>
      <c r="BQ26" s="194">
        <v>1.7</v>
      </c>
      <c r="BR26" s="194">
        <v>5.0999999999999996</v>
      </c>
      <c r="BS26" s="192">
        <v>5.4</v>
      </c>
      <c r="BT26" s="193">
        <v>79.8</v>
      </c>
      <c r="BU26" s="194">
        <v>12.9</v>
      </c>
      <c r="BV26" s="194">
        <v>1.8</v>
      </c>
      <c r="BW26" s="194">
        <v>5.5</v>
      </c>
      <c r="BX26" s="192">
        <v>7.5</v>
      </c>
      <c r="BY26" s="193">
        <v>75.3</v>
      </c>
      <c r="BZ26" s="194">
        <v>11.5</v>
      </c>
      <c r="CA26" s="194">
        <v>0.8</v>
      </c>
      <c r="CB26" s="194">
        <v>12.4</v>
      </c>
      <c r="CC26" s="192">
        <v>4.2</v>
      </c>
      <c r="CD26" s="193">
        <v>73.900000000000006</v>
      </c>
      <c r="CE26" s="194">
        <v>11</v>
      </c>
      <c r="CF26" s="194">
        <v>0.8</v>
      </c>
      <c r="CG26" s="194">
        <v>14.3</v>
      </c>
      <c r="CH26" s="192">
        <v>10.5</v>
      </c>
      <c r="CI26" s="193">
        <v>77.400000000000006</v>
      </c>
      <c r="CJ26" s="194">
        <v>11.4</v>
      </c>
      <c r="CK26" s="194">
        <v>0.9</v>
      </c>
      <c r="CL26" s="194">
        <v>10.3</v>
      </c>
      <c r="CM26" s="192">
        <v>9</v>
      </c>
      <c r="CN26" s="193">
        <v>82.3</v>
      </c>
      <c r="CO26" s="475">
        <v>12.5</v>
      </c>
      <c r="CP26" s="475">
        <v>1.2</v>
      </c>
      <c r="CQ26" s="475">
        <v>4</v>
      </c>
      <c r="CR26" s="192">
        <v>6.2</v>
      </c>
      <c r="CS26" s="368">
        <v>83.8</v>
      </c>
      <c r="CT26" s="368">
        <v>13.2</v>
      </c>
      <c r="CU26" s="368">
        <v>1.2</v>
      </c>
      <c r="CV26" s="368">
        <v>1.8</v>
      </c>
      <c r="CW26" s="348">
        <v>2.9</v>
      </c>
      <c r="CX26" s="368">
        <v>78.8</v>
      </c>
      <c r="CY26" s="368">
        <v>13.4</v>
      </c>
      <c r="CZ26" s="368">
        <v>1.7</v>
      </c>
      <c r="DA26" s="368">
        <v>6.1</v>
      </c>
      <c r="DB26" s="348">
        <v>6.5</v>
      </c>
      <c r="DC26" s="570">
        <v>83.3</v>
      </c>
      <c r="DD26" s="570">
        <v>13.4</v>
      </c>
      <c r="DE26" s="570">
        <v>1.8</v>
      </c>
      <c r="DF26" s="570">
        <v>1.5</v>
      </c>
      <c r="DG26" s="571">
        <v>3.3</v>
      </c>
      <c r="DH26" s="630">
        <v>82.4</v>
      </c>
      <c r="DI26" s="630">
        <v>14.1</v>
      </c>
      <c r="DJ26" s="630">
        <v>1.5</v>
      </c>
      <c r="DK26" s="630">
        <v>2</v>
      </c>
      <c r="DL26" s="630">
        <v>-1.3</v>
      </c>
    </row>
    <row r="27" spans="1:116" x14ac:dyDescent="0.25">
      <c r="A27" s="102" t="s">
        <v>17</v>
      </c>
      <c r="B27" s="190">
        <v>61.1</v>
      </c>
      <c r="C27" s="264">
        <v>6.4</v>
      </c>
      <c r="D27" s="264">
        <v>0.3</v>
      </c>
      <c r="E27" s="264">
        <v>32.200000000000003</v>
      </c>
      <c r="F27" s="264">
        <v>10.3</v>
      </c>
      <c r="G27" s="190">
        <v>57.1</v>
      </c>
      <c r="H27" s="264">
        <v>6.9</v>
      </c>
      <c r="I27" s="264">
        <v>0.4</v>
      </c>
      <c r="J27" s="264">
        <v>35.6</v>
      </c>
      <c r="K27" s="264">
        <v>11</v>
      </c>
      <c r="L27" s="190">
        <v>54.5</v>
      </c>
      <c r="M27" s="264">
        <v>7.5</v>
      </c>
      <c r="N27" s="264">
        <v>0.3</v>
      </c>
      <c r="O27" s="264">
        <v>37.700000000000003</v>
      </c>
      <c r="P27" s="264">
        <v>11.9</v>
      </c>
      <c r="Q27" s="190">
        <v>52.6</v>
      </c>
      <c r="R27" s="264">
        <v>8.4</v>
      </c>
      <c r="S27" s="264">
        <v>0.5</v>
      </c>
      <c r="T27" s="264">
        <v>38.5</v>
      </c>
      <c r="U27" s="162">
        <v>9.8000000000000007</v>
      </c>
      <c r="V27" s="264">
        <v>55.5</v>
      </c>
      <c r="W27" s="146">
        <v>8.6999999999999993</v>
      </c>
      <c r="X27" s="146">
        <v>0.9</v>
      </c>
      <c r="Y27" s="146">
        <v>34.9</v>
      </c>
      <c r="Z27" s="162">
        <v>8.3000000000000007</v>
      </c>
      <c r="AA27" s="190">
        <v>59.4</v>
      </c>
      <c r="AB27" s="146">
        <v>10.4</v>
      </c>
      <c r="AC27" s="146">
        <v>1.1000000000000001</v>
      </c>
      <c r="AD27" s="146">
        <v>29.1</v>
      </c>
      <c r="AE27" s="162">
        <v>6.8</v>
      </c>
      <c r="AF27" s="190">
        <v>61.4</v>
      </c>
      <c r="AG27" s="264">
        <v>10.7</v>
      </c>
      <c r="AH27" s="264">
        <v>1.1000000000000001</v>
      </c>
      <c r="AI27" s="264">
        <v>26.8</v>
      </c>
      <c r="AJ27" s="162">
        <v>11.3</v>
      </c>
      <c r="AK27" s="190">
        <v>64.599999999999994</v>
      </c>
      <c r="AL27" s="264">
        <v>10.6</v>
      </c>
      <c r="AM27" s="264">
        <v>1.2</v>
      </c>
      <c r="AN27" s="264">
        <v>23.6</v>
      </c>
      <c r="AO27" s="162">
        <v>11.7</v>
      </c>
      <c r="AP27" s="190">
        <v>63.1</v>
      </c>
      <c r="AQ27" s="264">
        <v>11.7</v>
      </c>
      <c r="AR27" s="264">
        <v>2.6</v>
      </c>
      <c r="AS27" s="264">
        <v>22.6</v>
      </c>
      <c r="AT27" s="162">
        <v>12.1</v>
      </c>
      <c r="AU27" s="190">
        <v>63.4</v>
      </c>
      <c r="AV27" s="264">
        <v>10.3</v>
      </c>
      <c r="AW27" s="264">
        <v>0.8</v>
      </c>
      <c r="AX27" s="264">
        <v>25.5</v>
      </c>
      <c r="AY27" s="162">
        <v>7.9</v>
      </c>
      <c r="AZ27" s="191">
        <v>65.3</v>
      </c>
      <c r="BA27" s="191">
        <v>10.1</v>
      </c>
      <c r="BB27" s="191">
        <v>1.1000000000000001</v>
      </c>
      <c r="BC27" s="191">
        <v>23.5</v>
      </c>
      <c r="BD27" s="192">
        <v>8.6999999999999993</v>
      </c>
      <c r="BE27" s="193">
        <v>72.7</v>
      </c>
      <c r="BF27" s="194">
        <v>11.4</v>
      </c>
      <c r="BG27" s="194">
        <v>2.2000000000000002</v>
      </c>
      <c r="BH27" s="194">
        <v>13.7</v>
      </c>
      <c r="BI27" s="192">
        <v>0.3</v>
      </c>
      <c r="BJ27" s="193">
        <v>68.599999999999994</v>
      </c>
      <c r="BK27" s="194">
        <v>11</v>
      </c>
      <c r="BL27" s="194">
        <v>2.4</v>
      </c>
      <c r="BM27" s="194">
        <v>18</v>
      </c>
      <c r="BN27" s="192">
        <v>4.2</v>
      </c>
      <c r="BO27" s="193">
        <v>76.3</v>
      </c>
      <c r="BP27" s="194">
        <v>13.8</v>
      </c>
      <c r="BQ27" s="194">
        <v>1.1000000000000001</v>
      </c>
      <c r="BR27" s="194">
        <v>8.8000000000000007</v>
      </c>
      <c r="BS27" s="192">
        <v>6.4</v>
      </c>
      <c r="BT27" s="193">
        <v>75.3</v>
      </c>
      <c r="BU27" s="194">
        <v>13.5</v>
      </c>
      <c r="BV27" s="194">
        <v>1.1000000000000001</v>
      </c>
      <c r="BW27" s="194">
        <v>10.1</v>
      </c>
      <c r="BX27" s="192">
        <v>9.8000000000000007</v>
      </c>
      <c r="BY27" s="193">
        <v>70</v>
      </c>
      <c r="BZ27" s="194">
        <v>11.7</v>
      </c>
      <c r="CA27" s="194">
        <v>1.1000000000000001</v>
      </c>
      <c r="CB27" s="194">
        <v>17.2</v>
      </c>
      <c r="CC27" s="192">
        <v>9.5</v>
      </c>
      <c r="CD27" s="193">
        <v>69.3</v>
      </c>
      <c r="CE27" s="194">
        <v>11.6</v>
      </c>
      <c r="CF27" s="194">
        <v>1.1000000000000001</v>
      </c>
      <c r="CG27" s="194">
        <v>18</v>
      </c>
      <c r="CH27" s="192">
        <v>14.2</v>
      </c>
      <c r="CI27" s="193">
        <v>74.2</v>
      </c>
      <c r="CJ27" s="194">
        <v>11.7</v>
      </c>
      <c r="CK27" s="194">
        <v>1.2</v>
      </c>
      <c r="CL27" s="194">
        <v>12.9</v>
      </c>
      <c r="CM27" s="192">
        <v>10.7</v>
      </c>
      <c r="CN27" s="193">
        <v>78.8</v>
      </c>
      <c r="CO27" s="475">
        <v>12.9</v>
      </c>
      <c r="CP27" s="475">
        <v>1.6</v>
      </c>
      <c r="CQ27" s="475">
        <v>6.7</v>
      </c>
      <c r="CR27" s="192">
        <v>7.2</v>
      </c>
      <c r="CS27" s="368">
        <v>80.3</v>
      </c>
      <c r="CT27" s="368">
        <v>13.1</v>
      </c>
      <c r="CU27" s="368">
        <v>1.5</v>
      </c>
      <c r="CV27" s="368">
        <v>5.0999999999999996</v>
      </c>
      <c r="CW27" s="348">
        <v>4.7</v>
      </c>
      <c r="CX27" s="368">
        <v>77</v>
      </c>
      <c r="CY27" s="368">
        <v>13.2</v>
      </c>
      <c r="CZ27" s="368">
        <v>1.7</v>
      </c>
      <c r="DA27" s="368">
        <v>8.1</v>
      </c>
      <c r="DB27" s="348">
        <v>7.7</v>
      </c>
      <c r="DC27" s="570">
        <v>82.7</v>
      </c>
      <c r="DD27" s="570">
        <v>12.5</v>
      </c>
      <c r="DE27" s="570">
        <v>1.9</v>
      </c>
      <c r="DF27" s="570">
        <v>2.9</v>
      </c>
      <c r="DG27" s="571">
        <v>2</v>
      </c>
      <c r="DH27" s="630">
        <v>81</v>
      </c>
      <c r="DI27" s="630">
        <v>13</v>
      </c>
      <c r="DJ27" s="630">
        <v>1.5</v>
      </c>
      <c r="DK27" s="630">
        <v>4.5</v>
      </c>
      <c r="DL27" s="630">
        <v>0.6</v>
      </c>
    </row>
    <row r="28" spans="1:116" x14ac:dyDescent="0.25">
      <c r="A28" s="102" t="s">
        <v>18</v>
      </c>
      <c r="B28" s="190">
        <v>90.8</v>
      </c>
      <c r="C28" s="264">
        <v>12</v>
      </c>
      <c r="D28" s="264">
        <v>2.4</v>
      </c>
      <c r="E28" s="264">
        <v>-5.2</v>
      </c>
      <c r="F28" s="264">
        <v>-16.600000000000001</v>
      </c>
      <c r="G28" s="190">
        <v>90.2</v>
      </c>
      <c r="H28" s="264">
        <v>14.7</v>
      </c>
      <c r="I28" s="264">
        <v>2.7</v>
      </c>
      <c r="J28" s="264">
        <v>-7.6</v>
      </c>
      <c r="K28" s="264">
        <v>0</v>
      </c>
      <c r="L28" s="190">
        <v>88.2</v>
      </c>
      <c r="M28" s="264">
        <v>13.1</v>
      </c>
      <c r="N28" s="264">
        <v>3.2</v>
      </c>
      <c r="O28" s="264">
        <v>-4.5</v>
      </c>
      <c r="P28" s="264">
        <v>-15.4</v>
      </c>
      <c r="Q28" s="190">
        <v>76.8</v>
      </c>
      <c r="R28" s="264">
        <v>9.4</v>
      </c>
      <c r="S28" s="264">
        <v>3.5</v>
      </c>
      <c r="T28" s="264">
        <v>10.3</v>
      </c>
      <c r="U28" s="162">
        <v>-5.9</v>
      </c>
      <c r="V28" s="264">
        <v>72.3</v>
      </c>
      <c r="W28" s="146">
        <v>10.6</v>
      </c>
      <c r="X28" s="146">
        <v>3.8</v>
      </c>
      <c r="Y28" s="146">
        <v>13.3</v>
      </c>
      <c r="Z28" s="162">
        <v>-4</v>
      </c>
      <c r="AA28" s="190">
        <v>70.599999999999994</v>
      </c>
      <c r="AB28" s="146">
        <v>10.1</v>
      </c>
      <c r="AC28" s="146">
        <v>4.4000000000000004</v>
      </c>
      <c r="AD28" s="146">
        <v>14.9</v>
      </c>
      <c r="AE28" s="162">
        <v>-3.3</v>
      </c>
      <c r="AF28" s="190">
        <v>68.599999999999994</v>
      </c>
      <c r="AG28" s="264">
        <v>11.8</v>
      </c>
      <c r="AH28" s="264">
        <v>6.7</v>
      </c>
      <c r="AI28" s="264">
        <v>12.9</v>
      </c>
      <c r="AJ28" s="162">
        <v>-4.5999999999999996</v>
      </c>
      <c r="AK28" s="190">
        <v>65.599999999999994</v>
      </c>
      <c r="AL28" s="264">
        <v>15.8</v>
      </c>
      <c r="AM28" s="264">
        <v>8.8000000000000007</v>
      </c>
      <c r="AN28" s="264">
        <v>9.8000000000000007</v>
      </c>
      <c r="AO28" s="162">
        <v>-3.9</v>
      </c>
      <c r="AP28" s="190">
        <v>78.2</v>
      </c>
      <c r="AQ28" s="264">
        <v>16.899999999999999</v>
      </c>
      <c r="AR28" s="264">
        <v>10.5</v>
      </c>
      <c r="AS28" s="264">
        <v>-5.6</v>
      </c>
      <c r="AT28" s="162">
        <v>-12.5</v>
      </c>
      <c r="AU28" s="190">
        <v>68.400000000000006</v>
      </c>
      <c r="AV28" s="264">
        <v>12</v>
      </c>
      <c r="AW28" s="264">
        <v>6.5</v>
      </c>
      <c r="AX28" s="264">
        <v>13.1</v>
      </c>
      <c r="AY28" s="162">
        <v>-7.3</v>
      </c>
      <c r="AZ28" s="191">
        <v>68.599999999999994</v>
      </c>
      <c r="BA28" s="191">
        <v>11.4</v>
      </c>
      <c r="BB28" s="191">
        <v>7.3</v>
      </c>
      <c r="BC28" s="191">
        <v>12.7</v>
      </c>
      <c r="BD28" s="192">
        <v>-8.1</v>
      </c>
      <c r="BE28" s="193">
        <v>73.099999999999994</v>
      </c>
      <c r="BF28" s="194">
        <v>12</v>
      </c>
      <c r="BG28" s="194">
        <v>7.9</v>
      </c>
      <c r="BH28" s="194">
        <v>7</v>
      </c>
      <c r="BI28" s="192">
        <v>-9.5</v>
      </c>
      <c r="BJ28" s="193">
        <v>76.5</v>
      </c>
      <c r="BK28" s="194">
        <v>12.9</v>
      </c>
      <c r="BL28" s="194">
        <v>8.8000000000000007</v>
      </c>
      <c r="BM28" s="194">
        <v>1.8</v>
      </c>
      <c r="BN28" s="192">
        <v>-14.6</v>
      </c>
      <c r="BO28" s="193">
        <v>79.900000000000006</v>
      </c>
      <c r="BP28" s="194">
        <v>18.399999999999999</v>
      </c>
      <c r="BQ28" s="194">
        <v>3</v>
      </c>
      <c r="BR28" s="194">
        <v>-1.3</v>
      </c>
      <c r="BS28" s="192">
        <v>-11.9</v>
      </c>
      <c r="BT28" s="193">
        <v>86.5</v>
      </c>
      <c r="BU28" s="194">
        <v>21.3</v>
      </c>
      <c r="BV28" s="194">
        <v>3.7</v>
      </c>
      <c r="BW28" s="194">
        <v>-11.5</v>
      </c>
      <c r="BX28" s="192">
        <v>-9.5</v>
      </c>
      <c r="BY28" s="193">
        <v>79.7</v>
      </c>
      <c r="BZ28" s="194">
        <v>18.899999999999999</v>
      </c>
      <c r="CA28" s="194">
        <v>2.5</v>
      </c>
      <c r="CB28" s="194">
        <v>-1.1000000000000001</v>
      </c>
      <c r="CC28" s="192">
        <v>-14</v>
      </c>
      <c r="CD28" s="193">
        <v>77.5</v>
      </c>
      <c r="CE28" s="194">
        <v>19.8</v>
      </c>
      <c r="CF28" s="194">
        <v>4.5999999999999996</v>
      </c>
      <c r="CG28" s="291">
        <v>-1.9</v>
      </c>
      <c r="CH28" s="192">
        <v>-10.4</v>
      </c>
      <c r="CI28" s="193">
        <v>78</v>
      </c>
      <c r="CJ28" s="194">
        <v>20.5</v>
      </c>
      <c r="CK28" s="194">
        <v>3.8</v>
      </c>
      <c r="CL28" s="194">
        <v>-2.2999999999999998</v>
      </c>
      <c r="CM28" s="192">
        <v>-11.3</v>
      </c>
      <c r="CN28" s="193">
        <v>79.599999999999994</v>
      </c>
      <c r="CO28" s="475">
        <v>21.5</v>
      </c>
      <c r="CP28" s="475">
        <v>4.7</v>
      </c>
      <c r="CQ28" s="475">
        <v>-5.8</v>
      </c>
      <c r="CR28" s="192">
        <v>-9.4</v>
      </c>
      <c r="CS28" s="368">
        <v>77.7</v>
      </c>
      <c r="CT28" s="368">
        <v>20.8</v>
      </c>
      <c r="CU28" s="368">
        <v>4.4000000000000004</v>
      </c>
      <c r="CV28" s="368">
        <v>-2.9</v>
      </c>
      <c r="CW28" s="348">
        <v>-11.3</v>
      </c>
      <c r="CX28" s="368">
        <v>67.3</v>
      </c>
      <c r="CY28" s="368">
        <v>20.9</v>
      </c>
      <c r="CZ28" s="368">
        <v>5</v>
      </c>
      <c r="DA28" s="368">
        <v>6.8</v>
      </c>
      <c r="DB28" s="348">
        <v>-3.3</v>
      </c>
      <c r="DC28" s="570">
        <v>71.099999999999994</v>
      </c>
      <c r="DD28" s="570">
        <v>22.4</v>
      </c>
      <c r="DE28" s="570">
        <v>5.7</v>
      </c>
      <c r="DF28" s="570">
        <v>0.8</v>
      </c>
      <c r="DG28" s="571">
        <v>-8.6999999999999993</v>
      </c>
      <c r="DH28" s="630">
        <v>68.8</v>
      </c>
      <c r="DI28" s="630">
        <v>22.5</v>
      </c>
      <c r="DJ28" s="630">
        <v>4.8</v>
      </c>
      <c r="DK28" s="630">
        <v>3.9</v>
      </c>
      <c r="DL28" s="630">
        <v>3.6</v>
      </c>
    </row>
    <row r="29" spans="1:116" ht="18" x14ac:dyDescent="0.25">
      <c r="A29" s="101" t="s">
        <v>129</v>
      </c>
      <c r="B29" s="289">
        <v>71.400000000000006</v>
      </c>
      <c r="C29" s="163">
        <v>7.1</v>
      </c>
      <c r="D29" s="163">
        <v>1.6</v>
      </c>
      <c r="E29" s="163">
        <v>19.899999999999999</v>
      </c>
      <c r="F29" s="163">
        <v>7</v>
      </c>
      <c r="G29" s="289">
        <v>71.400000000000006</v>
      </c>
      <c r="H29" s="163">
        <v>7.3</v>
      </c>
      <c r="I29" s="163">
        <v>2.1</v>
      </c>
      <c r="J29" s="163">
        <v>19.2</v>
      </c>
      <c r="K29" s="163">
        <v>6</v>
      </c>
      <c r="L29" s="289">
        <v>70.5</v>
      </c>
      <c r="M29" s="163">
        <v>7.8</v>
      </c>
      <c r="N29" s="163">
        <v>2.6</v>
      </c>
      <c r="O29" s="163">
        <v>19.100000000000001</v>
      </c>
      <c r="P29" s="163">
        <v>5.2</v>
      </c>
      <c r="Q29" s="289">
        <v>64</v>
      </c>
      <c r="R29" s="163">
        <v>8.9</v>
      </c>
      <c r="S29" s="163">
        <v>3.1</v>
      </c>
      <c r="T29" s="163">
        <v>24</v>
      </c>
      <c r="U29" s="161">
        <v>5.9</v>
      </c>
      <c r="V29" s="163">
        <v>65.099999999999994</v>
      </c>
      <c r="W29" s="167">
        <v>9</v>
      </c>
      <c r="X29" s="167">
        <v>3</v>
      </c>
      <c r="Y29" s="167">
        <v>22.9</v>
      </c>
      <c r="Z29" s="161">
        <v>5.6</v>
      </c>
      <c r="AA29" s="289">
        <v>64.5</v>
      </c>
      <c r="AB29" s="167">
        <v>10.4</v>
      </c>
      <c r="AC29" s="167">
        <v>2.6</v>
      </c>
      <c r="AD29" s="167">
        <v>22.5</v>
      </c>
      <c r="AE29" s="161">
        <v>4.5999999999999996</v>
      </c>
      <c r="AF29" s="289">
        <v>65.7</v>
      </c>
      <c r="AG29" s="163">
        <v>10.9</v>
      </c>
      <c r="AH29" s="163">
        <v>3.2</v>
      </c>
      <c r="AI29" s="163">
        <v>20.2</v>
      </c>
      <c r="AJ29" s="161">
        <v>4.9000000000000004</v>
      </c>
      <c r="AK29" s="289">
        <v>67.7</v>
      </c>
      <c r="AL29" s="163">
        <v>12.1</v>
      </c>
      <c r="AM29" s="163">
        <v>2.7</v>
      </c>
      <c r="AN29" s="163">
        <v>17.5</v>
      </c>
      <c r="AO29" s="161">
        <v>3.7</v>
      </c>
      <c r="AP29" s="289">
        <v>75.099999999999994</v>
      </c>
      <c r="AQ29" s="163">
        <v>14.7</v>
      </c>
      <c r="AR29" s="163">
        <v>6.4</v>
      </c>
      <c r="AS29" s="163">
        <v>3.8</v>
      </c>
      <c r="AT29" s="161">
        <v>-6.5</v>
      </c>
      <c r="AU29" s="289">
        <v>69.400000000000006</v>
      </c>
      <c r="AV29" s="163">
        <v>12.1</v>
      </c>
      <c r="AW29" s="163">
        <v>3.4</v>
      </c>
      <c r="AX29" s="163">
        <v>15.1</v>
      </c>
      <c r="AY29" s="161">
        <v>-3.6</v>
      </c>
      <c r="AZ29" s="287">
        <v>69</v>
      </c>
      <c r="BA29" s="287">
        <v>11.2</v>
      </c>
      <c r="BB29" s="287">
        <v>3.9</v>
      </c>
      <c r="BC29" s="287">
        <v>15.9</v>
      </c>
      <c r="BD29" s="251">
        <v>-0.9</v>
      </c>
      <c r="BE29" s="286">
        <v>73.3</v>
      </c>
      <c r="BF29" s="250">
        <v>12</v>
      </c>
      <c r="BG29" s="250">
        <v>5.5</v>
      </c>
      <c r="BH29" s="250">
        <v>9.1999999999999993</v>
      </c>
      <c r="BI29" s="251">
        <v>-3.4</v>
      </c>
      <c r="BJ29" s="286">
        <v>74.400000000000006</v>
      </c>
      <c r="BK29" s="250">
        <v>13</v>
      </c>
      <c r="BL29" s="250">
        <v>5.9</v>
      </c>
      <c r="BM29" s="250">
        <v>6.7</v>
      </c>
      <c r="BN29" s="251">
        <v>-6.8</v>
      </c>
      <c r="BO29" s="286">
        <v>83.7</v>
      </c>
      <c r="BP29" s="250">
        <v>16.7</v>
      </c>
      <c r="BQ29" s="250">
        <v>2.2999999999999998</v>
      </c>
      <c r="BR29" s="250">
        <v>-2.7</v>
      </c>
      <c r="BS29" s="251">
        <v>-4.4000000000000004</v>
      </c>
      <c r="BT29" s="286">
        <v>82.7</v>
      </c>
      <c r="BU29" s="250">
        <v>16.600000000000001</v>
      </c>
      <c r="BV29" s="250">
        <v>2.4</v>
      </c>
      <c r="BW29" s="250">
        <v>-1.7</v>
      </c>
      <c r="BX29" s="251">
        <v>0</v>
      </c>
      <c r="BY29" s="286">
        <v>79.599999999999994</v>
      </c>
      <c r="BZ29" s="250">
        <v>15</v>
      </c>
      <c r="CA29" s="250">
        <v>1.7</v>
      </c>
      <c r="CB29" s="250">
        <v>3.7</v>
      </c>
      <c r="CC29" s="251">
        <v>-4.5999999999999996</v>
      </c>
      <c r="CD29" s="286">
        <v>78.5</v>
      </c>
      <c r="CE29" s="250">
        <v>14.8</v>
      </c>
      <c r="CF29" s="250">
        <v>1.7</v>
      </c>
      <c r="CG29" s="250">
        <v>5</v>
      </c>
      <c r="CH29" s="251">
        <v>0.4</v>
      </c>
      <c r="CI29" s="286">
        <v>79.099999999999994</v>
      </c>
      <c r="CJ29" s="250">
        <v>15.4</v>
      </c>
      <c r="CK29" s="250">
        <v>2.2000000000000002</v>
      </c>
      <c r="CL29" s="250">
        <v>3.3</v>
      </c>
      <c r="CM29" s="251">
        <v>1</v>
      </c>
      <c r="CN29" s="286">
        <v>79.8</v>
      </c>
      <c r="CO29" s="476">
        <v>16.3</v>
      </c>
      <c r="CP29" s="476">
        <v>2.7</v>
      </c>
      <c r="CQ29" s="476">
        <v>1.2</v>
      </c>
      <c r="CR29" s="251">
        <v>2.5</v>
      </c>
      <c r="CS29" s="367">
        <v>80.8</v>
      </c>
      <c r="CT29" s="367">
        <v>16.7</v>
      </c>
      <c r="CU29" s="367">
        <v>2.6</v>
      </c>
      <c r="CV29" s="367">
        <v>-0.1</v>
      </c>
      <c r="CW29" s="347">
        <v>-0.5</v>
      </c>
      <c r="CX29" s="367">
        <v>75</v>
      </c>
      <c r="CY29" s="367">
        <v>16.600000000000001</v>
      </c>
      <c r="CZ29" s="367">
        <v>2.9</v>
      </c>
      <c r="DA29" s="367">
        <v>5.5</v>
      </c>
      <c r="DB29" s="347">
        <v>3.8</v>
      </c>
      <c r="DC29" s="568">
        <v>79.8</v>
      </c>
      <c r="DD29" s="568">
        <v>16.600000000000001</v>
      </c>
      <c r="DE29" s="568">
        <v>3</v>
      </c>
      <c r="DF29" s="568">
        <v>0.6</v>
      </c>
      <c r="DG29" s="569">
        <v>-0.3</v>
      </c>
      <c r="DH29" s="629">
        <v>78.099999999999994</v>
      </c>
      <c r="DI29" s="629">
        <v>16.8</v>
      </c>
      <c r="DJ29" s="629">
        <v>2.4</v>
      </c>
      <c r="DK29" s="629">
        <v>2.7</v>
      </c>
      <c r="DL29" s="629">
        <v>2.2000000000000002</v>
      </c>
    </row>
    <row r="30" spans="1:116" x14ac:dyDescent="0.25">
      <c r="A30" s="102" t="s">
        <v>19</v>
      </c>
      <c r="B30" s="190">
        <v>62.4</v>
      </c>
      <c r="C30" s="264">
        <v>6.8</v>
      </c>
      <c r="D30" s="264">
        <v>0.2</v>
      </c>
      <c r="E30" s="264">
        <v>30.6</v>
      </c>
      <c r="F30" s="264">
        <v>22.9</v>
      </c>
      <c r="G30" s="190">
        <v>64.3</v>
      </c>
      <c r="H30" s="264">
        <v>7</v>
      </c>
      <c r="I30" s="264">
        <v>0.4</v>
      </c>
      <c r="J30" s="264">
        <v>28.3</v>
      </c>
      <c r="K30" s="264">
        <v>17.7</v>
      </c>
      <c r="L30" s="190">
        <v>62.7</v>
      </c>
      <c r="M30" s="264">
        <v>6.9</v>
      </c>
      <c r="N30" s="264">
        <v>0.4</v>
      </c>
      <c r="O30" s="264">
        <v>30</v>
      </c>
      <c r="P30" s="264">
        <v>18.2</v>
      </c>
      <c r="Q30" s="190">
        <v>62.2</v>
      </c>
      <c r="R30" s="264">
        <v>8.1999999999999993</v>
      </c>
      <c r="S30" s="264">
        <v>0.5</v>
      </c>
      <c r="T30" s="264">
        <v>29.1</v>
      </c>
      <c r="U30" s="162">
        <v>15.9</v>
      </c>
      <c r="V30" s="264">
        <v>65.7</v>
      </c>
      <c r="W30" s="146">
        <v>8.4</v>
      </c>
      <c r="X30" s="146">
        <v>0.8</v>
      </c>
      <c r="Y30" s="146">
        <v>25.1</v>
      </c>
      <c r="Z30" s="162">
        <v>13.7</v>
      </c>
      <c r="AA30" s="190">
        <v>65.3</v>
      </c>
      <c r="AB30" s="146">
        <v>11</v>
      </c>
      <c r="AC30" s="146">
        <v>0.7</v>
      </c>
      <c r="AD30" s="146">
        <v>23</v>
      </c>
      <c r="AE30" s="162">
        <v>11.9</v>
      </c>
      <c r="AF30" s="190">
        <v>64.099999999999994</v>
      </c>
      <c r="AG30" s="264">
        <v>11.7</v>
      </c>
      <c r="AH30" s="264">
        <v>0.7</v>
      </c>
      <c r="AI30" s="264">
        <v>23.5</v>
      </c>
      <c r="AJ30" s="162">
        <v>11.9</v>
      </c>
      <c r="AK30" s="190">
        <v>67.099999999999994</v>
      </c>
      <c r="AL30" s="264">
        <v>12.7</v>
      </c>
      <c r="AM30" s="264">
        <v>0.8</v>
      </c>
      <c r="AN30" s="264">
        <v>19.399999999999999</v>
      </c>
      <c r="AO30" s="162">
        <v>12.3</v>
      </c>
      <c r="AP30" s="190">
        <v>65.900000000000006</v>
      </c>
      <c r="AQ30" s="264">
        <v>12.2</v>
      </c>
      <c r="AR30" s="264">
        <v>1.8</v>
      </c>
      <c r="AS30" s="264">
        <v>20.100000000000001</v>
      </c>
      <c r="AT30" s="162">
        <v>16.3</v>
      </c>
      <c r="AU30" s="190">
        <v>64.2</v>
      </c>
      <c r="AV30" s="264">
        <v>11.2</v>
      </c>
      <c r="AW30" s="264">
        <v>1</v>
      </c>
      <c r="AX30" s="264">
        <v>23.6</v>
      </c>
      <c r="AY30" s="162">
        <v>12.5</v>
      </c>
      <c r="AZ30" s="191">
        <v>65.5</v>
      </c>
      <c r="BA30" s="191">
        <v>10.5</v>
      </c>
      <c r="BB30" s="191">
        <v>1.2</v>
      </c>
      <c r="BC30" s="191">
        <v>22.8</v>
      </c>
      <c r="BD30" s="192">
        <v>12.9</v>
      </c>
      <c r="BE30" s="193">
        <v>69.900000000000006</v>
      </c>
      <c r="BF30" s="194">
        <v>11.4</v>
      </c>
      <c r="BG30" s="194">
        <v>1.3</v>
      </c>
      <c r="BH30" s="194">
        <v>17.399999999999999</v>
      </c>
      <c r="BI30" s="192">
        <v>14.1</v>
      </c>
      <c r="BJ30" s="193">
        <v>69.5</v>
      </c>
      <c r="BK30" s="194">
        <v>12.3</v>
      </c>
      <c r="BL30" s="194">
        <v>1.4</v>
      </c>
      <c r="BM30" s="194">
        <v>16.8</v>
      </c>
      <c r="BN30" s="192">
        <v>9</v>
      </c>
      <c r="BO30" s="193">
        <v>81.599999999999994</v>
      </c>
      <c r="BP30" s="194">
        <v>14.6</v>
      </c>
      <c r="BQ30" s="194">
        <v>1</v>
      </c>
      <c r="BR30" s="194">
        <v>2.8</v>
      </c>
      <c r="BS30" s="192">
        <v>3.4</v>
      </c>
      <c r="BT30" s="193">
        <v>81.599999999999994</v>
      </c>
      <c r="BU30" s="194">
        <v>15</v>
      </c>
      <c r="BV30" s="194">
        <v>1</v>
      </c>
      <c r="BW30" s="194">
        <v>2.4</v>
      </c>
      <c r="BX30" s="192">
        <v>6.2</v>
      </c>
      <c r="BY30" s="193">
        <v>76.7</v>
      </c>
      <c r="BZ30" s="194">
        <v>13.1</v>
      </c>
      <c r="CA30" s="194">
        <v>0.9</v>
      </c>
      <c r="CB30" s="194">
        <v>9.3000000000000007</v>
      </c>
      <c r="CC30" s="195">
        <v>3.2</v>
      </c>
      <c r="CD30" s="193">
        <v>78.7</v>
      </c>
      <c r="CE30" s="194">
        <v>12.8</v>
      </c>
      <c r="CF30" s="194">
        <v>1</v>
      </c>
      <c r="CG30" s="196">
        <v>7.5</v>
      </c>
      <c r="CH30" s="192">
        <v>3.7</v>
      </c>
      <c r="CI30" s="193">
        <v>79.8</v>
      </c>
      <c r="CJ30" s="194">
        <v>12.4</v>
      </c>
      <c r="CK30" s="194">
        <v>1.2</v>
      </c>
      <c r="CL30" s="194">
        <v>6.6</v>
      </c>
      <c r="CM30" s="192">
        <v>4.4000000000000004</v>
      </c>
      <c r="CN30" s="193">
        <v>81.400000000000006</v>
      </c>
      <c r="CO30" s="475">
        <v>13.3</v>
      </c>
      <c r="CP30" s="475">
        <v>1.3</v>
      </c>
      <c r="CQ30" s="475">
        <v>4</v>
      </c>
      <c r="CR30" s="192">
        <v>5.8</v>
      </c>
      <c r="CS30" s="368">
        <v>83.4</v>
      </c>
      <c r="CT30" s="368">
        <v>13.2</v>
      </c>
      <c r="CU30" s="368">
        <v>1.3</v>
      </c>
      <c r="CV30" s="368">
        <v>2.1</v>
      </c>
      <c r="CW30" s="348">
        <v>3.4</v>
      </c>
      <c r="CX30" s="368">
        <v>80.8</v>
      </c>
      <c r="CY30" s="368">
        <v>13.5</v>
      </c>
      <c r="CZ30" s="368">
        <v>1.5</v>
      </c>
      <c r="DA30" s="368">
        <v>4.2</v>
      </c>
      <c r="DB30" s="348">
        <v>3.9</v>
      </c>
      <c r="DC30" s="570">
        <v>84.9</v>
      </c>
      <c r="DD30" s="570">
        <v>13.4</v>
      </c>
      <c r="DE30" s="570">
        <v>1.5</v>
      </c>
      <c r="DF30" s="570">
        <v>0.2</v>
      </c>
      <c r="DG30" s="571">
        <v>1.7</v>
      </c>
      <c r="DH30" s="630">
        <v>81.599999999999994</v>
      </c>
      <c r="DI30" s="630">
        <v>13.7</v>
      </c>
      <c r="DJ30" s="630">
        <v>1.3</v>
      </c>
      <c r="DK30" s="630">
        <v>3.4</v>
      </c>
      <c r="DL30" s="630">
        <v>1.7</v>
      </c>
    </row>
    <row r="31" spans="1:116" x14ac:dyDescent="0.25">
      <c r="A31" s="102" t="s">
        <v>20</v>
      </c>
      <c r="B31" s="190">
        <v>58.6</v>
      </c>
      <c r="C31" s="264">
        <v>7.8</v>
      </c>
      <c r="D31" s="264">
        <v>0.3</v>
      </c>
      <c r="E31" s="264">
        <v>33.299999999999997</v>
      </c>
      <c r="F31" s="264">
        <v>23.2</v>
      </c>
      <c r="G31" s="190">
        <v>60.5</v>
      </c>
      <c r="H31" s="264">
        <v>7.2</v>
      </c>
      <c r="I31" s="264">
        <v>0.3</v>
      </c>
      <c r="J31" s="264">
        <v>32</v>
      </c>
      <c r="K31" s="264">
        <v>21.8</v>
      </c>
      <c r="L31" s="190">
        <v>59</v>
      </c>
      <c r="M31" s="264">
        <v>7.4</v>
      </c>
      <c r="N31" s="264">
        <v>0.9</v>
      </c>
      <c r="O31" s="264">
        <v>32.700000000000003</v>
      </c>
      <c r="P31" s="264">
        <v>20.100000000000001</v>
      </c>
      <c r="Q31" s="190">
        <v>61.5</v>
      </c>
      <c r="R31" s="264">
        <v>7.9</v>
      </c>
      <c r="S31" s="264">
        <v>0.8</v>
      </c>
      <c r="T31" s="264">
        <v>29.8</v>
      </c>
      <c r="U31" s="162">
        <v>15.6</v>
      </c>
      <c r="V31" s="264">
        <v>63.3</v>
      </c>
      <c r="W31" s="146">
        <v>8.1999999999999993</v>
      </c>
      <c r="X31" s="146">
        <v>1</v>
      </c>
      <c r="Y31" s="146">
        <v>27.5</v>
      </c>
      <c r="Z31" s="162">
        <v>14.7</v>
      </c>
      <c r="AA31" s="190">
        <v>64.900000000000006</v>
      </c>
      <c r="AB31" s="146">
        <v>9.6999999999999993</v>
      </c>
      <c r="AC31" s="146">
        <v>1.2</v>
      </c>
      <c r="AD31" s="146">
        <v>24.2</v>
      </c>
      <c r="AE31" s="162">
        <v>10.8</v>
      </c>
      <c r="AF31" s="190">
        <v>66.7</v>
      </c>
      <c r="AG31" s="264">
        <v>10.1</v>
      </c>
      <c r="AH31" s="264">
        <v>1.6</v>
      </c>
      <c r="AI31" s="264">
        <v>21.6</v>
      </c>
      <c r="AJ31" s="162">
        <v>9.3000000000000007</v>
      </c>
      <c r="AK31" s="190">
        <v>66.5</v>
      </c>
      <c r="AL31" s="264">
        <v>11.5</v>
      </c>
      <c r="AM31" s="264">
        <v>1.7</v>
      </c>
      <c r="AN31" s="264">
        <v>20.3</v>
      </c>
      <c r="AO31" s="162">
        <v>10.4</v>
      </c>
      <c r="AP31" s="190">
        <v>68.3</v>
      </c>
      <c r="AQ31" s="264">
        <v>11.6</v>
      </c>
      <c r="AR31" s="264">
        <v>1.7</v>
      </c>
      <c r="AS31" s="264">
        <v>18.399999999999999</v>
      </c>
      <c r="AT31" s="162">
        <v>9.5</v>
      </c>
      <c r="AU31" s="190">
        <v>62.9</v>
      </c>
      <c r="AV31" s="264">
        <v>11.5</v>
      </c>
      <c r="AW31" s="264">
        <v>0.9</v>
      </c>
      <c r="AX31" s="264">
        <v>24.7</v>
      </c>
      <c r="AY31" s="162">
        <v>9</v>
      </c>
      <c r="AZ31" s="191">
        <v>62.7</v>
      </c>
      <c r="BA31" s="191">
        <v>11</v>
      </c>
      <c r="BB31" s="191">
        <v>1.5</v>
      </c>
      <c r="BC31" s="191">
        <v>24.8</v>
      </c>
      <c r="BD31" s="192">
        <v>10.199999999999999</v>
      </c>
      <c r="BE31" s="193">
        <v>67.3</v>
      </c>
      <c r="BF31" s="194">
        <v>12</v>
      </c>
      <c r="BG31" s="194">
        <v>1.8</v>
      </c>
      <c r="BH31" s="194">
        <v>18.899999999999999</v>
      </c>
      <c r="BI31" s="192">
        <v>9.9</v>
      </c>
      <c r="BJ31" s="193">
        <v>66.099999999999994</v>
      </c>
      <c r="BK31" s="194">
        <v>13.6</v>
      </c>
      <c r="BL31" s="194">
        <v>1.9</v>
      </c>
      <c r="BM31" s="194">
        <v>18.399999999999999</v>
      </c>
      <c r="BN31" s="192">
        <v>9.1</v>
      </c>
      <c r="BO31" s="193">
        <v>76.7</v>
      </c>
      <c r="BP31" s="194">
        <v>16.2</v>
      </c>
      <c r="BQ31" s="194">
        <v>1</v>
      </c>
      <c r="BR31" s="194">
        <v>6.1</v>
      </c>
      <c r="BS31" s="192">
        <v>6.9</v>
      </c>
      <c r="BT31" s="193">
        <v>75.7</v>
      </c>
      <c r="BU31" s="194">
        <v>16.3</v>
      </c>
      <c r="BV31" s="194">
        <v>1.8</v>
      </c>
      <c r="BW31" s="194">
        <v>6.2</v>
      </c>
      <c r="BX31" s="192">
        <v>11.1</v>
      </c>
      <c r="BY31" s="193">
        <v>70.5</v>
      </c>
      <c r="BZ31" s="194">
        <v>15.3</v>
      </c>
      <c r="CA31" s="194">
        <v>1.4</v>
      </c>
      <c r="CB31" s="194">
        <v>12.8</v>
      </c>
      <c r="CC31" s="195">
        <v>5.7</v>
      </c>
      <c r="CD31" s="193">
        <v>68.2</v>
      </c>
      <c r="CE31" s="194">
        <v>14.8</v>
      </c>
      <c r="CF31" s="194">
        <v>1.7</v>
      </c>
      <c r="CG31" s="196">
        <v>15.3</v>
      </c>
      <c r="CH31" s="192">
        <v>11.2</v>
      </c>
      <c r="CI31" s="193">
        <v>67.7</v>
      </c>
      <c r="CJ31" s="194">
        <v>14.8</v>
      </c>
      <c r="CK31" s="194">
        <v>1.8</v>
      </c>
      <c r="CL31" s="194">
        <v>15.7</v>
      </c>
      <c r="CM31" s="192">
        <v>15</v>
      </c>
      <c r="CN31" s="193">
        <v>68.599999999999994</v>
      </c>
      <c r="CO31" s="475">
        <v>14.9</v>
      </c>
      <c r="CP31" s="475">
        <v>2.2000000000000002</v>
      </c>
      <c r="CQ31" s="475">
        <v>14.3</v>
      </c>
      <c r="CR31" s="192">
        <v>16.899999999999999</v>
      </c>
      <c r="CS31" s="368">
        <v>69.8</v>
      </c>
      <c r="CT31" s="368">
        <v>15.1</v>
      </c>
      <c r="CU31" s="368">
        <v>2.2999999999999998</v>
      </c>
      <c r="CV31" s="368">
        <v>12.8</v>
      </c>
      <c r="CW31" s="348">
        <v>15.3</v>
      </c>
      <c r="CX31" s="368">
        <v>66.099999999999994</v>
      </c>
      <c r="CY31" s="368">
        <v>15.2</v>
      </c>
      <c r="CZ31" s="368">
        <v>2.9</v>
      </c>
      <c r="DA31" s="368">
        <v>15.8</v>
      </c>
      <c r="DB31" s="348">
        <v>16.100000000000001</v>
      </c>
      <c r="DC31" s="570">
        <v>69.7</v>
      </c>
      <c r="DD31" s="570">
        <v>14.8</v>
      </c>
      <c r="DE31" s="570">
        <v>3</v>
      </c>
      <c r="DF31" s="570">
        <v>12.5</v>
      </c>
      <c r="DG31" s="571">
        <v>14.2</v>
      </c>
      <c r="DH31" s="630">
        <v>69.3</v>
      </c>
      <c r="DI31" s="630">
        <v>14.9</v>
      </c>
      <c r="DJ31" s="630">
        <v>2.4</v>
      </c>
      <c r="DK31" s="630">
        <v>13.4</v>
      </c>
      <c r="DL31" s="630">
        <v>11.5</v>
      </c>
    </row>
    <row r="32" spans="1:116" x14ac:dyDescent="0.25">
      <c r="A32" s="102" t="s">
        <v>21</v>
      </c>
      <c r="B32" s="190">
        <v>58.3</v>
      </c>
      <c r="C32" s="264">
        <v>6.4</v>
      </c>
      <c r="D32" s="264">
        <v>0.1</v>
      </c>
      <c r="E32" s="264">
        <v>35.200000000000003</v>
      </c>
      <c r="F32" s="264">
        <v>22.1</v>
      </c>
      <c r="G32" s="190">
        <v>61</v>
      </c>
      <c r="H32" s="264">
        <v>6.9</v>
      </c>
      <c r="I32" s="264">
        <v>0.1</v>
      </c>
      <c r="J32" s="264">
        <v>32</v>
      </c>
      <c r="K32" s="264">
        <v>17.899999999999999</v>
      </c>
      <c r="L32" s="190">
        <v>60.3</v>
      </c>
      <c r="M32" s="264">
        <v>7.6</v>
      </c>
      <c r="N32" s="264">
        <v>0.3</v>
      </c>
      <c r="O32" s="264">
        <v>31.8</v>
      </c>
      <c r="P32" s="264">
        <v>16.3</v>
      </c>
      <c r="Q32" s="190">
        <v>60.8</v>
      </c>
      <c r="R32" s="264">
        <v>8.4</v>
      </c>
      <c r="S32" s="264">
        <v>0.1</v>
      </c>
      <c r="T32" s="264">
        <v>30.7</v>
      </c>
      <c r="U32" s="162">
        <v>13.6</v>
      </c>
      <c r="V32" s="264">
        <v>61.7</v>
      </c>
      <c r="W32" s="146">
        <v>8.6999999999999993</v>
      </c>
      <c r="X32" s="146">
        <v>0.4</v>
      </c>
      <c r="Y32" s="146">
        <v>29.2</v>
      </c>
      <c r="Z32" s="162">
        <v>12.4</v>
      </c>
      <c r="AA32" s="190">
        <v>60.6</v>
      </c>
      <c r="AB32" s="146">
        <v>10.1</v>
      </c>
      <c r="AC32" s="146">
        <v>0.4</v>
      </c>
      <c r="AD32" s="146">
        <v>28.9</v>
      </c>
      <c r="AE32" s="162">
        <v>11.1</v>
      </c>
      <c r="AF32" s="190">
        <v>61.8</v>
      </c>
      <c r="AG32" s="264">
        <v>10.9</v>
      </c>
      <c r="AH32" s="264">
        <v>0.5</v>
      </c>
      <c r="AI32" s="264">
        <v>26.8</v>
      </c>
      <c r="AJ32" s="162">
        <v>11.2</v>
      </c>
      <c r="AK32" s="190">
        <v>64</v>
      </c>
      <c r="AL32" s="264">
        <v>12</v>
      </c>
      <c r="AM32" s="264">
        <v>1</v>
      </c>
      <c r="AN32" s="264">
        <v>23</v>
      </c>
      <c r="AO32" s="162">
        <v>10.199999999999999</v>
      </c>
      <c r="AP32" s="190">
        <v>64</v>
      </c>
      <c r="AQ32" s="264">
        <v>12.3</v>
      </c>
      <c r="AR32" s="264">
        <v>1.2</v>
      </c>
      <c r="AS32" s="264">
        <v>22.5</v>
      </c>
      <c r="AT32" s="162">
        <v>10.7</v>
      </c>
      <c r="AU32" s="190">
        <v>61</v>
      </c>
      <c r="AV32" s="264">
        <v>11.1</v>
      </c>
      <c r="AW32" s="264">
        <v>0.6</v>
      </c>
      <c r="AX32" s="264">
        <v>27.3</v>
      </c>
      <c r="AY32" s="162">
        <v>8.4</v>
      </c>
      <c r="AZ32" s="191">
        <v>61.1</v>
      </c>
      <c r="BA32" s="191">
        <v>10.6</v>
      </c>
      <c r="BB32" s="191">
        <v>0.6</v>
      </c>
      <c r="BC32" s="191">
        <v>27.7</v>
      </c>
      <c r="BD32" s="192">
        <v>8.8000000000000007</v>
      </c>
      <c r="BE32" s="193">
        <v>65.7</v>
      </c>
      <c r="BF32" s="194">
        <v>11.4</v>
      </c>
      <c r="BG32" s="194">
        <v>0.9</v>
      </c>
      <c r="BH32" s="194">
        <v>22</v>
      </c>
      <c r="BI32" s="192">
        <v>8</v>
      </c>
      <c r="BJ32" s="193">
        <v>67.8</v>
      </c>
      <c r="BK32" s="194">
        <v>12.4</v>
      </c>
      <c r="BL32" s="194">
        <v>1</v>
      </c>
      <c r="BM32" s="194">
        <v>18.8</v>
      </c>
      <c r="BN32" s="192">
        <v>5.9</v>
      </c>
      <c r="BO32" s="193">
        <v>77.5</v>
      </c>
      <c r="BP32" s="194">
        <v>14.5</v>
      </c>
      <c r="BQ32" s="194">
        <v>0.6</v>
      </c>
      <c r="BR32" s="194">
        <v>7.4</v>
      </c>
      <c r="BS32" s="192">
        <v>6.5</v>
      </c>
      <c r="BT32" s="193">
        <v>78</v>
      </c>
      <c r="BU32" s="194">
        <v>14.2</v>
      </c>
      <c r="BV32" s="194">
        <v>0.6</v>
      </c>
      <c r="BW32" s="194">
        <v>7.2</v>
      </c>
      <c r="BX32" s="192">
        <v>7.7</v>
      </c>
      <c r="BY32" s="193">
        <v>75.7</v>
      </c>
      <c r="BZ32" s="194">
        <v>13</v>
      </c>
      <c r="CA32" s="194">
        <v>0.5</v>
      </c>
      <c r="CB32" s="194">
        <v>10.8</v>
      </c>
      <c r="CC32" s="195">
        <v>4.0999999999999996</v>
      </c>
      <c r="CD32" s="193">
        <v>78.2</v>
      </c>
      <c r="CE32" s="194">
        <v>12.9</v>
      </c>
      <c r="CF32" s="194">
        <v>0.5</v>
      </c>
      <c r="CG32" s="196">
        <v>8.4</v>
      </c>
      <c r="CH32" s="192">
        <v>5.4</v>
      </c>
      <c r="CI32" s="193">
        <v>79.3</v>
      </c>
      <c r="CJ32" s="194">
        <v>13.4</v>
      </c>
      <c r="CK32" s="194">
        <v>0.5</v>
      </c>
      <c r="CL32" s="194">
        <v>6.8</v>
      </c>
      <c r="CM32" s="192">
        <v>5.5</v>
      </c>
      <c r="CN32" s="193">
        <v>81.8</v>
      </c>
      <c r="CO32" s="475">
        <v>13.7</v>
      </c>
      <c r="CP32" s="475">
        <v>0.5</v>
      </c>
      <c r="CQ32" s="475">
        <v>4</v>
      </c>
      <c r="CR32" s="192">
        <v>5.7</v>
      </c>
      <c r="CS32" s="368">
        <v>81.8</v>
      </c>
      <c r="CT32" s="368">
        <v>14.5</v>
      </c>
      <c r="CU32" s="368">
        <v>0.5</v>
      </c>
      <c r="CV32" s="368">
        <v>3.2</v>
      </c>
      <c r="CW32" s="348">
        <v>4.4000000000000004</v>
      </c>
      <c r="CX32" s="368">
        <v>78.7</v>
      </c>
      <c r="CY32" s="368">
        <v>14</v>
      </c>
      <c r="CZ32" s="368">
        <v>0.7</v>
      </c>
      <c r="DA32" s="368">
        <v>6.6</v>
      </c>
      <c r="DB32" s="348">
        <v>7.5</v>
      </c>
      <c r="DC32" s="570">
        <v>81.7</v>
      </c>
      <c r="DD32" s="570">
        <v>13.9</v>
      </c>
      <c r="DE32" s="570">
        <v>0.7</v>
      </c>
      <c r="DF32" s="570">
        <v>3.7</v>
      </c>
      <c r="DG32" s="571">
        <v>4.5999999999999996</v>
      </c>
      <c r="DH32" s="630">
        <v>79.7</v>
      </c>
      <c r="DI32" s="630">
        <v>14.1</v>
      </c>
      <c r="DJ32" s="630">
        <v>0.6</v>
      </c>
      <c r="DK32" s="630">
        <v>5.6</v>
      </c>
      <c r="DL32" s="630">
        <v>2.8</v>
      </c>
    </row>
    <row r="33" spans="1:116" x14ac:dyDescent="0.25">
      <c r="A33" s="99" t="s">
        <v>22</v>
      </c>
      <c r="B33" s="190"/>
      <c r="C33" s="264"/>
      <c r="D33" s="264"/>
      <c r="E33" s="264"/>
      <c r="F33" s="264"/>
      <c r="G33" s="190"/>
      <c r="H33" s="264"/>
      <c r="I33" s="264"/>
      <c r="J33" s="264"/>
      <c r="K33" s="264"/>
      <c r="L33" s="190"/>
      <c r="M33" s="264"/>
      <c r="N33" s="264"/>
      <c r="O33" s="264"/>
      <c r="P33" s="264"/>
      <c r="Q33" s="190"/>
      <c r="R33" s="264"/>
      <c r="S33" s="264"/>
      <c r="T33" s="264"/>
      <c r="U33" s="162"/>
      <c r="V33" s="264"/>
      <c r="W33" s="146"/>
      <c r="X33" s="146"/>
      <c r="Y33" s="146"/>
      <c r="Z33" s="162"/>
      <c r="AA33" s="190"/>
      <c r="AB33" s="146"/>
      <c r="AC33" s="146"/>
      <c r="AD33" s="146"/>
      <c r="AE33" s="162"/>
      <c r="AF33" s="190"/>
      <c r="AG33" s="264"/>
      <c r="AH33" s="264"/>
      <c r="AI33" s="264"/>
      <c r="AJ33" s="162"/>
      <c r="AK33" s="190"/>
      <c r="AL33" s="264"/>
      <c r="AM33" s="264"/>
      <c r="AN33" s="264"/>
      <c r="AO33" s="162"/>
      <c r="AP33" s="190"/>
      <c r="AQ33" s="264"/>
      <c r="AR33" s="264"/>
      <c r="AS33" s="264"/>
      <c r="AT33" s="162"/>
      <c r="AU33" s="190"/>
      <c r="AV33" s="264"/>
      <c r="AW33" s="264"/>
      <c r="AX33" s="264"/>
      <c r="AY33" s="162"/>
      <c r="AZ33" s="191"/>
      <c r="BA33" s="191"/>
      <c r="BB33" s="191"/>
      <c r="BC33" s="191"/>
      <c r="BD33" s="192"/>
      <c r="BE33" s="294"/>
      <c r="BF33" s="295"/>
      <c r="BG33" s="295"/>
      <c r="BH33" s="295"/>
      <c r="BI33" s="296"/>
      <c r="BJ33" s="193"/>
      <c r="BK33" s="194"/>
      <c r="BL33" s="194"/>
      <c r="BM33" s="194"/>
      <c r="BN33" s="192"/>
      <c r="BO33" s="193"/>
      <c r="BP33" s="194"/>
      <c r="BQ33" s="194"/>
      <c r="BR33" s="194"/>
      <c r="BS33" s="192"/>
      <c r="BT33" s="193"/>
      <c r="BU33" s="194"/>
      <c r="BV33" s="194"/>
      <c r="BW33" s="194"/>
      <c r="BX33" s="192"/>
      <c r="BY33" s="193"/>
      <c r="BZ33" s="194"/>
      <c r="CA33" s="194"/>
      <c r="CB33" s="194"/>
      <c r="CC33" s="192"/>
      <c r="CD33" s="193"/>
      <c r="CE33" s="194"/>
      <c r="CF33" s="250"/>
      <c r="CG33" s="194"/>
      <c r="CH33" s="192"/>
      <c r="CI33" s="193"/>
      <c r="CJ33" s="194"/>
      <c r="CK33" s="194"/>
      <c r="CL33" s="194"/>
      <c r="CM33" s="192"/>
      <c r="CN33" s="193"/>
      <c r="CO33" s="475"/>
      <c r="CP33" s="475"/>
      <c r="CQ33" s="475"/>
      <c r="CR33" s="192"/>
      <c r="CS33" s="368"/>
      <c r="CT33" s="368"/>
      <c r="CU33" s="368"/>
      <c r="CV33" s="368"/>
      <c r="CW33" s="348"/>
      <c r="CX33" s="368"/>
      <c r="CY33" s="368"/>
      <c r="CZ33" s="368"/>
      <c r="DA33" s="368"/>
      <c r="DB33" s="348"/>
      <c r="DC33" s="570"/>
      <c r="DD33" s="570"/>
      <c r="DE33" s="570"/>
      <c r="DF33" s="570"/>
      <c r="DG33" s="571"/>
    </row>
    <row r="34" spans="1:116" ht="19.5" x14ac:dyDescent="0.25">
      <c r="A34" s="107" t="s">
        <v>246</v>
      </c>
      <c r="B34" s="190">
        <v>37.799999999999997</v>
      </c>
      <c r="C34" s="264">
        <v>10.7</v>
      </c>
      <c r="D34" s="264">
        <v>0</v>
      </c>
      <c r="E34" s="264">
        <v>51.5</v>
      </c>
      <c r="F34" s="264">
        <v>45</v>
      </c>
      <c r="G34" s="190">
        <v>37.9</v>
      </c>
      <c r="H34" s="264">
        <v>13.2</v>
      </c>
      <c r="I34" s="264">
        <v>0</v>
      </c>
      <c r="J34" s="264">
        <v>48.9</v>
      </c>
      <c r="K34" s="264">
        <v>40.9</v>
      </c>
      <c r="L34" s="190">
        <v>30</v>
      </c>
      <c r="M34" s="264">
        <v>13.2</v>
      </c>
      <c r="N34" s="264">
        <v>0</v>
      </c>
      <c r="O34" s="264">
        <v>56.8</v>
      </c>
      <c r="P34" s="264">
        <v>48.1</v>
      </c>
      <c r="Q34" s="190">
        <v>23.6</v>
      </c>
      <c r="R34" s="264">
        <v>10.3</v>
      </c>
      <c r="S34" s="264">
        <v>0</v>
      </c>
      <c r="T34" s="264">
        <v>66.099999999999994</v>
      </c>
      <c r="U34" s="162">
        <v>58.8</v>
      </c>
      <c r="V34" s="264">
        <v>20</v>
      </c>
      <c r="W34" s="146">
        <v>9.9</v>
      </c>
      <c r="X34" s="146">
        <v>0.4</v>
      </c>
      <c r="Y34" s="146">
        <v>69.7</v>
      </c>
      <c r="Z34" s="162">
        <v>65.099999999999994</v>
      </c>
      <c r="AA34" s="190">
        <v>24.5</v>
      </c>
      <c r="AB34" s="146">
        <v>11.9</v>
      </c>
      <c r="AC34" s="146">
        <v>0.3</v>
      </c>
      <c r="AD34" s="146">
        <v>63.3</v>
      </c>
      <c r="AE34" s="162">
        <v>55.2</v>
      </c>
      <c r="AF34" s="190">
        <v>25.2</v>
      </c>
      <c r="AG34" s="264">
        <v>13.2</v>
      </c>
      <c r="AH34" s="264">
        <v>1.3</v>
      </c>
      <c r="AI34" s="264">
        <v>60.3</v>
      </c>
      <c r="AJ34" s="162">
        <v>56.8</v>
      </c>
      <c r="AK34" s="190">
        <v>23.5</v>
      </c>
      <c r="AL34" s="264">
        <v>14.5</v>
      </c>
      <c r="AM34" s="264">
        <v>1.4</v>
      </c>
      <c r="AN34" s="264">
        <v>60.6</v>
      </c>
      <c r="AO34" s="162">
        <v>57.3</v>
      </c>
      <c r="AP34" s="190">
        <v>23</v>
      </c>
      <c r="AQ34" s="264">
        <v>13.7</v>
      </c>
      <c r="AR34" s="264">
        <v>1</v>
      </c>
      <c r="AS34" s="264">
        <v>62.3</v>
      </c>
      <c r="AT34" s="162">
        <v>59.9</v>
      </c>
      <c r="AU34" s="190">
        <v>27.2</v>
      </c>
      <c r="AV34" s="264">
        <v>13.4</v>
      </c>
      <c r="AW34" s="264">
        <v>0.9</v>
      </c>
      <c r="AX34" s="264">
        <v>58.5</v>
      </c>
      <c r="AY34" s="162">
        <v>54.6</v>
      </c>
      <c r="AZ34" s="191">
        <v>27.3</v>
      </c>
      <c r="BA34" s="191">
        <v>12.5</v>
      </c>
      <c r="BB34" s="191">
        <v>1.9</v>
      </c>
      <c r="BC34" s="191">
        <v>58.3</v>
      </c>
      <c r="BD34" s="192">
        <v>53</v>
      </c>
      <c r="BE34" s="193">
        <v>29.6</v>
      </c>
      <c r="BF34" s="194">
        <v>12.9</v>
      </c>
      <c r="BG34" s="194">
        <v>2.2999999999999998</v>
      </c>
      <c r="BH34" s="194">
        <v>55.2</v>
      </c>
      <c r="BI34" s="192">
        <v>48.6</v>
      </c>
      <c r="BJ34" s="193">
        <v>29.3</v>
      </c>
      <c r="BK34" s="194">
        <v>13</v>
      </c>
      <c r="BL34" s="194">
        <v>2.8</v>
      </c>
      <c r="BM34" s="194">
        <v>54.9</v>
      </c>
      <c r="BN34" s="192">
        <v>51.9</v>
      </c>
      <c r="BO34" s="193">
        <v>32.9</v>
      </c>
      <c r="BP34" s="194">
        <v>14.5</v>
      </c>
      <c r="BQ34" s="194">
        <v>1.5</v>
      </c>
      <c r="BR34" s="194">
        <v>51.1</v>
      </c>
      <c r="BS34" s="192">
        <v>49.7</v>
      </c>
      <c r="BT34" s="193">
        <v>37.4</v>
      </c>
      <c r="BU34" s="194">
        <v>15.2</v>
      </c>
      <c r="BV34" s="194">
        <v>1.6</v>
      </c>
      <c r="BW34" s="194">
        <v>45.8</v>
      </c>
      <c r="BX34" s="192">
        <v>46.3</v>
      </c>
      <c r="BY34" s="193">
        <v>38.4</v>
      </c>
      <c r="BZ34" s="194">
        <v>13.9</v>
      </c>
      <c r="CA34" s="194">
        <v>0.9</v>
      </c>
      <c r="CB34" s="194">
        <v>46.8</v>
      </c>
      <c r="CC34" s="192">
        <v>42.3</v>
      </c>
      <c r="CD34" s="193">
        <v>39</v>
      </c>
      <c r="CE34" s="194">
        <v>14.4</v>
      </c>
      <c r="CF34" s="194">
        <v>0.8</v>
      </c>
      <c r="CG34" s="194">
        <v>45.8</v>
      </c>
      <c r="CH34" s="192">
        <v>45</v>
      </c>
      <c r="CI34" s="193">
        <v>40.1</v>
      </c>
      <c r="CJ34" s="194">
        <v>13.8</v>
      </c>
      <c r="CK34" s="194">
        <v>0.8</v>
      </c>
      <c r="CL34" s="194">
        <v>45.3</v>
      </c>
      <c r="CM34" s="192">
        <v>43.8</v>
      </c>
      <c r="CN34" s="193">
        <v>38.9</v>
      </c>
      <c r="CO34" s="475">
        <v>13.4</v>
      </c>
      <c r="CP34" s="475">
        <v>1</v>
      </c>
      <c r="CQ34" s="475">
        <v>46.7</v>
      </c>
      <c r="CR34" s="192">
        <v>48.1</v>
      </c>
      <c r="CS34" s="368">
        <v>39.200000000000003</v>
      </c>
      <c r="CT34" s="368">
        <v>14</v>
      </c>
      <c r="CU34" s="368">
        <v>0.9</v>
      </c>
      <c r="CV34" s="368">
        <v>45.9</v>
      </c>
      <c r="CW34" s="348">
        <v>46.8</v>
      </c>
      <c r="CX34" s="368">
        <v>37</v>
      </c>
      <c r="CY34" s="368">
        <v>13.2</v>
      </c>
      <c r="CZ34" s="368">
        <v>1</v>
      </c>
      <c r="DA34" s="368">
        <v>48.8</v>
      </c>
      <c r="DB34" s="348">
        <v>46.2</v>
      </c>
      <c r="DC34" s="570">
        <v>39.1</v>
      </c>
      <c r="DD34" s="570">
        <v>12.5</v>
      </c>
      <c r="DE34" s="570">
        <v>1.1000000000000001</v>
      </c>
      <c r="DF34" s="570">
        <v>47.3</v>
      </c>
      <c r="DG34" s="571">
        <v>41.1</v>
      </c>
      <c r="DH34" s="630">
        <v>39.5</v>
      </c>
      <c r="DI34" s="630">
        <v>12.5</v>
      </c>
      <c r="DJ34" s="630">
        <v>1</v>
      </c>
      <c r="DK34" s="630">
        <v>47</v>
      </c>
      <c r="DL34" s="630">
        <v>31.5</v>
      </c>
    </row>
    <row r="35" spans="1:116" ht="19.5" x14ac:dyDescent="0.25">
      <c r="A35" s="107" t="s">
        <v>93</v>
      </c>
      <c r="B35" s="190"/>
      <c r="C35" s="264"/>
      <c r="D35" s="264"/>
      <c r="E35" s="264"/>
      <c r="F35" s="264"/>
      <c r="G35" s="190"/>
      <c r="H35" s="264"/>
      <c r="I35" s="264"/>
      <c r="J35" s="264"/>
      <c r="K35" s="264"/>
      <c r="L35" s="190"/>
      <c r="M35" s="264"/>
      <c r="N35" s="264"/>
      <c r="O35" s="264"/>
      <c r="P35" s="264"/>
      <c r="Q35" s="190"/>
      <c r="R35" s="264"/>
      <c r="S35" s="264"/>
      <c r="T35" s="264"/>
      <c r="U35" s="162"/>
      <c r="V35" s="264"/>
      <c r="W35" s="146"/>
      <c r="X35" s="146"/>
      <c r="Y35" s="146"/>
      <c r="Z35" s="162"/>
      <c r="AA35" s="190"/>
      <c r="AB35" s="146"/>
      <c r="AC35" s="146"/>
      <c r="AD35" s="146"/>
      <c r="AE35" s="162"/>
      <c r="AF35" s="190"/>
      <c r="AG35" s="264"/>
      <c r="AH35" s="264"/>
      <c r="AI35" s="264"/>
      <c r="AJ35" s="162"/>
      <c r="AK35" s="190"/>
      <c r="AL35" s="264"/>
      <c r="AM35" s="264"/>
      <c r="AN35" s="264"/>
      <c r="AO35" s="162"/>
      <c r="AP35" s="190"/>
      <c r="AQ35" s="264"/>
      <c r="AR35" s="264"/>
      <c r="AS35" s="264"/>
      <c r="AT35" s="162"/>
      <c r="AU35" s="190">
        <v>64.599999999999994</v>
      </c>
      <c r="AV35" s="264">
        <v>10.8</v>
      </c>
      <c r="AW35" s="264">
        <v>0.6</v>
      </c>
      <c r="AX35" s="264">
        <v>24</v>
      </c>
      <c r="AY35" s="162">
        <v>3.6</v>
      </c>
      <c r="AZ35" s="191">
        <v>64.400000000000006</v>
      </c>
      <c r="BA35" s="191">
        <v>10.4</v>
      </c>
      <c r="BB35" s="191">
        <v>0.5</v>
      </c>
      <c r="BC35" s="191">
        <v>24.7</v>
      </c>
      <c r="BD35" s="192">
        <v>4.3</v>
      </c>
      <c r="BE35" s="193">
        <v>69.3</v>
      </c>
      <c r="BF35" s="194">
        <v>11.2</v>
      </c>
      <c r="BG35" s="194">
        <v>0.7</v>
      </c>
      <c r="BH35" s="194">
        <v>18.8</v>
      </c>
      <c r="BI35" s="192">
        <v>4.0999999999999996</v>
      </c>
      <c r="BJ35" s="193">
        <v>71.7</v>
      </c>
      <c r="BK35" s="194">
        <v>12.4</v>
      </c>
      <c r="BL35" s="194">
        <v>0.8</v>
      </c>
      <c r="BM35" s="194">
        <v>15.1</v>
      </c>
      <c r="BN35" s="192">
        <v>1.2</v>
      </c>
      <c r="BO35" s="193">
        <v>82.2</v>
      </c>
      <c r="BP35" s="194">
        <v>14.5</v>
      </c>
      <c r="BQ35" s="194">
        <v>0.4</v>
      </c>
      <c r="BR35" s="194">
        <v>2.9</v>
      </c>
      <c r="BS35" s="192">
        <v>2</v>
      </c>
      <c r="BT35" s="193">
        <v>81.900000000000006</v>
      </c>
      <c r="BU35" s="194">
        <v>14.1</v>
      </c>
      <c r="BV35" s="194">
        <v>0.5</v>
      </c>
      <c r="BW35" s="194">
        <v>3.5</v>
      </c>
      <c r="BX35" s="192">
        <v>4</v>
      </c>
      <c r="BY35" s="193">
        <v>79.2</v>
      </c>
      <c r="BZ35" s="194">
        <v>12.9</v>
      </c>
      <c r="CA35" s="194">
        <v>0.4</v>
      </c>
      <c r="CB35" s="194">
        <v>7.5</v>
      </c>
      <c r="CC35" s="192">
        <v>0.5</v>
      </c>
      <c r="CD35" s="193">
        <v>81.900000000000006</v>
      </c>
      <c r="CE35" s="194">
        <v>12.8</v>
      </c>
      <c r="CF35" s="194">
        <v>0.4</v>
      </c>
      <c r="CG35" s="194">
        <v>4.9000000000000004</v>
      </c>
      <c r="CH35" s="192">
        <v>1.7</v>
      </c>
      <c r="CI35" s="193">
        <v>83</v>
      </c>
      <c r="CJ35" s="194">
        <v>13.4</v>
      </c>
      <c r="CK35" s="194">
        <v>0.4</v>
      </c>
      <c r="CL35" s="194">
        <v>3.2</v>
      </c>
      <c r="CM35" s="192">
        <v>1.9</v>
      </c>
      <c r="CN35" s="193">
        <v>86</v>
      </c>
      <c r="CO35" s="475">
        <v>13.8</v>
      </c>
      <c r="CP35" s="475">
        <v>0.4</v>
      </c>
      <c r="CQ35" s="475">
        <v>-0.2</v>
      </c>
      <c r="CR35" s="192">
        <v>1.6</v>
      </c>
      <c r="CS35" s="368">
        <v>85.9</v>
      </c>
      <c r="CT35" s="368">
        <v>14.6</v>
      </c>
      <c r="CU35" s="368">
        <v>0.4</v>
      </c>
      <c r="CV35" s="368">
        <v>-0.9</v>
      </c>
      <c r="CW35" s="348">
        <v>0.3</v>
      </c>
      <c r="CX35" s="368">
        <v>82.7</v>
      </c>
      <c r="CY35" s="368">
        <v>14.1</v>
      </c>
      <c r="CZ35" s="368">
        <v>0.7</v>
      </c>
      <c r="DA35" s="368">
        <v>2.5</v>
      </c>
      <c r="DB35" s="348">
        <v>3.7</v>
      </c>
      <c r="DC35" s="570">
        <v>85.7</v>
      </c>
      <c r="DD35" s="570">
        <v>14</v>
      </c>
      <c r="DE35" s="570">
        <v>0.7</v>
      </c>
      <c r="DF35" s="570">
        <v>-0.4</v>
      </c>
      <c r="DG35" s="571">
        <v>1.2</v>
      </c>
      <c r="DH35" s="630">
        <v>83.6</v>
      </c>
      <c r="DI35" s="630">
        <v>14.2</v>
      </c>
      <c r="DJ35" s="630">
        <v>0.6</v>
      </c>
      <c r="DK35" s="630">
        <v>1.6</v>
      </c>
      <c r="DL35" s="630">
        <v>0.1</v>
      </c>
    </row>
    <row r="36" spans="1:116" x14ac:dyDescent="0.25">
      <c r="A36" s="102" t="s">
        <v>24</v>
      </c>
      <c r="B36" s="190">
        <v>57.8</v>
      </c>
      <c r="C36" s="264">
        <v>7.8</v>
      </c>
      <c r="D36" s="264">
        <v>0.6</v>
      </c>
      <c r="E36" s="264">
        <v>33.799999999999997</v>
      </c>
      <c r="F36" s="264">
        <v>18.5</v>
      </c>
      <c r="G36" s="190">
        <v>57.4</v>
      </c>
      <c r="H36" s="264">
        <v>7.6</v>
      </c>
      <c r="I36" s="264">
        <v>0.6</v>
      </c>
      <c r="J36" s="264">
        <v>34.4</v>
      </c>
      <c r="K36" s="264">
        <v>15.2</v>
      </c>
      <c r="L36" s="190">
        <v>57.2</v>
      </c>
      <c r="M36" s="264">
        <v>8.1</v>
      </c>
      <c r="N36" s="264">
        <v>0.8</v>
      </c>
      <c r="O36" s="264">
        <v>33.9</v>
      </c>
      <c r="P36" s="264">
        <v>11.8</v>
      </c>
      <c r="Q36" s="190">
        <v>55.2</v>
      </c>
      <c r="R36" s="264">
        <v>10.5</v>
      </c>
      <c r="S36" s="264">
        <v>1.4</v>
      </c>
      <c r="T36" s="264">
        <v>32.9</v>
      </c>
      <c r="U36" s="162">
        <v>8.5</v>
      </c>
      <c r="V36" s="264">
        <v>56.5</v>
      </c>
      <c r="W36" s="146">
        <v>11.2</v>
      </c>
      <c r="X36" s="146">
        <v>1.7</v>
      </c>
      <c r="Y36" s="146">
        <v>30.6</v>
      </c>
      <c r="Z36" s="162">
        <v>5.8</v>
      </c>
      <c r="AA36" s="190">
        <v>56.5</v>
      </c>
      <c r="AB36" s="146">
        <v>11.8</v>
      </c>
      <c r="AC36" s="146">
        <v>2.2000000000000002</v>
      </c>
      <c r="AD36" s="146">
        <v>29.5</v>
      </c>
      <c r="AE36" s="162">
        <v>6.1</v>
      </c>
      <c r="AF36" s="190">
        <v>53.3</v>
      </c>
      <c r="AG36" s="264">
        <v>13</v>
      </c>
      <c r="AH36" s="264">
        <v>2.4</v>
      </c>
      <c r="AI36" s="264">
        <v>31.3</v>
      </c>
      <c r="AJ36" s="162">
        <v>16.8</v>
      </c>
      <c r="AK36" s="190">
        <v>55.2</v>
      </c>
      <c r="AL36" s="264">
        <v>14.3</v>
      </c>
      <c r="AM36" s="264">
        <v>2.2999999999999998</v>
      </c>
      <c r="AN36" s="264">
        <v>28.2</v>
      </c>
      <c r="AO36" s="162">
        <v>16.399999999999999</v>
      </c>
      <c r="AP36" s="190">
        <v>58.5</v>
      </c>
      <c r="AQ36" s="264">
        <v>13.8</v>
      </c>
      <c r="AR36" s="264">
        <v>3.9</v>
      </c>
      <c r="AS36" s="264">
        <v>23.8</v>
      </c>
      <c r="AT36" s="162">
        <v>12.9</v>
      </c>
      <c r="AU36" s="190">
        <v>59.3</v>
      </c>
      <c r="AV36" s="264">
        <v>13.3</v>
      </c>
      <c r="AW36" s="264">
        <v>2.5</v>
      </c>
      <c r="AX36" s="264">
        <v>24.9</v>
      </c>
      <c r="AY36" s="162">
        <v>3.1</v>
      </c>
      <c r="AZ36" s="191">
        <v>61.1</v>
      </c>
      <c r="BA36" s="191">
        <v>12.4</v>
      </c>
      <c r="BB36" s="191">
        <v>3</v>
      </c>
      <c r="BC36" s="191">
        <v>23.5</v>
      </c>
      <c r="BD36" s="192">
        <v>4.5999999999999996</v>
      </c>
      <c r="BE36" s="193">
        <v>64.3</v>
      </c>
      <c r="BF36" s="194">
        <v>13.1</v>
      </c>
      <c r="BG36" s="194">
        <v>2.8</v>
      </c>
      <c r="BH36" s="194">
        <v>19.8</v>
      </c>
      <c r="BI36" s="192">
        <v>7.1</v>
      </c>
      <c r="BJ36" s="193">
        <v>66.599999999999994</v>
      </c>
      <c r="BK36" s="194">
        <v>13.5</v>
      </c>
      <c r="BL36" s="194">
        <v>2.5</v>
      </c>
      <c r="BM36" s="194">
        <v>17.399999999999999</v>
      </c>
      <c r="BN36" s="192">
        <v>4.0999999999999996</v>
      </c>
      <c r="BO36" s="193">
        <v>74.8</v>
      </c>
      <c r="BP36" s="194">
        <v>16.399999999999999</v>
      </c>
      <c r="BQ36" s="194">
        <v>2.4</v>
      </c>
      <c r="BR36" s="194">
        <v>6.4</v>
      </c>
      <c r="BS36" s="192">
        <v>6.3</v>
      </c>
      <c r="BT36" s="193">
        <v>72.5</v>
      </c>
      <c r="BU36" s="194">
        <v>15.5</v>
      </c>
      <c r="BV36" s="194">
        <v>2.1</v>
      </c>
      <c r="BW36" s="194">
        <v>9.9</v>
      </c>
      <c r="BX36" s="192">
        <v>10.7</v>
      </c>
      <c r="BY36" s="193">
        <v>67.3</v>
      </c>
      <c r="BZ36" s="194">
        <v>13.6</v>
      </c>
      <c r="CA36" s="194">
        <v>1.2</v>
      </c>
      <c r="CB36" s="194">
        <v>17.899999999999999</v>
      </c>
      <c r="CC36" s="192">
        <v>11</v>
      </c>
      <c r="CD36" s="193">
        <v>65.7</v>
      </c>
      <c r="CE36" s="194">
        <v>12.8</v>
      </c>
      <c r="CF36" s="194">
        <v>1.1000000000000001</v>
      </c>
      <c r="CG36" s="194">
        <v>20.399999999999999</v>
      </c>
      <c r="CH36" s="192">
        <v>17.100000000000001</v>
      </c>
      <c r="CI36" s="193">
        <v>69.8</v>
      </c>
      <c r="CJ36" s="194">
        <v>13.4</v>
      </c>
      <c r="CK36" s="194">
        <v>1.1000000000000001</v>
      </c>
      <c r="CL36" s="194">
        <v>15.7</v>
      </c>
      <c r="CM36" s="192">
        <v>14.5</v>
      </c>
      <c r="CN36" s="193">
        <v>73.900000000000006</v>
      </c>
      <c r="CO36" s="475">
        <v>14.4</v>
      </c>
      <c r="CP36" s="475">
        <v>1.3</v>
      </c>
      <c r="CQ36" s="475">
        <v>10.4</v>
      </c>
      <c r="CR36" s="192">
        <v>9.3000000000000007</v>
      </c>
      <c r="CS36" s="368">
        <v>74.3</v>
      </c>
      <c r="CT36" s="368">
        <v>14.9</v>
      </c>
      <c r="CU36" s="368">
        <v>1.3</v>
      </c>
      <c r="CV36" s="368">
        <v>9.5</v>
      </c>
      <c r="CW36" s="348">
        <v>8.6</v>
      </c>
      <c r="CX36" s="368">
        <v>74.2</v>
      </c>
      <c r="CY36" s="368">
        <v>14.7</v>
      </c>
      <c r="CZ36" s="368">
        <v>1.5</v>
      </c>
      <c r="DA36" s="368">
        <v>9.6</v>
      </c>
      <c r="DB36" s="348">
        <v>10.9</v>
      </c>
      <c r="DC36" s="570">
        <v>77.7</v>
      </c>
      <c r="DD36" s="570">
        <v>14.6</v>
      </c>
      <c r="DE36" s="570">
        <v>1.7</v>
      </c>
      <c r="DF36" s="570">
        <v>6</v>
      </c>
      <c r="DG36" s="571">
        <v>7.7</v>
      </c>
      <c r="DH36" s="630">
        <v>76.400000000000006</v>
      </c>
      <c r="DI36" s="630">
        <v>15</v>
      </c>
      <c r="DJ36" s="630">
        <v>1.2</v>
      </c>
      <c r="DK36" s="630">
        <v>7.4</v>
      </c>
      <c r="DL36" s="630">
        <v>4.5</v>
      </c>
    </row>
    <row r="37" spans="1:116" x14ac:dyDescent="0.25">
      <c r="A37" s="102" t="s">
        <v>25</v>
      </c>
      <c r="B37" s="190">
        <v>77.400000000000006</v>
      </c>
      <c r="C37" s="264">
        <v>5</v>
      </c>
      <c r="D37" s="264">
        <v>0.6</v>
      </c>
      <c r="E37" s="264">
        <v>17</v>
      </c>
      <c r="F37" s="264">
        <v>-6.1</v>
      </c>
      <c r="G37" s="190">
        <v>80.400000000000006</v>
      </c>
      <c r="H37" s="264">
        <v>5.5</v>
      </c>
      <c r="I37" s="264">
        <v>1</v>
      </c>
      <c r="J37" s="264">
        <v>13.1</v>
      </c>
      <c r="K37" s="264">
        <v>0</v>
      </c>
      <c r="L37" s="190">
        <v>84.6</v>
      </c>
      <c r="M37" s="264">
        <v>6.9</v>
      </c>
      <c r="N37" s="264">
        <v>1.6</v>
      </c>
      <c r="O37" s="264">
        <v>6.9</v>
      </c>
      <c r="P37" s="264">
        <v>-4.3</v>
      </c>
      <c r="Q37" s="190">
        <v>72.099999999999994</v>
      </c>
      <c r="R37" s="264">
        <v>8.4</v>
      </c>
      <c r="S37" s="264">
        <v>1.6</v>
      </c>
      <c r="T37" s="264">
        <v>17.899999999999999</v>
      </c>
      <c r="U37" s="162">
        <v>-2.5</v>
      </c>
      <c r="V37" s="264">
        <v>73.400000000000006</v>
      </c>
      <c r="W37" s="146">
        <v>8.9</v>
      </c>
      <c r="X37" s="146">
        <v>1.7</v>
      </c>
      <c r="Y37" s="146">
        <v>16</v>
      </c>
      <c r="Z37" s="162">
        <v>-3.3</v>
      </c>
      <c r="AA37" s="190">
        <v>68.5</v>
      </c>
      <c r="AB37" s="146">
        <v>9.4</v>
      </c>
      <c r="AC37" s="146">
        <v>1.4</v>
      </c>
      <c r="AD37" s="146">
        <v>20.7</v>
      </c>
      <c r="AE37" s="162">
        <v>-1.9</v>
      </c>
      <c r="AF37" s="190">
        <v>63</v>
      </c>
      <c r="AG37" s="264">
        <v>11.7</v>
      </c>
      <c r="AH37" s="264">
        <v>1.7</v>
      </c>
      <c r="AI37" s="264">
        <v>23.6</v>
      </c>
      <c r="AJ37" s="162">
        <v>5.4</v>
      </c>
      <c r="AK37" s="190">
        <v>62.9</v>
      </c>
      <c r="AL37" s="264">
        <v>14.6</v>
      </c>
      <c r="AM37" s="264">
        <v>1.5</v>
      </c>
      <c r="AN37" s="264">
        <v>21</v>
      </c>
      <c r="AO37" s="162">
        <v>4.0999999999999996</v>
      </c>
      <c r="AP37" s="190">
        <v>71.599999999999994</v>
      </c>
      <c r="AQ37" s="264">
        <v>11.9</v>
      </c>
      <c r="AR37" s="264">
        <v>2.1</v>
      </c>
      <c r="AS37" s="264">
        <v>14.4</v>
      </c>
      <c r="AT37" s="162">
        <v>-2.8</v>
      </c>
      <c r="AU37" s="190">
        <v>71.3</v>
      </c>
      <c r="AV37" s="264">
        <v>9.9</v>
      </c>
      <c r="AW37" s="264">
        <v>1.3</v>
      </c>
      <c r="AX37" s="264">
        <v>17.5</v>
      </c>
      <c r="AY37" s="162">
        <v>-1.3</v>
      </c>
      <c r="AZ37" s="191">
        <v>70.3</v>
      </c>
      <c r="BA37" s="191">
        <v>9.6</v>
      </c>
      <c r="BB37" s="191">
        <v>1.4</v>
      </c>
      <c r="BC37" s="191">
        <v>18.7</v>
      </c>
      <c r="BD37" s="192">
        <v>0.5</v>
      </c>
      <c r="BE37" s="193">
        <v>74.2</v>
      </c>
      <c r="BF37" s="194">
        <v>10.199999999999999</v>
      </c>
      <c r="BG37" s="194">
        <v>2.1</v>
      </c>
      <c r="BH37" s="194">
        <v>13.5</v>
      </c>
      <c r="BI37" s="192">
        <v>-2.1</v>
      </c>
      <c r="BJ37" s="193">
        <v>70.599999999999994</v>
      </c>
      <c r="BK37" s="194">
        <v>11</v>
      </c>
      <c r="BL37" s="194">
        <v>2.2999999999999998</v>
      </c>
      <c r="BM37" s="194">
        <v>16.100000000000001</v>
      </c>
      <c r="BN37" s="192">
        <v>-3.6</v>
      </c>
      <c r="BO37" s="193">
        <v>86.3</v>
      </c>
      <c r="BP37" s="194">
        <v>16.5</v>
      </c>
      <c r="BQ37" s="194">
        <v>2.4</v>
      </c>
      <c r="BR37" s="194">
        <v>-5.2</v>
      </c>
      <c r="BS37" s="192">
        <v>-2</v>
      </c>
      <c r="BT37" s="193">
        <v>82.8</v>
      </c>
      <c r="BU37" s="194">
        <v>15.2</v>
      </c>
      <c r="BV37" s="194">
        <v>2.2000000000000002</v>
      </c>
      <c r="BW37" s="194">
        <v>-0.2</v>
      </c>
      <c r="BX37" s="192">
        <v>2</v>
      </c>
      <c r="BY37" s="193">
        <v>78.5</v>
      </c>
      <c r="BZ37" s="194">
        <v>13.1</v>
      </c>
      <c r="CA37" s="194">
        <v>1.5</v>
      </c>
      <c r="CB37" s="194">
        <v>6.9</v>
      </c>
      <c r="CC37" s="192">
        <v>-2.6</v>
      </c>
      <c r="CD37" s="193">
        <v>80.400000000000006</v>
      </c>
      <c r="CE37" s="194">
        <v>13.5</v>
      </c>
      <c r="CF37" s="194">
        <v>1.7</v>
      </c>
      <c r="CG37" s="194">
        <v>4.4000000000000004</v>
      </c>
      <c r="CH37" s="192">
        <v>1</v>
      </c>
      <c r="CI37" s="193">
        <v>80</v>
      </c>
      <c r="CJ37" s="194">
        <v>14</v>
      </c>
      <c r="CK37" s="194">
        <v>1.6</v>
      </c>
      <c r="CL37" s="194">
        <v>4.4000000000000004</v>
      </c>
      <c r="CM37" s="192">
        <v>3.2</v>
      </c>
      <c r="CN37" s="193">
        <v>83.2</v>
      </c>
      <c r="CO37" s="475">
        <v>14.9</v>
      </c>
      <c r="CP37" s="475">
        <v>2</v>
      </c>
      <c r="CQ37" s="475">
        <v>-0.1</v>
      </c>
      <c r="CR37" s="192">
        <v>2</v>
      </c>
      <c r="CS37" s="368">
        <v>82.2</v>
      </c>
      <c r="CT37" s="368">
        <v>15.4</v>
      </c>
      <c r="CU37" s="368">
        <v>1.9</v>
      </c>
      <c r="CV37" s="368">
        <v>0.5</v>
      </c>
      <c r="CW37" s="348">
        <v>-1.2</v>
      </c>
      <c r="CX37" s="368">
        <v>76.5</v>
      </c>
      <c r="CY37" s="368">
        <v>15.6</v>
      </c>
      <c r="CZ37" s="368">
        <v>2.4</v>
      </c>
      <c r="DA37" s="368">
        <v>5.5</v>
      </c>
      <c r="DB37" s="348">
        <v>3.2</v>
      </c>
      <c r="DC37" s="570">
        <v>86.1</v>
      </c>
      <c r="DD37" s="570">
        <v>15.8</v>
      </c>
      <c r="DE37" s="570">
        <v>2.6</v>
      </c>
      <c r="DF37" s="570">
        <v>-4.5</v>
      </c>
      <c r="DG37" s="571">
        <v>-7.4</v>
      </c>
      <c r="DH37" s="630">
        <v>89.3</v>
      </c>
      <c r="DI37" s="630">
        <v>17.3</v>
      </c>
      <c r="DJ37" s="630">
        <v>2.1</v>
      </c>
      <c r="DK37" s="630">
        <v>-8.6999999999999993</v>
      </c>
      <c r="DL37" s="630">
        <v>-9.3000000000000007</v>
      </c>
    </row>
    <row r="38" spans="1:116" x14ac:dyDescent="0.25">
      <c r="A38" s="102" t="s">
        <v>26</v>
      </c>
      <c r="B38" s="190">
        <v>71.2</v>
      </c>
      <c r="C38" s="264">
        <v>8.1999999999999993</v>
      </c>
      <c r="D38" s="264">
        <v>0.5</v>
      </c>
      <c r="E38" s="264">
        <v>20.100000000000001</v>
      </c>
      <c r="F38" s="264">
        <v>10</v>
      </c>
      <c r="G38" s="190">
        <v>71.3</v>
      </c>
      <c r="H38" s="264">
        <v>8.3000000000000007</v>
      </c>
      <c r="I38" s="264">
        <v>0.5</v>
      </c>
      <c r="J38" s="264">
        <v>19.899999999999999</v>
      </c>
      <c r="K38" s="264">
        <v>8.1</v>
      </c>
      <c r="L38" s="190">
        <v>70.900000000000006</v>
      </c>
      <c r="M38" s="264">
        <v>8.8000000000000007</v>
      </c>
      <c r="N38" s="264">
        <v>0.5</v>
      </c>
      <c r="O38" s="264">
        <v>19.8</v>
      </c>
      <c r="P38" s="264">
        <v>6.4</v>
      </c>
      <c r="Q38" s="190">
        <v>66.599999999999994</v>
      </c>
      <c r="R38" s="264">
        <v>9.6</v>
      </c>
      <c r="S38" s="264">
        <v>0.5</v>
      </c>
      <c r="T38" s="264">
        <v>23.3</v>
      </c>
      <c r="U38" s="162">
        <v>6.8</v>
      </c>
      <c r="V38" s="264">
        <v>66.599999999999994</v>
      </c>
      <c r="W38" s="146">
        <v>9.4</v>
      </c>
      <c r="X38" s="146">
        <v>0.7</v>
      </c>
      <c r="Y38" s="146">
        <v>23.3</v>
      </c>
      <c r="Z38" s="162">
        <v>4.7</v>
      </c>
      <c r="AA38" s="190">
        <v>70.5</v>
      </c>
      <c r="AB38" s="146">
        <v>12.3</v>
      </c>
      <c r="AC38" s="146">
        <v>0.6</v>
      </c>
      <c r="AD38" s="146">
        <v>16.600000000000001</v>
      </c>
      <c r="AE38" s="162">
        <v>-5.0999999999999996</v>
      </c>
      <c r="AF38" s="190">
        <v>62.7</v>
      </c>
      <c r="AG38" s="264">
        <v>10.9</v>
      </c>
      <c r="AH38" s="264">
        <v>1</v>
      </c>
      <c r="AI38" s="264">
        <v>25.4</v>
      </c>
      <c r="AJ38" s="162">
        <v>4</v>
      </c>
      <c r="AK38" s="190">
        <v>61.7</v>
      </c>
      <c r="AL38" s="264">
        <v>10.1</v>
      </c>
      <c r="AM38" s="264">
        <v>1</v>
      </c>
      <c r="AN38" s="264">
        <v>27.2</v>
      </c>
      <c r="AO38" s="162">
        <v>8.5</v>
      </c>
      <c r="AP38" s="190">
        <v>65.400000000000006</v>
      </c>
      <c r="AQ38" s="264">
        <v>12</v>
      </c>
      <c r="AR38" s="264">
        <v>1.9</v>
      </c>
      <c r="AS38" s="264">
        <v>20.7</v>
      </c>
      <c r="AT38" s="162">
        <v>1.6</v>
      </c>
      <c r="AU38" s="190">
        <v>67</v>
      </c>
      <c r="AV38" s="264">
        <v>11.3</v>
      </c>
      <c r="AW38" s="264">
        <v>0.8</v>
      </c>
      <c r="AX38" s="264">
        <v>20.9</v>
      </c>
      <c r="AY38" s="162">
        <v>1.6</v>
      </c>
      <c r="AZ38" s="191">
        <v>70.900000000000006</v>
      </c>
      <c r="BA38" s="191">
        <v>10.3</v>
      </c>
      <c r="BB38" s="191">
        <v>0.8</v>
      </c>
      <c r="BC38" s="191">
        <v>18</v>
      </c>
      <c r="BD38" s="192">
        <v>2.8</v>
      </c>
      <c r="BE38" s="193">
        <v>79.5</v>
      </c>
      <c r="BF38" s="194">
        <v>11.2</v>
      </c>
      <c r="BG38" s="194">
        <v>1.4</v>
      </c>
      <c r="BH38" s="194">
        <v>7.9</v>
      </c>
      <c r="BI38" s="192">
        <v>3.1</v>
      </c>
      <c r="BJ38" s="193">
        <v>77.5</v>
      </c>
      <c r="BK38" s="194">
        <v>11.8</v>
      </c>
      <c r="BL38" s="194">
        <v>1.8</v>
      </c>
      <c r="BM38" s="194">
        <v>8.9</v>
      </c>
      <c r="BN38" s="192">
        <v>0.9</v>
      </c>
      <c r="BO38" s="193">
        <v>84.8</v>
      </c>
      <c r="BP38" s="194">
        <v>14.6</v>
      </c>
      <c r="BQ38" s="194">
        <v>2.4</v>
      </c>
      <c r="BR38" s="194">
        <v>-1.8</v>
      </c>
      <c r="BS38" s="192">
        <v>1</v>
      </c>
      <c r="BT38" s="193">
        <v>83.8</v>
      </c>
      <c r="BU38" s="194">
        <v>15</v>
      </c>
      <c r="BV38" s="194">
        <v>2.4</v>
      </c>
      <c r="BW38" s="194">
        <v>-1.1000000000000001</v>
      </c>
      <c r="BX38" s="192">
        <v>4.4000000000000004</v>
      </c>
      <c r="BY38" s="193">
        <v>79.3</v>
      </c>
      <c r="BZ38" s="194">
        <v>13.2</v>
      </c>
      <c r="CA38" s="194">
        <v>2.2000000000000002</v>
      </c>
      <c r="CB38" s="194">
        <v>5.3</v>
      </c>
      <c r="CC38" s="192">
        <v>1.7</v>
      </c>
      <c r="CD38" s="193">
        <v>75.2</v>
      </c>
      <c r="CE38" s="194">
        <v>12.4</v>
      </c>
      <c r="CF38" s="194">
        <v>2</v>
      </c>
      <c r="CG38" s="194">
        <v>10.4</v>
      </c>
      <c r="CH38" s="192">
        <v>7.7</v>
      </c>
      <c r="CI38" s="193">
        <v>76.599999999999994</v>
      </c>
      <c r="CJ38" s="194">
        <v>12.5</v>
      </c>
      <c r="CK38" s="194">
        <v>4.5</v>
      </c>
      <c r="CL38" s="194">
        <v>6.4</v>
      </c>
      <c r="CM38" s="192">
        <v>8.8000000000000007</v>
      </c>
      <c r="CN38" s="193">
        <v>77.5</v>
      </c>
      <c r="CO38" s="475">
        <v>15</v>
      </c>
      <c r="CP38" s="475">
        <v>5.4</v>
      </c>
      <c r="CQ38" s="475">
        <v>2.1</v>
      </c>
      <c r="CR38" s="192">
        <v>7.9</v>
      </c>
      <c r="CS38" s="368">
        <v>80</v>
      </c>
      <c r="CT38" s="368">
        <v>14.2</v>
      </c>
      <c r="CU38" s="368">
        <v>5</v>
      </c>
      <c r="CV38" s="368">
        <v>0.8</v>
      </c>
      <c r="CW38" s="348">
        <v>5.6</v>
      </c>
      <c r="CX38" s="368">
        <v>81.2</v>
      </c>
      <c r="CY38" s="368">
        <v>14.3</v>
      </c>
      <c r="CZ38" s="368">
        <v>5</v>
      </c>
      <c r="DA38" s="368">
        <v>-0.5</v>
      </c>
      <c r="DB38" s="348">
        <v>2.5</v>
      </c>
      <c r="DC38" s="570">
        <v>85.7</v>
      </c>
      <c r="DD38" s="570">
        <v>14</v>
      </c>
      <c r="DE38" s="570">
        <v>5.0999999999999996</v>
      </c>
      <c r="DF38" s="570">
        <v>-4.8</v>
      </c>
      <c r="DG38" s="571">
        <v>1.3</v>
      </c>
      <c r="DH38" s="630">
        <v>84.1</v>
      </c>
      <c r="DI38" s="630">
        <v>14.9</v>
      </c>
      <c r="DJ38" s="630">
        <v>4</v>
      </c>
      <c r="DK38" s="630">
        <v>-3</v>
      </c>
      <c r="DL38" s="630">
        <v>1.2</v>
      </c>
    </row>
    <row r="39" spans="1:116" x14ac:dyDescent="0.25">
      <c r="A39" s="102" t="s">
        <v>27</v>
      </c>
      <c r="B39" s="190">
        <v>63.9</v>
      </c>
      <c r="C39" s="264">
        <v>6.2</v>
      </c>
      <c r="D39" s="264">
        <v>0.3</v>
      </c>
      <c r="E39" s="264">
        <v>29.6</v>
      </c>
      <c r="F39" s="264">
        <v>21.8</v>
      </c>
      <c r="G39" s="190">
        <v>63.4</v>
      </c>
      <c r="H39" s="264">
        <v>7.7</v>
      </c>
      <c r="I39" s="264">
        <v>0.1</v>
      </c>
      <c r="J39" s="264">
        <v>28.8</v>
      </c>
      <c r="K39" s="264">
        <v>19.5</v>
      </c>
      <c r="L39" s="190">
        <v>62.1</v>
      </c>
      <c r="M39" s="264">
        <v>8.6</v>
      </c>
      <c r="N39" s="264">
        <v>0.1</v>
      </c>
      <c r="O39" s="264">
        <v>29.2</v>
      </c>
      <c r="P39" s="264">
        <v>18.2</v>
      </c>
      <c r="Q39" s="190">
        <v>63.5</v>
      </c>
      <c r="R39" s="264">
        <v>9.3000000000000007</v>
      </c>
      <c r="S39" s="264">
        <v>0.1</v>
      </c>
      <c r="T39" s="264">
        <v>27.1</v>
      </c>
      <c r="U39" s="162">
        <v>14.8</v>
      </c>
      <c r="V39" s="264">
        <v>65.3</v>
      </c>
      <c r="W39" s="146">
        <v>10</v>
      </c>
      <c r="X39" s="146">
        <v>0.4</v>
      </c>
      <c r="Y39" s="146">
        <v>24.3</v>
      </c>
      <c r="Z39" s="162">
        <v>13.5</v>
      </c>
      <c r="AA39" s="190">
        <v>65.8</v>
      </c>
      <c r="AB39" s="146">
        <v>11.3</v>
      </c>
      <c r="AC39" s="146">
        <v>0.4</v>
      </c>
      <c r="AD39" s="146">
        <v>22.5</v>
      </c>
      <c r="AE39" s="162">
        <v>11.2</v>
      </c>
      <c r="AF39" s="190">
        <v>64.599999999999994</v>
      </c>
      <c r="AG39" s="264">
        <v>12.1</v>
      </c>
      <c r="AH39" s="264">
        <v>0.9</v>
      </c>
      <c r="AI39" s="264">
        <v>22.4</v>
      </c>
      <c r="AJ39" s="162">
        <v>11.6</v>
      </c>
      <c r="AK39" s="190">
        <v>64.3</v>
      </c>
      <c r="AL39" s="264">
        <v>13.4</v>
      </c>
      <c r="AM39" s="264">
        <v>0.9</v>
      </c>
      <c r="AN39" s="264">
        <v>21.4</v>
      </c>
      <c r="AO39" s="162">
        <v>11.9</v>
      </c>
      <c r="AP39" s="190">
        <v>65.2</v>
      </c>
      <c r="AQ39" s="264">
        <v>14</v>
      </c>
      <c r="AR39" s="264">
        <v>0.8</v>
      </c>
      <c r="AS39" s="264">
        <v>20</v>
      </c>
      <c r="AT39" s="162">
        <v>12.6</v>
      </c>
      <c r="AU39" s="190">
        <v>64.3</v>
      </c>
      <c r="AV39" s="264">
        <v>13.1</v>
      </c>
      <c r="AW39" s="264">
        <v>0.6</v>
      </c>
      <c r="AX39" s="264">
        <v>22</v>
      </c>
      <c r="AY39" s="162">
        <v>9</v>
      </c>
      <c r="AZ39" s="191">
        <v>65</v>
      </c>
      <c r="BA39" s="191">
        <v>12.5</v>
      </c>
      <c r="BB39" s="191">
        <v>0.8</v>
      </c>
      <c r="BC39" s="191">
        <v>21.7</v>
      </c>
      <c r="BD39" s="192">
        <v>11</v>
      </c>
      <c r="BE39" s="193">
        <v>68.2</v>
      </c>
      <c r="BF39" s="194">
        <v>13.4</v>
      </c>
      <c r="BG39" s="194">
        <v>1.4</v>
      </c>
      <c r="BH39" s="194">
        <v>17</v>
      </c>
      <c r="BI39" s="192">
        <v>10.8</v>
      </c>
      <c r="BJ39" s="193">
        <v>67.099999999999994</v>
      </c>
      <c r="BK39" s="194">
        <v>14.1</v>
      </c>
      <c r="BL39" s="194">
        <v>2.5</v>
      </c>
      <c r="BM39" s="194">
        <v>16.3</v>
      </c>
      <c r="BN39" s="192">
        <v>9.4</v>
      </c>
      <c r="BO39" s="193">
        <v>73.400000000000006</v>
      </c>
      <c r="BP39" s="194">
        <v>15.8</v>
      </c>
      <c r="BQ39" s="194">
        <v>0.6</v>
      </c>
      <c r="BR39" s="194">
        <v>10.199999999999999</v>
      </c>
      <c r="BS39" s="192">
        <v>8.1</v>
      </c>
      <c r="BT39" s="193">
        <v>78.599999999999994</v>
      </c>
      <c r="BU39" s="194">
        <v>15.8</v>
      </c>
      <c r="BV39" s="194">
        <v>0.7</v>
      </c>
      <c r="BW39" s="194">
        <v>4.9000000000000004</v>
      </c>
      <c r="BX39" s="192">
        <v>8.1</v>
      </c>
      <c r="BY39" s="193">
        <v>73.8</v>
      </c>
      <c r="BZ39" s="194">
        <v>14.8</v>
      </c>
      <c r="CA39" s="194">
        <v>0.7</v>
      </c>
      <c r="CB39" s="194">
        <v>10.7</v>
      </c>
      <c r="CC39" s="192">
        <v>4.9000000000000004</v>
      </c>
      <c r="CD39" s="193">
        <v>73.5</v>
      </c>
      <c r="CE39" s="194">
        <v>14.7</v>
      </c>
      <c r="CF39" s="194">
        <v>0.8</v>
      </c>
      <c r="CG39" s="194">
        <v>11</v>
      </c>
      <c r="CH39" s="192">
        <v>7.9</v>
      </c>
      <c r="CI39" s="193">
        <v>73.2</v>
      </c>
      <c r="CJ39" s="194">
        <v>14.7</v>
      </c>
      <c r="CK39" s="194">
        <v>1.5</v>
      </c>
      <c r="CL39" s="194">
        <v>10.6</v>
      </c>
      <c r="CM39" s="192">
        <v>8.3000000000000007</v>
      </c>
      <c r="CN39" s="193">
        <v>73.900000000000006</v>
      </c>
      <c r="CO39" s="475">
        <v>15.2</v>
      </c>
      <c r="CP39" s="475">
        <v>2.1</v>
      </c>
      <c r="CQ39" s="475">
        <v>8.8000000000000007</v>
      </c>
      <c r="CR39" s="192">
        <v>11.5</v>
      </c>
      <c r="CS39" s="368">
        <v>73.5</v>
      </c>
      <c r="CT39" s="368">
        <v>15.3</v>
      </c>
      <c r="CU39" s="368">
        <v>2.2999999999999998</v>
      </c>
      <c r="CV39" s="368">
        <v>8.9</v>
      </c>
      <c r="CW39" s="348">
        <v>8.6999999999999993</v>
      </c>
      <c r="CX39" s="368">
        <v>68.3</v>
      </c>
      <c r="CY39" s="368">
        <v>15.6</v>
      </c>
      <c r="CZ39" s="368">
        <v>3.1</v>
      </c>
      <c r="DA39" s="368">
        <v>13</v>
      </c>
      <c r="DB39" s="348">
        <v>12.5</v>
      </c>
      <c r="DC39" s="570">
        <v>70.8</v>
      </c>
      <c r="DD39" s="570">
        <v>16.7</v>
      </c>
      <c r="DE39" s="570">
        <v>3.3</v>
      </c>
      <c r="DF39" s="570">
        <v>9.1999999999999993</v>
      </c>
      <c r="DG39" s="571">
        <v>10.4</v>
      </c>
      <c r="DH39" s="630">
        <v>72.8</v>
      </c>
      <c r="DI39" s="630">
        <v>15.2</v>
      </c>
      <c r="DJ39" s="630">
        <v>3.1</v>
      </c>
      <c r="DK39" s="630">
        <v>8.9</v>
      </c>
      <c r="DL39" s="630">
        <v>3</v>
      </c>
    </row>
    <row r="40" spans="1:116" x14ac:dyDescent="0.25">
      <c r="A40" s="102" t="s">
        <v>28</v>
      </c>
      <c r="B40" s="190">
        <v>73.900000000000006</v>
      </c>
      <c r="C40" s="264">
        <v>5</v>
      </c>
      <c r="D40" s="264">
        <v>0.4</v>
      </c>
      <c r="E40" s="264">
        <v>20.7</v>
      </c>
      <c r="F40" s="264">
        <v>10.7</v>
      </c>
      <c r="G40" s="190">
        <v>70.599999999999994</v>
      </c>
      <c r="H40" s="264">
        <v>5.7</v>
      </c>
      <c r="I40" s="264">
        <v>0.4</v>
      </c>
      <c r="J40" s="264">
        <v>23.3</v>
      </c>
      <c r="K40" s="264">
        <v>10.199999999999999</v>
      </c>
      <c r="L40" s="190">
        <v>69.900000000000006</v>
      </c>
      <c r="M40" s="264">
        <v>6.1</v>
      </c>
      <c r="N40" s="264">
        <v>0.7</v>
      </c>
      <c r="O40" s="264">
        <v>23.3</v>
      </c>
      <c r="P40" s="264">
        <v>8.1</v>
      </c>
      <c r="Q40" s="190">
        <v>68.8</v>
      </c>
      <c r="R40" s="264">
        <v>7.3</v>
      </c>
      <c r="S40" s="264">
        <v>0.9</v>
      </c>
      <c r="T40" s="264">
        <v>23</v>
      </c>
      <c r="U40" s="162">
        <v>5.8</v>
      </c>
      <c r="V40" s="264">
        <v>72</v>
      </c>
      <c r="W40" s="146">
        <v>8.1999999999999993</v>
      </c>
      <c r="X40" s="146">
        <v>2.2000000000000002</v>
      </c>
      <c r="Y40" s="146">
        <v>17.600000000000001</v>
      </c>
      <c r="Z40" s="162">
        <v>1.7</v>
      </c>
      <c r="AA40" s="190">
        <v>71.2</v>
      </c>
      <c r="AB40" s="146">
        <v>9</v>
      </c>
      <c r="AC40" s="146">
        <v>2.1</v>
      </c>
      <c r="AD40" s="146">
        <v>17.7</v>
      </c>
      <c r="AE40" s="162">
        <v>2.1</v>
      </c>
      <c r="AF40" s="190">
        <v>67.3</v>
      </c>
      <c r="AG40" s="264">
        <v>8.8000000000000007</v>
      </c>
      <c r="AH40" s="264">
        <v>2.6</v>
      </c>
      <c r="AI40" s="264">
        <v>21.3</v>
      </c>
      <c r="AJ40" s="162">
        <v>9.8000000000000007</v>
      </c>
      <c r="AK40" s="190">
        <v>70.8</v>
      </c>
      <c r="AL40" s="264">
        <v>9.8000000000000007</v>
      </c>
      <c r="AM40" s="264">
        <v>4</v>
      </c>
      <c r="AN40" s="264">
        <v>15.4</v>
      </c>
      <c r="AO40" s="162">
        <v>6.9</v>
      </c>
      <c r="AP40" s="190">
        <v>71.599999999999994</v>
      </c>
      <c r="AQ40" s="264">
        <v>10.9</v>
      </c>
      <c r="AR40" s="264">
        <v>4.9000000000000004</v>
      </c>
      <c r="AS40" s="264">
        <v>12.6</v>
      </c>
      <c r="AT40" s="162">
        <v>6.1</v>
      </c>
      <c r="AU40" s="190">
        <v>72</v>
      </c>
      <c r="AV40" s="264">
        <v>9.8000000000000007</v>
      </c>
      <c r="AW40" s="264">
        <v>2.6</v>
      </c>
      <c r="AX40" s="264">
        <v>15.6</v>
      </c>
      <c r="AY40" s="162">
        <v>3.6</v>
      </c>
      <c r="AZ40" s="191">
        <v>69.599999999999994</v>
      </c>
      <c r="BA40" s="191">
        <v>9</v>
      </c>
      <c r="BB40" s="191">
        <v>3.5</v>
      </c>
      <c r="BC40" s="191">
        <v>17.899999999999999</v>
      </c>
      <c r="BD40" s="192">
        <v>6.7</v>
      </c>
      <c r="BE40" s="193">
        <v>73.599999999999994</v>
      </c>
      <c r="BF40" s="194">
        <v>9.9</v>
      </c>
      <c r="BG40" s="194">
        <v>5.3</v>
      </c>
      <c r="BH40" s="194">
        <v>11.2</v>
      </c>
      <c r="BI40" s="192">
        <v>6.2</v>
      </c>
      <c r="BJ40" s="193">
        <v>72.900000000000006</v>
      </c>
      <c r="BK40" s="194">
        <v>10.5</v>
      </c>
      <c r="BL40" s="194">
        <v>6.1</v>
      </c>
      <c r="BM40" s="194">
        <v>10.5</v>
      </c>
      <c r="BN40" s="192">
        <v>2</v>
      </c>
      <c r="BO40" s="193">
        <v>83.4</v>
      </c>
      <c r="BP40" s="194">
        <v>13.7</v>
      </c>
      <c r="BQ40" s="194">
        <v>2.7</v>
      </c>
      <c r="BR40" s="194">
        <v>0.2</v>
      </c>
      <c r="BS40" s="192">
        <v>0.5</v>
      </c>
      <c r="BT40" s="193">
        <v>85.1</v>
      </c>
      <c r="BU40" s="194">
        <v>13.2</v>
      </c>
      <c r="BV40" s="194">
        <v>2.9</v>
      </c>
      <c r="BW40" s="194">
        <v>-1.2</v>
      </c>
      <c r="BX40" s="192">
        <v>0.5</v>
      </c>
      <c r="BY40" s="193">
        <v>84.8</v>
      </c>
      <c r="BZ40" s="194">
        <v>11.9</v>
      </c>
      <c r="CA40" s="194">
        <v>1.2</v>
      </c>
      <c r="CB40" s="194">
        <v>2.1</v>
      </c>
      <c r="CC40" s="192">
        <v>-3.5</v>
      </c>
      <c r="CD40" s="193">
        <v>85.2</v>
      </c>
      <c r="CE40" s="194">
        <v>12</v>
      </c>
      <c r="CF40" s="194">
        <v>1.3</v>
      </c>
      <c r="CG40" s="194">
        <v>1.5</v>
      </c>
      <c r="CH40" s="192">
        <v>-1</v>
      </c>
      <c r="CI40" s="193">
        <v>85.8</v>
      </c>
      <c r="CJ40" s="194">
        <v>11.8</v>
      </c>
      <c r="CK40" s="194">
        <v>1.3</v>
      </c>
      <c r="CL40" s="194">
        <v>1.1000000000000001</v>
      </c>
      <c r="CM40" s="192">
        <v>0.1</v>
      </c>
      <c r="CN40" s="193">
        <v>87.2</v>
      </c>
      <c r="CO40" s="475">
        <v>12.8</v>
      </c>
      <c r="CP40" s="475">
        <v>2</v>
      </c>
      <c r="CQ40" s="475">
        <v>-2</v>
      </c>
      <c r="CR40" s="192">
        <v>0.2</v>
      </c>
      <c r="CS40" s="368">
        <v>89.2</v>
      </c>
      <c r="CT40" s="368">
        <v>13.1</v>
      </c>
      <c r="CU40" s="368">
        <v>2</v>
      </c>
      <c r="CV40" s="368">
        <v>-4.3</v>
      </c>
      <c r="CW40" s="348">
        <v>-3.5</v>
      </c>
      <c r="CX40" s="368">
        <v>86.3</v>
      </c>
      <c r="CY40" s="368">
        <v>13.5</v>
      </c>
      <c r="CZ40" s="368">
        <v>2.1</v>
      </c>
      <c r="DA40" s="368">
        <v>-1.9</v>
      </c>
      <c r="DB40" s="348">
        <v>-1.4</v>
      </c>
      <c r="DC40" s="570">
        <v>88</v>
      </c>
      <c r="DD40" s="570">
        <v>12.7</v>
      </c>
      <c r="DE40" s="570">
        <v>2.1</v>
      </c>
      <c r="DF40" s="570">
        <v>-2.8</v>
      </c>
      <c r="DG40" s="571">
        <v>-1.7</v>
      </c>
      <c r="DH40" s="630">
        <v>86.1</v>
      </c>
      <c r="DI40" s="630">
        <v>12.7</v>
      </c>
      <c r="DJ40" s="630">
        <v>1.6</v>
      </c>
      <c r="DK40" s="630">
        <v>-0.4</v>
      </c>
      <c r="DL40" s="630">
        <v>-2.8</v>
      </c>
    </row>
    <row r="41" spans="1:116" x14ac:dyDescent="0.25">
      <c r="A41" s="102" t="s">
        <v>29</v>
      </c>
      <c r="B41" s="190">
        <v>75.3</v>
      </c>
      <c r="C41" s="264">
        <v>5.6</v>
      </c>
      <c r="D41" s="264">
        <v>0.5</v>
      </c>
      <c r="E41" s="264">
        <v>18.600000000000001</v>
      </c>
      <c r="F41" s="264">
        <v>8.8000000000000007</v>
      </c>
      <c r="G41" s="190">
        <v>76.900000000000006</v>
      </c>
      <c r="H41" s="264">
        <v>5.3</v>
      </c>
      <c r="I41" s="264">
        <v>0.4</v>
      </c>
      <c r="J41" s="264">
        <v>17.399999999999999</v>
      </c>
      <c r="K41" s="264">
        <v>6.5</v>
      </c>
      <c r="L41" s="190">
        <v>75.8</v>
      </c>
      <c r="M41" s="264">
        <v>6</v>
      </c>
      <c r="N41" s="264">
        <v>0.3</v>
      </c>
      <c r="O41" s="264">
        <v>17.899999999999999</v>
      </c>
      <c r="P41" s="264">
        <v>7.1</v>
      </c>
      <c r="Q41" s="190">
        <v>74.400000000000006</v>
      </c>
      <c r="R41" s="264">
        <v>6.1</v>
      </c>
      <c r="S41" s="264">
        <v>0.8</v>
      </c>
      <c r="T41" s="264">
        <v>18.7</v>
      </c>
      <c r="U41" s="162">
        <v>4.8</v>
      </c>
      <c r="V41" s="264">
        <v>80.2</v>
      </c>
      <c r="W41" s="146">
        <v>6.9</v>
      </c>
      <c r="X41" s="146">
        <v>0.7</v>
      </c>
      <c r="Y41" s="146">
        <v>12.2</v>
      </c>
      <c r="Z41" s="162">
        <v>0.3</v>
      </c>
      <c r="AA41" s="190">
        <v>84.9</v>
      </c>
      <c r="AB41" s="146">
        <v>9</v>
      </c>
      <c r="AC41" s="146">
        <v>0.6</v>
      </c>
      <c r="AD41" s="146">
        <v>5.5</v>
      </c>
      <c r="AE41" s="162">
        <v>-8</v>
      </c>
      <c r="AF41" s="190">
        <v>79.599999999999994</v>
      </c>
      <c r="AG41" s="264">
        <v>8.6</v>
      </c>
      <c r="AH41" s="264">
        <v>1</v>
      </c>
      <c r="AI41" s="264">
        <v>10.8</v>
      </c>
      <c r="AJ41" s="162">
        <v>1.1000000000000001</v>
      </c>
      <c r="AK41" s="190">
        <v>77.3</v>
      </c>
      <c r="AL41" s="264">
        <v>9</v>
      </c>
      <c r="AM41" s="264">
        <v>1</v>
      </c>
      <c r="AN41" s="264">
        <v>12.7</v>
      </c>
      <c r="AO41" s="162">
        <v>3.6</v>
      </c>
      <c r="AP41" s="190">
        <v>76.7</v>
      </c>
      <c r="AQ41" s="264">
        <v>9.3000000000000007</v>
      </c>
      <c r="AR41" s="264">
        <v>0.7</v>
      </c>
      <c r="AS41" s="264">
        <v>13.3</v>
      </c>
      <c r="AT41" s="162">
        <v>4.3</v>
      </c>
      <c r="AU41" s="190">
        <v>74.5</v>
      </c>
      <c r="AV41" s="264">
        <v>8.5</v>
      </c>
      <c r="AW41" s="264">
        <v>0.3</v>
      </c>
      <c r="AX41" s="264">
        <v>16.7</v>
      </c>
      <c r="AY41" s="162">
        <v>2.9</v>
      </c>
      <c r="AZ41" s="191">
        <v>74.2</v>
      </c>
      <c r="BA41" s="191">
        <v>8.4</v>
      </c>
      <c r="BB41" s="191">
        <v>0.6</v>
      </c>
      <c r="BC41" s="191">
        <v>16.8</v>
      </c>
      <c r="BD41" s="192">
        <v>3.7</v>
      </c>
      <c r="BE41" s="193">
        <v>79.7</v>
      </c>
      <c r="BF41" s="194">
        <v>9</v>
      </c>
      <c r="BG41" s="194">
        <v>0.8</v>
      </c>
      <c r="BH41" s="194">
        <v>10.5</v>
      </c>
      <c r="BI41" s="192">
        <v>2.2000000000000002</v>
      </c>
      <c r="BJ41" s="193">
        <v>77</v>
      </c>
      <c r="BK41" s="194">
        <v>9.6999999999999993</v>
      </c>
      <c r="BL41" s="194">
        <v>1.2</v>
      </c>
      <c r="BM41" s="194">
        <v>12.1</v>
      </c>
      <c r="BN41" s="192">
        <v>0.3</v>
      </c>
      <c r="BO41" s="193">
        <v>86.1</v>
      </c>
      <c r="BP41" s="194">
        <v>12.8</v>
      </c>
      <c r="BQ41" s="194">
        <v>1.3</v>
      </c>
      <c r="BR41" s="194">
        <v>-0.2</v>
      </c>
      <c r="BS41" s="192">
        <v>0.4</v>
      </c>
      <c r="BT41" s="193">
        <v>85.8</v>
      </c>
      <c r="BU41" s="194">
        <v>12.4</v>
      </c>
      <c r="BV41" s="194">
        <v>1.5</v>
      </c>
      <c r="BW41" s="194">
        <v>0.3</v>
      </c>
      <c r="BX41" s="192">
        <v>1.7</v>
      </c>
      <c r="BY41" s="193">
        <v>83.5</v>
      </c>
      <c r="BZ41" s="194">
        <v>11.2</v>
      </c>
      <c r="CA41" s="194">
        <v>1.1000000000000001</v>
      </c>
      <c r="CB41" s="194">
        <v>4.2</v>
      </c>
      <c r="CC41" s="192">
        <v>-0.8</v>
      </c>
      <c r="CD41" s="193">
        <v>80.5</v>
      </c>
      <c r="CE41" s="194">
        <v>10.7</v>
      </c>
      <c r="CF41" s="194">
        <v>1.1000000000000001</v>
      </c>
      <c r="CG41" s="194">
        <v>7.7</v>
      </c>
      <c r="CH41" s="192">
        <v>4.8</v>
      </c>
      <c r="CI41" s="193">
        <v>82.2</v>
      </c>
      <c r="CJ41" s="194">
        <v>10.6</v>
      </c>
      <c r="CK41" s="194">
        <v>0.9</v>
      </c>
      <c r="CL41" s="194">
        <v>6.3</v>
      </c>
      <c r="CM41" s="192">
        <v>4.9000000000000004</v>
      </c>
      <c r="CN41" s="193">
        <v>83.9</v>
      </c>
      <c r="CO41" s="475">
        <v>11.4</v>
      </c>
      <c r="CP41" s="475">
        <v>1.1000000000000001</v>
      </c>
      <c r="CQ41" s="475">
        <v>3.6</v>
      </c>
      <c r="CR41" s="192">
        <v>4.5</v>
      </c>
      <c r="CS41" s="368">
        <v>85.4</v>
      </c>
      <c r="CT41" s="368">
        <v>11.6</v>
      </c>
      <c r="CU41" s="368">
        <v>1.1000000000000001</v>
      </c>
      <c r="CV41" s="368">
        <v>1.9</v>
      </c>
      <c r="CW41" s="348">
        <v>2.4</v>
      </c>
      <c r="CX41" s="368">
        <v>83</v>
      </c>
      <c r="CY41" s="368">
        <v>12.1</v>
      </c>
      <c r="CZ41" s="368">
        <v>1.4</v>
      </c>
      <c r="DA41" s="368">
        <v>3.5</v>
      </c>
      <c r="DB41" s="348">
        <v>4.8</v>
      </c>
      <c r="DC41" s="570">
        <v>86.3</v>
      </c>
      <c r="DD41" s="570">
        <v>11.6</v>
      </c>
      <c r="DE41" s="570">
        <v>1.4</v>
      </c>
      <c r="DF41" s="570">
        <v>0.7</v>
      </c>
      <c r="DG41" s="571">
        <v>1.4</v>
      </c>
      <c r="DH41" s="630">
        <v>88.5</v>
      </c>
      <c r="DI41" s="630">
        <v>12.1</v>
      </c>
      <c r="DJ41" s="630">
        <v>1</v>
      </c>
      <c r="DK41" s="630">
        <v>-1.6</v>
      </c>
      <c r="DL41" s="630">
        <v>-5.9</v>
      </c>
    </row>
    <row r="42" spans="1:116" x14ac:dyDescent="0.25">
      <c r="A42" s="102" t="s">
        <v>30</v>
      </c>
      <c r="B42" s="190">
        <v>82.7</v>
      </c>
      <c r="C42" s="264">
        <v>7.9</v>
      </c>
      <c r="D42" s="264">
        <v>3.7</v>
      </c>
      <c r="E42" s="264">
        <v>5.7</v>
      </c>
      <c r="F42" s="264">
        <v>-9.1999999999999993</v>
      </c>
      <c r="G42" s="190">
        <v>81.900000000000006</v>
      </c>
      <c r="H42" s="264">
        <v>7.7</v>
      </c>
      <c r="I42" s="264">
        <v>5.2</v>
      </c>
      <c r="J42" s="264">
        <v>5.2</v>
      </c>
      <c r="K42" s="264">
        <v>0</v>
      </c>
      <c r="L42" s="190">
        <v>80.099999999999994</v>
      </c>
      <c r="M42" s="264">
        <v>8.3000000000000007</v>
      </c>
      <c r="N42" s="264">
        <v>6</v>
      </c>
      <c r="O42" s="264">
        <v>5.6</v>
      </c>
      <c r="P42" s="264">
        <v>-8</v>
      </c>
      <c r="Q42" s="190">
        <v>64.5</v>
      </c>
      <c r="R42" s="264">
        <v>9.3000000000000007</v>
      </c>
      <c r="S42" s="264">
        <v>6.4</v>
      </c>
      <c r="T42" s="264">
        <v>19.8</v>
      </c>
      <c r="U42" s="162">
        <v>-0.5</v>
      </c>
      <c r="V42" s="264">
        <v>64.599999999999994</v>
      </c>
      <c r="W42" s="146">
        <v>9.1</v>
      </c>
      <c r="X42" s="146">
        <v>5.5</v>
      </c>
      <c r="Y42" s="146">
        <v>20.8</v>
      </c>
      <c r="Z42" s="162">
        <v>1.9</v>
      </c>
      <c r="AA42" s="190">
        <v>62.9</v>
      </c>
      <c r="AB42" s="146">
        <v>10.1</v>
      </c>
      <c r="AC42" s="146">
        <v>4.4000000000000004</v>
      </c>
      <c r="AD42" s="146">
        <v>22.6</v>
      </c>
      <c r="AE42" s="162">
        <v>3.6</v>
      </c>
      <c r="AF42" s="190">
        <v>68.5</v>
      </c>
      <c r="AG42" s="264">
        <v>10.8</v>
      </c>
      <c r="AH42" s="264">
        <v>5.5</v>
      </c>
      <c r="AI42" s="264">
        <v>15.2</v>
      </c>
      <c r="AJ42" s="162">
        <v>-0.8</v>
      </c>
      <c r="AK42" s="190">
        <v>72.3</v>
      </c>
      <c r="AL42" s="264">
        <v>12.2</v>
      </c>
      <c r="AM42" s="264">
        <v>4.5</v>
      </c>
      <c r="AN42" s="264">
        <v>11</v>
      </c>
      <c r="AO42" s="162">
        <v>-4.5999999999999996</v>
      </c>
      <c r="AP42" s="190">
        <v>88</v>
      </c>
      <c r="AQ42" s="264">
        <v>18.5</v>
      </c>
      <c r="AR42" s="264">
        <v>13.1</v>
      </c>
      <c r="AS42" s="264">
        <v>-19.600000000000001</v>
      </c>
      <c r="AT42" s="162">
        <v>-28.3</v>
      </c>
      <c r="AU42" s="190">
        <v>74</v>
      </c>
      <c r="AV42" s="264">
        <v>13.8</v>
      </c>
      <c r="AW42" s="264">
        <v>6.4</v>
      </c>
      <c r="AX42" s="264">
        <v>5.8</v>
      </c>
      <c r="AY42" s="162">
        <v>-15.4</v>
      </c>
      <c r="AZ42" s="191">
        <v>72.3</v>
      </c>
      <c r="BA42" s="191">
        <v>12.3</v>
      </c>
      <c r="BB42" s="191">
        <v>7.1</v>
      </c>
      <c r="BC42" s="191">
        <v>8.3000000000000007</v>
      </c>
      <c r="BD42" s="192">
        <v>-10.5</v>
      </c>
      <c r="BE42" s="193">
        <v>75.8</v>
      </c>
      <c r="BF42" s="194">
        <v>13.1</v>
      </c>
      <c r="BG42" s="194">
        <v>10.1</v>
      </c>
      <c r="BH42" s="194">
        <v>1</v>
      </c>
      <c r="BI42" s="192">
        <v>-16</v>
      </c>
      <c r="BJ42" s="193">
        <v>79.599999999999994</v>
      </c>
      <c r="BK42" s="194">
        <v>14.2</v>
      </c>
      <c r="BL42" s="194">
        <v>10.8</v>
      </c>
      <c r="BM42" s="194">
        <v>-4.5999999999999996</v>
      </c>
      <c r="BN42" s="192">
        <v>-21.5</v>
      </c>
      <c r="BO42" s="193">
        <v>88.4</v>
      </c>
      <c r="BP42" s="194">
        <v>18.7</v>
      </c>
      <c r="BQ42" s="194">
        <v>3.3</v>
      </c>
      <c r="BR42" s="194">
        <v>-10.4</v>
      </c>
      <c r="BS42" s="192">
        <v>-15</v>
      </c>
      <c r="BT42" s="193">
        <v>86.1</v>
      </c>
      <c r="BU42" s="194">
        <v>18.600000000000001</v>
      </c>
      <c r="BV42" s="194">
        <v>3.4</v>
      </c>
      <c r="BW42" s="194">
        <v>-8.1</v>
      </c>
      <c r="BX42" s="192">
        <v>-8</v>
      </c>
      <c r="BY42" s="193">
        <v>84.1</v>
      </c>
      <c r="BZ42" s="194">
        <v>16.899999999999999</v>
      </c>
      <c r="CA42" s="194">
        <v>2.2999999999999998</v>
      </c>
      <c r="CB42" s="194">
        <v>-3.3</v>
      </c>
      <c r="CC42" s="192">
        <v>-14.2</v>
      </c>
      <c r="CD42" s="193">
        <v>82.3</v>
      </c>
      <c r="CE42" s="194">
        <v>16.8</v>
      </c>
      <c r="CF42" s="194">
        <v>2.2000000000000002</v>
      </c>
      <c r="CG42" s="291">
        <v>-1.3</v>
      </c>
      <c r="CH42" s="192">
        <v>-7.7</v>
      </c>
      <c r="CI42" s="193">
        <v>82.3</v>
      </c>
      <c r="CJ42" s="194">
        <v>17.899999999999999</v>
      </c>
      <c r="CK42" s="194">
        <v>2.4</v>
      </c>
      <c r="CL42" s="194">
        <v>-2.6</v>
      </c>
      <c r="CM42" s="192">
        <v>-6.8</v>
      </c>
      <c r="CN42" s="193">
        <v>81.8</v>
      </c>
      <c r="CO42" s="475">
        <v>18.5</v>
      </c>
      <c r="CP42" s="475">
        <v>3</v>
      </c>
      <c r="CQ42" s="475">
        <v>-3.3</v>
      </c>
      <c r="CR42" s="192">
        <v>-3.2</v>
      </c>
      <c r="CS42" s="368">
        <v>82.7</v>
      </c>
      <c r="CT42" s="368">
        <v>19.100000000000001</v>
      </c>
      <c r="CU42" s="368">
        <v>2.9</v>
      </c>
      <c r="CV42" s="368">
        <v>-4.7</v>
      </c>
      <c r="CW42" s="348">
        <v>-7.2</v>
      </c>
      <c r="CX42" s="368">
        <v>73.099999999999994</v>
      </c>
      <c r="CY42" s="368">
        <v>18.899999999999999</v>
      </c>
      <c r="CZ42" s="368">
        <v>3.2</v>
      </c>
      <c r="DA42" s="368">
        <v>4.8</v>
      </c>
      <c r="DB42" s="348">
        <v>0.5</v>
      </c>
      <c r="DC42" s="570">
        <v>78.7</v>
      </c>
      <c r="DD42" s="570">
        <v>18.899999999999999</v>
      </c>
      <c r="DE42" s="570">
        <v>3.2</v>
      </c>
      <c r="DF42" s="570">
        <v>-0.8</v>
      </c>
      <c r="DG42" s="571">
        <v>-4.4000000000000004</v>
      </c>
      <c r="DH42" s="630">
        <v>75.8</v>
      </c>
      <c r="DI42" s="630">
        <v>18.899999999999999</v>
      </c>
      <c r="DJ42" s="630">
        <v>2.5</v>
      </c>
      <c r="DK42" s="630">
        <v>2.8</v>
      </c>
      <c r="DL42" s="630">
        <v>3.1</v>
      </c>
    </row>
    <row r="43" spans="1:116" ht="18" x14ac:dyDescent="0.25">
      <c r="A43" s="101" t="s">
        <v>365</v>
      </c>
      <c r="B43" s="289">
        <v>79.900000000000006</v>
      </c>
      <c r="C43" s="163">
        <v>4.5</v>
      </c>
      <c r="D43" s="163">
        <v>0.5</v>
      </c>
      <c r="E43" s="163">
        <v>15.1</v>
      </c>
      <c r="F43" s="163">
        <v>0</v>
      </c>
      <c r="G43" s="289">
        <v>79.7</v>
      </c>
      <c r="H43" s="163">
        <v>4.8</v>
      </c>
      <c r="I43" s="163">
        <v>0.5</v>
      </c>
      <c r="J43" s="163">
        <v>15</v>
      </c>
      <c r="K43" s="163">
        <v>1.9</v>
      </c>
      <c r="L43" s="289">
        <v>77.3</v>
      </c>
      <c r="M43" s="163">
        <v>5.2</v>
      </c>
      <c r="N43" s="163">
        <v>0.6</v>
      </c>
      <c r="O43" s="163">
        <v>16.899999999999999</v>
      </c>
      <c r="P43" s="163">
        <v>0</v>
      </c>
      <c r="Q43" s="289">
        <v>75.2</v>
      </c>
      <c r="R43" s="163">
        <v>5.6</v>
      </c>
      <c r="S43" s="163">
        <v>0.8</v>
      </c>
      <c r="T43" s="163">
        <v>18.399999999999999</v>
      </c>
      <c r="U43" s="161">
        <v>-0.6</v>
      </c>
      <c r="V43" s="163">
        <v>76.2</v>
      </c>
      <c r="W43" s="167">
        <v>6.2</v>
      </c>
      <c r="X43" s="167">
        <v>1.1000000000000001</v>
      </c>
      <c r="Y43" s="167">
        <v>16.5</v>
      </c>
      <c r="Z43" s="161">
        <v>-2.1</v>
      </c>
      <c r="AA43" s="289">
        <v>77.400000000000006</v>
      </c>
      <c r="AB43" s="167">
        <v>7.8</v>
      </c>
      <c r="AC43" s="167">
        <v>1.2</v>
      </c>
      <c r="AD43" s="167">
        <v>13.6</v>
      </c>
      <c r="AE43" s="161">
        <v>-2.9</v>
      </c>
      <c r="AF43" s="289">
        <v>77.7</v>
      </c>
      <c r="AG43" s="163">
        <v>7.7</v>
      </c>
      <c r="AH43" s="163">
        <v>1.7</v>
      </c>
      <c r="AI43" s="163">
        <v>12.9</v>
      </c>
      <c r="AJ43" s="161">
        <v>-0.9</v>
      </c>
      <c r="AK43" s="289">
        <v>80.099999999999994</v>
      </c>
      <c r="AL43" s="163">
        <v>8.9</v>
      </c>
      <c r="AM43" s="163">
        <v>1.9</v>
      </c>
      <c r="AN43" s="163">
        <v>9.1</v>
      </c>
      <c r="AO43" s="161">
        <v>-1.4</v>
      </c>
      <c r="AP43" s="289">
        <v>84.4</v>
      </c>
      <c r="AQ43" s="163">
        <v>9.6999999999999993</v>
      </c>
      <c r="AR43" s="163">
        <v>2.6</v>
      </c>
      <c r="AS43" s="163">
        <v>3.3</v>
      </c>
      <c r="AT43" s="161">
        <v>-7</v>
      </c>
      <c r="AU43" s="289">
        <v>79.900000000000006</v>
      </c>
      <c r="AV43" s="163">
        <v>8.9</v>
      </c>
      <c r="AW43" s="163">
        <v>1.1000000000000001</v>
      </c>
      <c r="AX43" s="163">
        <v>10.1</v>
      </c>
      <c r="AY43" s="161">
        <v>-6.9</v>
      </c>
      <c r="AZ43" s="287">
        <v>78.900000000000006</v>
      </c>
      <c r="BA43" s="287">
        <v>8.1</v>
      </c>
      <c r="BB43" s="287">
        <v>1.2</v>
      </c>
      <c r="BC43" s="287">
        <v>11.8</v>
      </c>
      <c r="BD43" s="251">
        <v>-3</v>
      </c>
      <c r="BE43" s="286">
        <v>82.6</v>
      </c>
      <c r="BF43" s="250">
        <v>8.8000000000000007</v>
      </c>
      <c r="BG43" s="250">
        <v>1.6</v>
      </c>
      <c r="BH43" s="250">
        <v>7</v>
      </c>
      <c r="BI43" s="251">
        <v>-3.9</v>
      </c>
      <c r="BJ43" s="286">
        <v>83</v>
      </c>
      <c r="BK43" s="250">
        <v>9.9</v>
      </c>
      <c r="BL43" s="250">
        <v>1.8</v>
      </c>
      <c r="BM43" s="250">
        <v>5.3</v>
      </c>
      <c r="BN43" s="251">
        <v>-5.6</v>
      </c>
      <c r="BO43" s="286">
        <v>88</v>
      </c>
      <c r="BP43" s="250">
        <v>13.5</v>
      </c>
      <c r="BQ43" s="250">
        <v>1.5</v>
      </c>
      <c r="BR43" s="250">
        <v>-3</v>
      </c>
      <c r="BS43" s="251">
        <v>-1.8</v>
      </c>
      <c r="BT43" s="286">
        <v>88.3</v>
      </c>
      <c r="BU43" s="250">
        <v>12.8</v>
      </c>
      <c r="BV43" s="250">
        <v>1.4</v>
      </c>
      <c r="BW43" s="250">
        <v>-2.5</v>
      </c>
      <c r="BX43" s="251">
        <v>-0.4</v>
      </c>
      <c r="BY43" s="286">
        <v>85.2</v>
      </c>
      <c r="BZ43" s="250">
        <v>11.4</v>
      </c>
      <c r="CA43" s="250">
        <v>1.1000000000000001</v>
      </c>
      <c r="CB43" s="250">
        <v>2.2999999999999998</v>
      </c>
      <c r="CC43" s="251">
        <v>-4.5</v>
      </c>
      <c r="CD43" s="286">
        <v>85.4</v>
      </c>
      <c r="CE43" s="250">
        <v>10.9</v>
      </c>
      <c r="CF43" s="250">
        <v>1.1000000000000001</v>
      </c>
      <c r="CG43" s="250">
        <v>2.6</v>
      </c>
      <c r="CH43" s="251">
        <v>-0.8</v>
      </c>
      <c r="CI43" s="286">
        <v>86.2</v>
      </c>
      <c r="CJ43" s="250">
        <v>11</v>
      </c>
      <c r="CK43" s="250">
        <v>1</v>
      </c>
      <c r="CL43" s="250">
        <v>1.8</v>
      </c>
      <c r="CM43" s="251">
        <v>0.6</v>
      </c>
      <c r="CN43" s="286">
        <v>87.1</v>
      </c>
      <c r="CO43" s="476">
        <v>11.5</v>
      </c>
      <c r="CP43" s="476">
        <v>1.2</v>
      </c>
      <c r="CQ43" s="476">
        <v>0.2</v>
      </c>
      <c r="CR43" s="251">
        <v>1.1000000000000001</v>
      </c>
      <c r="CS43" s="367">
        <v>88.4</v>
      </c>
      <c r="CT43" s="367">
        <v>11.8</v>
      </c>
      <c r="CU43" s="367">
        <v>1.2</v>
      </c>
      <c r="CV43" s="367">
        <v>-1.4</v>
      </c>
      <c r="CW43" s="347">
        <v>-0.6</v>
      </c>
      <c r="CX43" s="367">
        <v>84.4</v>
      </c>
      <c r="CY43" s="367">
        <v>11.2</v>
      </c>
      <c r="CZ43" s="367">
        <v>1.4</v>
      </c>
      <c r="DA43" s="367">
        <v>3</v>
      </c>
      <c r="DB43" s="347">
        <v>2.9</v>
      </c>
      <c r="DC43" s="568">
        <v>91.1</v>
      </c>
      <c r="DD43" s="568">
        <v>11</v>
      </c>
      <c r="DE43" s="568">
        <v>1.5</v>
      </c>
      <c r="DF43" s="568">
        <v>-3.6</v>
      </c>
      <c r="DG43" s="569">
        <v>-1.9</v>
      </c>
      <c r="DH43" s="629">
        <v>89.1</v>
      </c>
      <c r="DI43" s="629">
        <v>11.5</v>
      </c>
      <c r="DJ43" s="629">
        <v>1.3</v>
      </c>
      <c r="DK43" s="629">
        <v>-1.9</v>
      </c>
      <c r="DL43" s="629">
        <v>-1</v>
      </c>
    </row>
    <row r="44" spans="1:116" x14ac:dyDescent="0.25">
      <c r="A44" s="102" t="s">
        <v>31</v>
      </c>
      <c r="B44" s="190">
        <v>69.400000000000006</v>
      </c>
      <c r="C44" s="264">
        <v>3.8</v>
      </c>
      <c r="D44" s="264">
        <v>0.1</v>
      </c>
      <c r="E44" s="264">
        <v>26.7</v>
      </c>
      <c r="F44" s="264">
        <v>20.5</v>
      </c>
      <c r="G44" s="190">
        <v>70.3</v>
      </c>
      <c r="H44" s="264">
        <v>4.2</v>
      </c>
      <c r="I44" s="264">
        <v>0.2</v>
      </c>
      <c r="J44" s="264">
        <v>25.3</v>
      </c>
      <c r="K44" s="264">
        <v>17</v>
      </c>
      <c r="L44" s="190">
        <v>60.1</v>
      </c>
      <c r="M44" s="264">
        <v>5.8</v>
      </c>
      <c r="N44" s="264">
        <v>0.1</v>
      </c>
      <c r="O44" s="264">
        <v>34</v>
      </c>
      <c r="P44" s="264">
        <v>23.9</v>
      </c>
      <c r="Q44" s="190">
        <v>62.5</v>
      </c>
      <c r="R44" s="264">
        <v>5.2</v>
      </c>
      <c r="S44" s="264">
        <v>0.2</v>
      </c>
      <c r="T44" s="264">
        <v>32.1</v>
      </c>
      <c r="U44" s="162">
        <v>22</v>
      </c>
      <c r="V44" s="264">
        <v>68.599999999999994</v>
      </c>
      <c r="W44" s="146">
        <v>5.9</v>
      </c>
      <c r="X44" s="146">
        <v>0.2</v>
      </c>
      <c r="Y44" s="146">
        <v>25.3</v>
      </c>
      <c r="Z44" s="162">
        <v>17.600000000000001</v>
      </c>
      <c r="AA44" s="190">
        <v>69.5</v>
      </c>
      <c r="AB44" s="146">
        <v>7.3</v>
      </c>
      <c r="AC44" s="146">
        <v>0.7</v>
      </c>
      <c r="AD44" s="146">
        <v>22.5</v>
      </c>
      <c r="AE44" s="162">
        <v>17.5</v>
      </c>
      <c r="AF44" s="190">
        <v>67.099999999999994</v>
      </c>
      <c r="AG44" s="264">
        <v>6.9</v>
      </c>
      <c r="AH44" s="264">
        <v>1.8</v>
      </c>
      <c r="AI44" s="264">
        <v>24.2</v>
      </c>
      <c r="AJ44" s="162">
        <v>19.2</v>
      </c>
      <c r="AK44" s="190">
        <v>68.2</v>
      </c>
      <c r="AL44" s="264">
        <v>8.1</v>
      </c>
      <c r="AM44" s="264">
        <v>1.5</v>
      </c>
      <c r="AN44" s="264">
        <v>22.2</v>
      </c>
      <c r="AO44" s="162">
        <v>18.2</v>
      </c>
      <c r="AP44" s="190">
        <v>74.8</v>
      </c>
      <c r="AQ44" s="264">
        <v>8.9</v>
      </c>
      <c r="AR44" s="264">
        <v>1.2</v>
      </c>
      <c r="AS44" s="264">
        <v>15.1</v>
      </c>
      <c r="AT44" s="162">
        <v>12.5</v>
      </c>
      <c r="AU44" s="190">
        <v>69.2</v>
      </c>
      <c r="AV44" s="264">
        <v>7.4</v>
      </c>
      <c r="AW44" s="264">
        <v>0.2</v>
      </c>
      <c r="AX44" s="264">
        <v>23.2</v>
      </c>
      <c r="AY44" s="162">
        <v>16.100000000000001</v>
      </c>
      <c r="AZ44" s="191">
        <v>68</v>
      </c>
      <c r="BA44" s="191">
        <v>6.7</v>
      </c>
      <c r="BB44" s="191">
        <v>0.3</v>
      </c>
      <c r="BC44" s="191">
        <v>25</v>
      </c>
      <c r="BD44" s="192">
        <v>19.3</v>
      </c>
      <c r="BE44" s="193">
        <v>71.099999999999994</v>
      </c>
      <c r="BF44" s="194">
        <v>7.4</v>
      </c>
      <c r="BG44" s="194">
        <v>0.9</v>
      </c>
      <c r="BH44" s="194">
        <v>20.6</v>
      </c>
      <c r="BI44" s="192">
        <v>19.3</v>
      </c>
      <c r="BJ44" s="193">
        <v>74.8</v>
      </c>
      <c r="BK44" s="194">
        <v>7.7</v>
      </c>
      <c r="BL44" s="194">
        <v>1.5</v>
      </c>
      <c r="BM44" s="194">
        <v>16</v>
      </c>
      <c r="BN44" s="192">
        <v>14</v>
      </c>
      <c r="BO44" s="193">
        <v>85.7</v>
      </c>
      <c r="BP44" s="194">
        <v>11.1</v>
      </c>
      <c r="BQ44" s="194">
        <v>2.9</v>
      </c>
      <c r="BR44" s="194">
        <v>0.3</v>
      </c>
      <c r="BS44" s="192">
        <v>4.0999999999999996</v>
      </c>
      <c r="BT44" s="193">
        <v>81.099999999999994</v>
      </c>
      <c r="BU44" s="194">
        <v>10</v>
      </c>
      <c r="BV44" s="194">
        <v>2.6</v>
      </c>
      <c r="BW44" s="194">
        <v>6.3</v>
      </c>
      <c r="BX44" s="192">
        <v>9.8000000000000007</v>
      </c>
      <c r="BY44" s="193">
        <v>78.2</v>
      </c>
      <c r="BZ44" s="194">
        <v>9.5</v>
      </c>
      <c r="CA44" s="194">
        <v>2.5</v>
      </c>
      <c r="CB44" s="194">
        <v>9.8000000000000007</v>
      </c>
      <c r="CC44" s="192">
        <v>5.0999999999999996</v>
      </c>
      <c r="CD44" s="193">
        <v>77.900000000000006</v>
      </c>
      <c r="CE44" s="194">
        <v>8.8000000000000007</v>
      </c>
      <c r="CF44" s="194">
        <v>2.1</v>
      </c>
      <c r="CG44" s="194">
        <v>11.2</v>
      </c>
      <c r="CH44" s="192">
        <v>10.6</v>
      </c>
      <c r="CI44" s="193">
        <v>79</v>
      </c>
      <c r="CJ44" s="194">
        <v>8.8000000000000007</v>
      </c>
      <c r="CK44" s="194">
        <v>2.1</v>
      </c>
      <c r="CL44" s="194">
        <v>10.1</v>
      </c>
      <c r="CM44" s="192">
        <v>10.9</v>
      </c>
      <c r="CN44" s="193">
        <v>81.900000000000006</v>
      </c>
      <c r="CO44" s="475">
        <v>9.1999999999999993</v>
      </c>
      <c r="CP44" s="475">
        <v>2.2999999999999998</v>
      </c>
      <c r="CQ44" s="475">
        <v>6.6</v>
      </c>
      <c r="CR44" s="192">
        <v>9.1</v>
      </c>
      <c r="CS44" s="368">
        <v>82</v>
      </c>
      <c r="CT44" s="368">
        <v>9.8000000000000007</v>
      </c>
      <c r="CU44" s="368">
        <v>2</v>
      </c>
      <c r="CV44" s="368">
        <v>6.2</v>
      </c>
      <c r="CW44" s="348">
        <v>8.4</v>
      </c>
      <c r="CX44" s="368">
        <v>81</v>
      </c>
      <c r="CY44" s="368">
        <v>9.5</v>
      </c>
      <c r="CZ44" s="368">
        <v>2.1</v>
      </c>
      <c r="DA44" s="368">
        <v>7.4</v>
      </c>
      <c r="DB44" s="348">
        <v>7.7</v>
      </c>
      <c r="DC44" s="570">
        <v>89.3</v>
      </c>
      <c r="DD44" s="570">
        <v>9.1</v>
      </c>
      <c r="DE44" s="570">
        <v>2.1</v>
      </c>
      <c r="DF44" s="570">
        <v>-0.5</v>
      </c>
      <c r="DG44" s="571">
        <v>2.9</v>
      </c>
      <c r="DH44" s="630">
        <v>83.8</v>
      </c>
      <c r="DI44" s="630">
        <v>9.6999999999999993</v>
      </c>
      <c r="DJ44" s="630">
        <v>2.1</v>
      </c>
      <c r="DK44" s="630">
        <v>4.4000000000000004</v>
      </c>
      <c r="DL44" s="630">
        <v>8.1999999999999993</v>
      </c>
    </row>
    <row r="45" spans="1:116" x14ac:dyDescent="0.25">
      <c r="A45" s="102" t="s">
        <v>32</v>
      </c>
      <c r="B45" s="190">
        <v>51.2</v>
      </c>
      <c r="C45" s="264">
        <v>7</v>
      </c>
      <c r="D45" s="264">
        <v>0</v>
      </c>
      <c r="E45" s="264">
        <v>41.8</v>
      </c>
      <c r="F45" s="264">
        <v>36.9</v>
      </c>
      <c r="G45" s="190">
        <v>44.6</v>
      </c>
      <c r="H45" s="264">
        <v>6.8</v>
      </c>
      <c r="I45" s="264">
        <v>0.2</v>
      </c>
      <c r="J45" s="264">
        <v>48.4</v>
      </c>
      <c r="K45" s="264">
        <v>45.6</v>
      </c>
      <c r="L45" s="190">
        <v>44.1</v>
      </c>
      <c r="M45" s="264">
        <v>7.5</v>
      </c>
      <c r="N45" s="264">
        <v>0.1</v>
      </c>
      <c r="O45" s="264">
        <v>48.3</v>
      </c>
      <c r="P45" s="264">
        <v>44.2</v>
      </c>
      <c r="Q45" s="190">
        <v>42.1</v>
      </c>
      <c r="R45" s="264">
        <v>12.1</v>
      </c>
      <c r="S45" s="264">
        <v>0.1</v>
      </c>
      <c r="T45" s="264">
        <v>45.7</v>
      </c>
      <c r="U45" s="162">
        <v>40.6</v>
      </c>
      <c r="V45" s="264">
        <v>49.3</v>
      </c>
      <c r="W45" s="146">
        <v>10.5</v>
      </c>
      <c r="X45" s="146">
        <v>0.2</v>
      </c>
      <c r="Y45" s="146">
        <v>40</v>
      </c>
      <c r="Z45" s="162">
        <v>38.4</v>
      </c>
      <c r="AA45" s="190">
        <v>60.3</v>
      </c>
      <c r="AB45" s="146">
        <v>10.199999999999999</v>
      </c>
      <c r="AC45" s="146">
        <v>0.4</v>
      </c>
      <c r="AD45" s="146">
        <v>29.1</v>
      </c>
      <c r="AE45" s="162">
        <v>24.6</v>
      </c>
      <c r="AF45" s="190">
        <v>58.9</v>
      </c>
      <c r="AG45" s="264">
        <v>9.8000000000000007</v>
      </c>
      <c r="AH45" s="264">
        <v>0.6</v>
      </c>
      <c r="AI45" s="264">
        <v>30.7</v>
      </c>
      <c r="AJ45" s="162">
        <v>32.1</v>
      </c>
      <c r="AK45" s="190">
        <v>55.3</v>
      </c>
      <c r="AL45" s="264">
        <v>11.3</v>
      </c>
      <c r="AM45" s="264">
        <v>0.7</v>
      </c>
      <c r="AN45" s="264">
        <v>32.700000000000003</v>
      </c>
      <c r="AO45" s="162">
        <v>34.4</v>
      </c>
      <c r="AP45" s="190">
        <v>53.5</v>
      </c>
      <c r="AQ45" s="264">
        <v>11.5</v>
      </c>
      <c r="AR45" s="264">
        <v>3</v>
      </c>
      <c r="AS45" s="264">
        <v>32</v>
      </c>
      <c r="AT45" s="162">
        <v>30.2</v>
      </c>
      <c r="AU45" s="190">
        <v>48.6</v>
      </c>
      <c r="AV45" s="264">
        <v>10.4</v>
      </c>
      <c r="AW45" s="264">
        <v>1.4</v>
      </c>
      <c r="AX45" s="264">
        <v>39.6</v>
      </c>
      <c r="AY45" s="162">
        <v>29.6</v>
      </c>
      <c r="AZ45" s="191">
        <v>49.7</v>
      </c>
      <c r="BA45" s="191">
        <v>10.9</v>
      </c>
      <c r="BB45" s="191">
        <v>1</v>
      </c>
      <c r="BC45" s="191">
        <v>38.4</v>
      </c>
      <c r="BD45" s="192">
        <v>31</v>
      </c>
      <c r="BE45" s="193">
        <v>53.7</v>
      </c>
      <c r="BF45" s="194">
        <v>11.5</v>
      </c>
      <c r="BG45" s="194">
        <v>2.2999999999999998</v>
      </c>
      <c r="BH45" s="194">
        <v>32.5</v>
      </c>
      <c r="BI45" s="192">
        <v>30.8</v>
      </c>
      <c r="BJ45" s="193">
        <v>55.2</v>
      </c>
      <c r="BK45" s="194">
        <v>14.3</v>
      </c>
      <c r="BL45" s="194">
        <v>4</v>
      </c>
      <c r="BM45" s="194">
        <v>26.5</v>
      </c>
      <c r="BN45" s="192">
        <v>25.5</v>
      </c>
      <c r="BO45" s="193">
        <v>65.599999999999994</v>
      </c>
      <c r="BP45" s="194">
        <v>18.7</v>
      </c>
      <c r="BQ45" s="194">
        <v>1.1000000000000001</v>
      </c>
      <c r="BR45" s="194">
        <v>14.6</v>
      </c>
      <c r="BS45" s="192">
        <v>20</v>
      </c>
      <c r="BT45" s="193">
        <v>63.6</v>
      </c>
      <c r="BU45" s="194">
        <v>17.8</v>
      </c>
      <c r="BV45" s="194">
        <v>1.3</v>
      </c>
      <c r="BW45" s="194">
        <v>17.3</v>
      </c>
      <c r="BX45" s="192">
        <v>17.3</v>
      </c>
      <c r="BY45" s="193">
        <v>56.9</v>
      </c>
      <c r="BZ45" s="194">
        <v>14.9</v>
      </c>
      <c r="CA45" s="194">
        <v>0.9</v>
      </c>
      <c r="CB45" s="194">
        <v>27.3</v>
      </c>
      <c r="CC45" s="192">
        <v>10.1</v>
      </c>
      <c r="CD45" s="193">
        <v>57.7</v>
      </c>
      <c r="CE45" s="194">
        <v>14</v>
      </c>
      <c r="CF45" s="194">
        <v>0.9</v>
      </c>
      <c r="CG45" s="194">
        <v>27.4</v>
      </c>
      <c r="CH45" s="192">
        <v>14.8</v>
      </c>
      <c r="CI45" s="193">
        <v>59.6</v>
      </c>
      <c r="CJ45" s="194">
        <v>12.9</v>
      </c>
      <c r="CK45" s="194">
        <v>0.8</v>
      </c>
      <c r="CL45" s="194">
        <v>26.7</v>
      </c>
      <c r="CM45" s="192">
        <v>15.5</v>
      </c>
      <c r="CN45" s="193">
        <v>62.1</v>
      </c>
      <c r="CO45" s="475">
        <v>13.6</v>
      </c>
      <c r="CP45" s="475">
        <v>0.8</v>
      </c>
      <c r="CQ45" s="475">
        <v>23.5</v>
      </c>
      <c r="CR45" s="192">
        <v>19.8</v>
      </c>
      <c r="CS45" s="368">
        <v>61</v>
      </c>
      <c r="CT45" s="368">
        <v>13.9</v>
      </c>
      <c r="CU45" s="368">
        <v>0.9</v>
      </c>
      <c r="CV45" s="368">
        <v>24.2</v>
      </c>
      <c r="CW45" s="348">
        <v>18.2</v>
      </c>
      <c r="CX45" s="368">
        <v>58.1</v>
      </c>
      <c r="CY45" s="368">
        <v>13.7</v>
      </c>
      <c r="CZ45" s="368">
        <v>1.3</v>
      </c>
      <c r="DA45" s="368">
        <v>26.9</v>
      </c>
      <c r="DB45" s="348">
        <v>15.7</v>
      </c>
      <c r="DC45" s="570">
        <v>60.5</v>
      </c>
      <c r="DD45" s="570">
        <v>14.2</v>
      </c>
      <c r="DE45" s="570">
        <v>1.6</v>
      </c>
      <c r="DF45" s="570">
        <v>23.7</v>
      </c>
      <c r="DG45" s="571">
        <v>21.1</v>
      </c>
      <c r="DH45" s="630">
        <v>64.2</v>
      </c>
      <c r="DI45" s="630">
        <v>17</v>
      </c>
      <c r="DJ45" s="630">
        <v>1.5</v>
      </c>
      <c r="DK45" s="630">
        <v>17.3</v>
      </c>
      <c r="DL45" s="630">
        <v>13.3</v>
      </c>
    </row>
    <row r="46" spans="1:116" x14ac:dyDescent="0.25">
      <c r="A46" s="102" t="s">
        <v>33</v>
      </c>
      <c r="B46" s="190"/>
      <c r="C46" s="264"/>
      <c r="D46" s="264"/>
      <c r="E46" s="264"/>
      <c r="F46" s="264"/>
      <c r="G46" s="190"/>
      <c r="H46" s="264"/>
      <c r="I46" s="264"/>
      <c r="J46" s="264"/>
      <c r="K46" s="264"/>
      <c r="L46" s="190"/>
      <c r="M46" s="264"/>
      <c r="N46" s="264"/>
      <c r="O46" s="264"/>
      <c r="P46" s="264"/>
      <c r="Q46" s="190"/>
      <c r="R46" s="264"/>
      <c r="S46" s="264"/>
      <c r="T46" s="264"/>
      <c r="U46" s="162"/>
      <c r="V46" s="264"/>
      <c r="W46" s="146"/>
      <c r="X46" s="146"/>
      <c r="Y46" s="146"/>
      <c r="Z46" s="162"/>
      <c r="AA46" s="190"/>
      <c r="AB46" s="146"/>
      <c r="AC46" s="146"/>
      <c r="AD46" s="146"/>
      <c r="AE46" s="162"/>
      <c r="AF46" s="190"/>
      <c r="AG46" s="264"/>
      <c r="AH46" s="264"/>
      <c r="AI46" s="264"/>
      <c r="AJ46" s="162"/>
      <c r="AK46" s="190"/>
      <c r="AL46" s="264"/>
      <c r="AM46" s="264"/>
      <c r="AN46" s="264"/>
      <c r="AO46" s="162"/>
      <c r="AP46" s="190"/>
      <c r="AQ46" s="264"/>
      <c r="AR46" s="264"/>
      <c r="AS46" s="264"/>
      <c r="AT46" s="162"/>
      <c r="AU46" s="119"/>
      <c r="AV46" s="119"/>
      <c r="AW46" s="119"/>
      <c r="AX46" s="119"/>
      <c r="AY46" s="119"/>
      <c r="AZ46" s="191"/>
      <c r="BA46" s="191"/>
      <c r="BB46" s="191"/>
      <c r="BC46" s="191"/>
      <c r="BD46" s="192"/>
      <c r="BE46" s="294"/>
      <c r="BF46" s="295"/>
      <c r="BG46" s="295"/>
      <c r="BH46" s="295"/>
      <c r="BI46" s="296"/>
      <c r="BJ46" s="193"/>
      <c r="BK46" s="194"/>
      <c r="BL46" s="194"/>
      <c r="BM46" s="194"/>
      <c r="BN46" s="192"/>
      <c r="BO46" s="193"/>
      <c r="BP46" s="194"/>
      <c r="BQ46" s="194"/>
      <c r="BR46" s="194"/>
      <c r="BS46" s="192"/>
      <c r="BT46" s="193"/>
      <c r="BU46" s="194"/>
      <c r="BV46" s="194"/>
      <c r="BW46" s="194"/>
      <c r="BX46" s="192"/>
      <c r="BY46" s="193">
        <v>90.7</v>
      </c>
      <c r="BZ46" s="194">
        <v>10</v>
      </c>
      <c r="CA46" s="194">
        <v>0.6</v>
      </c>
      <c r="CB46" s="194">
        <v>-1.3</v>
      </c>
      <c r="CC46" s="192">
        <v>-8.1999999999999993</v>
      </c>
      <c r="CD46" s="193">
        <v>82.6</v>
      </c>
      <c r="CE46" s="194">
        <v>11.4</v>
      </c>
      <c r="CF46" s="194">
        <v>0.8</v>
      </c>
      <c r="CG46" s="194">
        <v>5.2</v>
      </c>
      <c r="CH46" s="192">
        <v>1.4</v>
      </c>
      <c r="CI46" s="193">
        <v>77.7</v>
      </c>
      <c r="CJ46" s="194">
        <v>11.3</v>
      </c>
      <c r="CK46" s="194">
        <v>0.9</v>
      </c>
      <c r="CL46" s="194">
        <v>10.1</v>
      </c>
      <c r="CM46" s="192">
        <v>7.2</v>
      </c>
      <c r="CN46" s="193">
        <v>77.099999999999994</v>
      </c>
      <c r="CO46" s="475">
        <v>13.2</v>
      </c>
      <c r="CP46" s="475">
        <v>1</v>
      </c>
      <c r="CQ46" s="475">
        <v>8.6999999999999993</v>
      </c>
      <c r="CR46" s="192">
        <v>8.1</v>
      </c>
      <c r="CS46" s="368">
        <v>80.7</v>
      </c>
      <c r="CT46" s="368">
        <v>11.4</v>
      </c>
      <c r="CU46" s="368">
        <v>1.3</v>
      </c>
      <c r="CV46" s="368">
        <v>6.6</v>
      </c>
      <c r="CW46" s="348">
        <v>5.8</v>
      </c>
      <c r="CX46" s="368">
        <v>78.5</v>
      </c>
      <c r="CY46" s="368">
        <v>10.1</v>
      </c>
      <c r="CZ46" s="368">
        <v>1.4</v>
      </c>
      <c r="DA46" s="368">
        <v>10</v>
      </c>
      <c r="DB46" s="348">
        <v>7.6</v>
      </c>
      <c r="DC46" s="570">
        <v>85.3</v>
      </c>
      <c r="DD46" s="570">
        <v>9.9</v>
      </c>
      <c r="DE46" s="570">
        <v>1.7</v>
      </c>
      <c r="DF46" s="570">
        <v>3.1</v>
      </c>
      <c r="DG46" s="571">
        <v>1.1000000000000001</v>
      </c>
      <c r="DH46" s="630">
        <v>85.9</v>
      </c>
      <c r="DI46" s="630">
        <v>10.1</v>
      </c>
      <c r="DJ46" s="630">
        <v>1.5</v>
      </c>
      <c r="DK46" s="630">
        <v>2.5</v>
      </c>
      <c r="DL46" s="630">
        <v>0.5</v>
      </c>
    </row>
    <row r="47" spans="1:116" x14ac:dyDescent="0.25">
      <c r="A47" s="102" t="s">
        <v>34</v>
      </c>
      <c r="B47" s="190">
        <v>87.1</v>
      </c>
      <c r="C47" s="264">
        <v>5.7</v>
      </c>
      <c r="D47" s="264">
        <v>0.5</v>
      </c>
      <c r="E47" s="264">
        <v>6.7</v>
      </c>
      <c r="F47" s="264">
        <v>-5.8</v>
      </c>
      <c r="G47" s="190">
        <v>86.6</v>
      </c>
      <c r="H47" s="264">
        <v>6.1</v>
      </c>
      <c r="I47" s="264">
        <v>0.8</v>
      </c>
      <c r="J47" s="264">
        <v>6.5</v>
      </c>
      <c r="K47" s="264">
        <v>0</v>
      </c>
      <c r="L47" s="190">
        <v>84</v>
      </c>
      <c r="M47" s="264">
        <v>6.3</v>
      </c>
      <c r="N47" s="264">
        <v>0.9</v>
      </c>
      <c r="O47" s="264">
        <v>8.8000000000000007</v>
      </c>
      <c r="P47" s="264">
        <v>-8.1</v>
      </c>
      <c r="Q47" s="190">
        <v>81.900000000000006</v>
      </c>
      <c r="R47" s="264">
        <v>6.5</v>
      </c>
      <c r="S47" s="264">
        <v>1.2</v>
      </c>
      <c r="T47" s="264">
        <v>10.4</v>
      </c>
      <c r="U47" s="162">
        <v>-9.9</v>
      </c>
      <c r="V47" s="264">
        <v>85.9</v>
      </c>
      <c r="W47" s="146">
        <v>7.4</v>
      </c>
      <c r="X47" s="146">
        <v>1.9</v>
      </c>
      <c r="Y47" s="146">
        <v>4.8</v>
      </c>
      <c r="Z47" s="162">
        <v>-14.4</v>
      </c>
      <c r="AA47" s="190">
        <v>87.4</v>
      </c>
      <c r="AB47" s="146">
        <v>9.6999999999999993</v>
      </c>
      <c r="AC47" s="146">
        <v>1.8</v>
      </c>
      <c r="AD47" s="146">
        <v>1.1000000000000001</v>
      </c>
      <c r="AE47" s="162">
        <v>-16</v>
      </c>
      <c r="AF47" s="190">
        <v>85.1</v>
      </c>
      <c r="AG47" s="264">
        <v>8.1</v>
      </c>
      <c r="AH47" s="264">
        <v>1.9</v>
      </c>
      <c r="AI47" s="264">
        <v>4.9000000000000004</v>
      </c>
      <c r="AJ47" s="162">
        <v>-10.4</v>
      </c>
      <c r="AK47" s="190">
        <v>85.9</v>
      </c>
      <c r="AL47" s="264">
        <v>10.1</v>
      </c>
      <c r="AM47" s="264">
        <v>2.1</v>
      </c>
      <c r="AN47" s="264">
        <v>1.9</v>
      </c>
      <c r="AO47" s="162">
        <v>-9.9</v>
      </c>
      <c r="AP47" s="190">
        <v>89.9</v>
      </c>
      <c r="AQ47" s="264">
        <v>9.9</v>
      </c>
      <c r="AR47" s="264">
        <v>3.6</v>
      </c>
      <c r="AS47" s="264">
        <v>-3.4</v>
      </c>
      <c r="AT47" s="162">
        <v>-14.3</v>
      </c>
      <c r="AU47" s="190">
        <v>87.3</v>
      </c>
      <c r="AV47" s="264">
        <v>9</v>
      </c>
      <c r="AW47" s="264">
        <v>1.6</v>
      </c>
      <c r="AX47" s="264">
        <v>2.1</v>
      </c>
      <c r="AY47" s="162">
        <v>-15.7</v>
      </c>
      <c r="AZ47" s="191">
        <v>82.7</v>
      </c>
      <c r="BA47" s="191">
        <v>7.9</v>
      </c>
      <c r="BB47" s="191">
        <v>1.7</v>
      </c>
      <c r="BC47" s="191">
        <v>7.7</v>
      </c>
      <c r="BD47" s="192">
        <v>-7.8</v>
      </c>
      <c r="BE47" s="193">
        <v>84.4</v>
      </c>
      <c r="BF47" s="194">
        <v>8.6</v>
      </c>
      <c r="BG47" s="194">
        <v>2.2000000000000002</v>
      </c>
      <c r="BH47" s="194">
        <v>4.8</v>
      </c>
      <c r="BI47" s="192">
        <v>-6.8</v>
      </c>
      <c r="BJ47" s="193">
        <v>83.7</v>
      </c>
      <c r="BK47" s="194">
        <v>9.6999999999999993</v>
      </c>
      <c r="BL47" s="194">
        <v>2.5</v>
      </c>
      <c r="BM47" s="194">
        <v>4.0999999999999996</v>
      </c>
      <c r="BN47" s="192">
        <v>-8.8000000000000007</v>
      </c>
      <c r="BO47" s="193">
        <v>87.4</v>
      </c>
      <c r="BP47" s="194">
        <v>13.8</v>
      </c>
      <c r="BQ47" s="194">
        <v>1.9</v>
      </c>
      <c r="BR47" s="194">
        <v>-3.1</v>
      </c>
      <c r="BS47" s="192">
        <v>-2.2000000000000002</v>
      </c>
      <c r="BT47" s="193">
        <v>89.3</v>
      </c>
      <c r="BU47" s="194">
        <v>12.6</v>
      </c>
      <c r="BV47" s="194">
        <v>1.6</v>
      </c>
      <c r="BW47" s="194">
        <v>-3.5</v>
      </c>
      <c r="BX47" s="192">
        <v>-1.1000000000000001</v>
      </c>
      <c r="BY47" s="193">
        <v>87.2</v>
      </c>
      <c r="BZ47" s="194">
        <v>11.2</v>
      </c>
      <c r="CA47" s="194">
        <v>1.3</v>
      </c>
      <c r="CB47" s="194">
        <v>0.3</v>
      </c>
      <c r="CC47" s="192">
        <v>-5.6</v>
      </c>
      <c r="CD47" s="193">
        <v>87.4</v>
      </c>
      <c r="CE47" s="194">
        <v>10.199999999999999</v>
      </c>
      <c r="CF47" s="194">
        <v>1.2</v>
      </c>
      <c r="CG47" s="194">
        <v>1.2</v>
      </c>
      <c r="CH47" s="192">
        <v>-3</v>
      </c>
      <c r="CI47" s="193">
        <v>89.7</v>
      </c>
      <c r="CJ47" s="194">
        <v>10.4</v>
      </c>
      <c r="CK47" s="194">
        <v>1</v>
      </c>
      <c r="CL47" s="194">
        <v>-1.1000000000000001</v>
      </c>
      <c r="CM47" s="192">
        <v>-2</v>
      </c>
      <c r="CN47" s="193">
        <v>91</v>
      </c>
      <c r="CO47" s="475">
        <v>10.6</v>
      </c>
      <c r="CP47" s="475">
        <v>1.2</v>
      </c>
      <c r="CQ47" s="475">
        <v>-2.8</v>
      </c>
      <c r="CR47" s="192">
        <v>-1.7</v>
      </c>
      <c r="CS47" s="368">
        <v>92.6</v>
      </c>
      <c r="CT47" s="368">
        <v>11.6</v>
      </c>
      <c r="CU47" s="368">
        <v>1.1000000000000001</v>
      </c>
      <c r="CV47" s="368">
        <v>-5.3</v>
      </c>
      <c r="CW47" s="348">
        <v>-4</v>
      </c>
      <c r="CX47" s="368">
        <v>88.5</v>
      </c>
      <c r="CY47" s="368">
        <v>10.6</v>
      </c>
      <c r="CZ47" s="368">
        <v>1.3</v>
      </c>
      <c r="DA47" s="368">
        <v>-0.4</v>
      </c>
      <c r="DB47" s="348">
        <v>-0.5</v>
      </c>
      <c r="DC47" s="570">
        <v>97.1</v>
      </c>
      <c r="DD47" s="570">
        <v>10.6</v>
      </c>
      <c r="DE47" s="570">
        <v>1.4</v>
      </c>
      <c r="DF47" s="570">
        <v>-9.1</v>
      </c>
      <c r="DG47" s="571">
        <v>-6.8</v>
      </c>
      <c r="DH47" s="630">
        <v>93.9</v>
      </c>
      <c r="DI47" s="630">
        <v>11.2</v>
      </c>
      <c r="DJ47" s="630">
        <v>1.2</v>
      </c>
      <c r="DK47" s="630">
        <v>-6.3</v>
      </c>
      <c r="DL47" s="630">
        <v>-2.1</v>
      </c>
    </row>
    <row r="48" spans="1:116" x14ac:dyDescent="0.25">
      <c r="A48" s="102" t="s">
        <v>35</v>
      </c>
      <c r="B48" s="190">
        <v>65</v>
      </c>
      <c r="C48" s="264">
        <v>5.2</v>
      </c>
      <c r="D48" s="264">
        <v>0.3</v>
      </c>
      <c r="E48" s="264">
        <v>29.5</v>
      </c>
      <c r="F48" s="264">
        <v>15.3</v>
      </c>
      <c r="G48" s="190">
        <v>65.3</v>
      </c>
      <c r="H48" s="264">
        <v>5.5</v>
      </c>
      <c r="I48" s="264">
        <v>0.4</v>
      </c>
      <c r="J48" s="264">
        <v>28.8</v>
      </c>
      <c r="K48" s="264">
        <v>12</v>
      </c>
      <c r="L48" s="190">
        <v>63.2</v>
      </c>
      <c r="M48" s="264">
        <v>5.7</v>
      </c>
      <c r="N48" s="264">
        <v>0.4</v>
      </c>
      <c r="O48" s="264">
        <v>30.7</v>
      </c>
      <c r="P48" s="264">
        <v>9.5</v>
      </c>
      <c r="Q48" s="190">
        <v>62.8</v>
      </c>
      <c r="R48" s="264">
        <v>6.7</v>
      </c>
      <c r="S48" s="264">
        <v>0.6</v>
      </c>
      <c r="T48" s="264">
        <v>29.9</v>
      </c>
      <c r="U48" s="162">
        <v>6.1</v>
      </c>
      <c r="V48" s="264">
        <v>64.2</v>
      </c>
      <c r="W48" s="146">
        <v>8.1</v>
      </c>
      <c r="X48" s="146">
        <v>0.9</v>
      </c>
      <c r="Y48" s="146">
        <v>26.8</v>
      </c>
      <c r="Z48" s="162">
        <v>1.3</v>
      </c>
      <c r="AA48" s="190">
        <v>66.099999999999994</v>
      </c>
      <c r="AB48" s="146">
        <v>9.1</v>
      </c>
      <c r="AC48" s="146">
        <v>0.8</v>
      </c>
      <c r="AD48" s="146">
        <v>24</v>
      </c>
      <c r="AE48" s="162">
        <v>1.7</v>
      </c>
      <c r="AF48" s="190">
        <v>67.8</v>
      </c>
      <c r="AG48" s="264">
        <v>8.1999999999999993</v>
      </c>
      <c r="AH48" s="264">
        <v>0.9</v>
      </c>
      <c r="AI48" s="264">
        <v>23.1</v>
      </c>
      <c r="AJ48" s="162">
        <v>5.4</v>
      </c>
      <c r="AK48" s="190">
        <v>71.099999999999994</v>
      </c>
      <c r="AL48" s="264">
        <v>8.1999999999999993</v>
      </c>
      <c r="AM48" s="264">
        <v>1.3</v>
      </c>
      <c r="AN48" s="264">
        <v>19.399999999999999</v>
      </c>
      <c r="AO48" s="162">
        <v>5.5</v>
      </c>
      <c r="AP48" s="190">
        <v>74.400000000000006</v>
      </c>
      <c r="AQ48" s="264">
        <v>9.1</v>
      </c>
      <c r="AR48" s="264">
        <v>1.1000000000000001</v>
      </c>
      <c r="AS48" s="264">
        <v>15.4</v>
      </c>
      <c r="AT48" s="162">
        <v>0.5</v>
      </c>
      <c r="AU48" s="190">
        <v>69.5</v>
      </c>
      <c r="AV48" s="264">
        <v>8.3000000000000007</v>
      </c>
      <c r="AW48" s="264">
        <v>0.3</v>
      </c>
      <c r="AX48" s="264">
        <v>21.9</v>
      </c>
      <c r="AY48" s="162">
        <v>1.5</v>
      </c>
      <c r="AZ48" s="191">
        <v>72.8</v>
      </c>
      <c r="BA48" s="191">
        <v>7.9</v>
      </c>
      <c r="BB48" s="191">
        <v>0.4</v>
      </c>
      <c r="BC48" s="191">
        <v>18.899999999999999</v>
      </c>
      <c r="BD48" s="192">
        <v>2.2000000000000002</v>
      </c>
      <c r="BE48" s="193">
        <v>77.2</v>
      </c>
      <c r="BF48" s="194">
        <v>8.1</v>
      </c>
      <c r="BG48" s="194">
        <v>0.4</v>
      </c>
      <c r="BH48" s="194">
        <v>14.3</v>
      </c>
      <c r="BI48" s="192">
        <v>2.4</v>
      </c>
      <c r="BJ48" s="193">
        <v>78.7</v>
      </c>
      <c r="BK48" s="194">
        <v>9.4</v>
      </c>
      <c r="BL48" s="194">
        <v>0.6</v>
      </c>
      <c r="BM48" s="194">
        <v>11.3</v>
      </c>
      <c r="BN48" s="192">
        <v>1.5</v>
      </c>
      <c r="BO48" s="193">
        <v>86.9</v>
      </c>
      <c r="BP48" s="194">
        <v>12.8</v>
      </c>
      <c r="BQ48" s="194">
        <v>1.3</v>
      </c>
      <c r="BR48" s="194">
        <v>-1</v>
      </c>
      <c r="BS48" s="192">
        <v>2.5</v>
      </c>
      <c r="BT48" s="193">
        <v>86.1</v>
      </c>
      <c r="BU48" s="194">
        <v>12.5</v>
      </c>
      <c r="BV48" s="194">
        <v>1.3</v>
      </c>
      <c r="BW48" s="194">
        <v>0.1</v>
      </c>
      <c r="BX48" s="192">
        <v>2.5</v>
      </c>
      <c r="BY48" s="193">
        <v>83.4</v>
      </c>
      <c r="BZ48" s="194">
        <v>11.5</v>
      </c>
      <c r="CA48" s="194">
        <v>1.1000000000000001</v>
      </c>
      <c r="CB48" s="194">
        <v>4</v>
      </c>
      <c r="CC48" s="192">
        <v>-1.7</v>
      </c>
      <c r="CD48" s="193">
        <v>85.1</v>
      </c>
      <c r="CE48" s="194">
        <v>12</v>
      </c>
      <c r="CF48" s="194">
        <v>1.1000000000000001</v>
      </c>
      <c r="CG48" s="194">
        <v>1.8</v>
      </c>
      <c r="CH48" s="192">
        <v>0</v>
      </c>
      <c r="CI48" s="193">
        <v>84.8</v>
      </c>
      <c r="CJ48" s="194">
        <v>12</v>
      </c>
      <c r="CK48" s="194">
        <v>1.4</v>
      </c>
      <c r="CL48" s="194">
        <v>1.8</v>
      </c>
      <c r="CM48" s="192">
        <v>1.5</v>
      </c>
      <c r="CN48" s="193">
        <v>85.7</v>
      </c>
      <c r="CO48" s="475">
        <v>12.4</v>
      </c>
      <c r="CP48" s="475">
        <v>1.8</v>
      </c>
      <c r="CQ48" s="475">
        <v>0.1</v>
      </c>
      <c r="CR48" s="192">
        <v>1.8</v>
      </c>
      <c r="CS48" s="368">
        <v>86.3</v>
      </c>
      <c r="CT48" s="368">
        <v>12.7</v>
      </c>
      <c r="CU48" s="368">
        <v>1.8</v>
      </c>
      <c r="CV48" s="368">
        <v>-0.8</v>
      </c>
      <c r="CW48" s="348">
        <v>0.8</v>
      </c>
      <c r="CX48" s="368">
        <v>81.8</v>
      </c>
      <c r="CY48" s="368">
        <v>13</v>
      </c>
      <c r="CZ48" s="368">
        <v>2.1</v>
      </c>
      <c r="DA48" s="368">
        <v>3.1</v>
      </c>
      <c r="DB48" s="348">
        <v>4.4000000000000004</v>
      </c>
      <c r="DC48" s="570">
        <v>86.6</v>
      </c>
      <c r="DD48" s="570">
        <v>12.7</v>
      </c>
      <c r="DE48" s="570">
        <v>2.5</v>
      </c>
      <c r="DF48" s="570">
        <v>-1.8</v>
      </c>
      <c r="DG48" s="571">
        <v>1.4</v>
      </c>
      <c r="DH48" s="630">
        <v>84.1</v>
      </c>
      <c r="DI48" s="630">
        <v>13</v>
      </c>
      <c r="DJ48" s="630">
        <v>2.5</v>
      </c>
      <c r="DK48" s="630">
        <v>0.4</v>
      </c>
      <c r="DL48" s="630">
        <v>-1.1000000000000001</v>
      </c>
    </row>
    <row r="49" spans="1:116" x14ac:dyDescent="0.25">
      <c r="A49" s="102" t="s">
        <v>36</v>
      </c>
      <c r="B49" s="190">
        <v>72.8</v>
      </c>
      <c r="C49" s="264">
        <v>5.4</v>
      </c>
      <c r="D49" s="264">
        <v>0.5</v>
      </c>
      <c r="E49" s="264">
        <v>21.3</v>
      </c>
      <c r="F49" s="264">
        <v>7.8</v>
      </c>
      <c r="G49" s="190">
        <v>72</v>
      </c>
      <c r="H49" s="264">
        <v>5.0999999999999996</v>
      </c>
      <c r="I49" s="264">
        <v>0.5</v>
      </c>
      <c r="J49" s="264">
        <v>22.4</v>
      </c>
      <c r="K49" s="264">
        <v>7.6</v>
      </c>
      <c r="L49" s="190">
        <v>70.5</v>
      </c>
      <c r="M49" s="264">
        <v>5.3</v>
      </c>
      <c r="N49" s="264">
        <v>0.5</v>
      </c>
      <c r="O49" s="264">
        <v>23.7</v>
      </c>
      <c r="P49" s="264">
        <v>3.9</v>
      </c>
      <c r="Q49" s="190">
        <v>69.099999999999994</v>
      </c>
      <c r="R49" s="264">
        <v>5.7</v>
      </c>
      <c r="S49" s="264">
        <v>0.7</v>
      </c>
      <c r="T49" s="264">
        <v>24.5</v>
      </c>
      <c r="U49" s="162">
        <v>3.3</v>
      </c>
      <c r="V49" s="264">
        <v>72.5</v>
      </c>
      <c r="W49" s="146">
        <v>7.4</v>
      </c>
      <c r="X49" s="146">
        <v>1</v>
      </c>
      <c r="Y49" s="146">
        <v>19.100000000000001</v>
      </c>
      <c r="Z49" s="162">
        <v>0.6</v>
      </c>
      <c r="AA49" s="190">
        <v>72.7</v>
      </c>
      <c r="AB49" s="146">
        <v>8.8000000000000007</v>
      </c>
      <c r="AC49" s="146">
        <v>1.1000000000000001</v>
      </c>
      <c r="AD49" s="146">
        <v>17.399999999999999</v>
      </c>
      <c r="AE49" s="162">
        <v>1.2</v>
      </c>
      <c r="AF49" s="190">
        <v>66.8</v>
      </c>
      <c r="AG49" s="264">
        <v>6.6</v>
      </c>
      <c r="AH49" s="264">
        <v>1.3</v>
      </c>
      <c r="AI49" s="264">
        <v>25.3</v>
      </c>
      <c r="AJ49" s="162">
        <v>12.7</v>
      </c>
      <c r="AK49" s="190">
        <v>70.7</v>
      </c>
      <c r="AL49" s="264">
        <v>7.4</v>
      </c>
      <c r="AM49" s="264">
        <v>1.5</v>
      </c>
      <c r="AN49" s="264">
        <v>20.399999999999999</v>
      </c>
      <c r="AO49" s="162">
        <v>11.5</v>
      </c>
      <c r="AP49" s="190">
        <v>77.599999999999994</v>
      </c>
      <c r="AQ49" s="264">
        <v>9.8000000000000007</v>
      </c>
      <c r="AR49" s="264">
        <v>1.8</v>
      </c>
      <c r="AS49" s="264">
        <v>10.8</v>
      </c>
      <c r="AT49" s="162">
        <v>0.8</v>
      </c>
      <c r="AU49" s="190">
        <v>74.3</v>
      </c>
      <c r="AV49" s="264">
        <v>8.6</v>
      </c>
      <c r="AW49" s="264">
        <v>0.6</v>
      </c>
      <c r="AX49" s="264">
        <v>16.5</v>
      </c>
      <c r="AY49" s="162">
        <v>1.1000000000000001</v>
      </c>
      <c r="AZ49" s="191">
        <v>74.099999999999994</v>
      </c>
      <c r="BA49" s="191">
        <v>8.1</v>
      </c>
      <c r="BB49" s="191">
        <v>0.7</v>
      </c>
      <c r="BC49" s="191">
        <v>17.100000000000001</v>
      </c>
      <c r="BD49" s="192">
        <v>2.7</v>
      </c>
      <c r="BE49" s="193">
        <v>79.7</v>
      </c>
      <c r="BF49" s="194">
        <v>8.8000000000000007</v>
      </c>
      <c r="BG49" s="194">
        <v>0.9</v>
      </c>
      <c r="BH49" s="194">
        <v>10.6</v>
      </c>
      <c r="BI49" s="192">
        <v>0.9</v>
      </c>
      <c r="BJ49" s="193">
        <v>80.3</v>
      </c>
      <c r="BK49" s="194">
        <v>9.8000000000000007</v>
      </c>
      <c r="BL49" s="194">
        <v>1.1000000000000001</v>
      </c>
      <c r="BM49" s="194">
        <v>8.8000000000000007</v>
      </c>
      <c r="BN49" s="192">
        <v>-0.4</v>
      </c>
      <c r="BO49" s="193">
        <v>85.7</v>
      </c>
      <c r="BP49" s="194">
        <v>13.3</v>
      </c>
      <c r="BQ49" s="194">
        <v>1.1000000000000001</v>
      </c>
      <c r="BR49" s="194">
        <v>-0.1</v>
      </c>
      <c r="BS49" s="192">
        <v>0.7</v>
      </c>
      <c r="BT49" s="193">
        <v>86.6</v>
      </c>
      <c r="BU49" s="194">
        <v>13.4</v>
      </c>
      <c r="BV49" s="194">
        <v>1</v>
      </c>
      <c r="BW49" s="194">
        <v>-1</v>
      </c>
      <c r="BX49" s="192">
        <v>0.8</v>
      </c>
      <c r="BY49" s="193">
        <v>80.5</v>
      </c>
      <c r="BZ49" s="194">
        <v>12.4</v>
      </c>
      <c r="CA49" s="194">
        <v>0.9</v>
      </c>
      <c r="CB49" s="194">
        <v>6.2</v>
      </c>
      <c r="CC49" s="192">
        <v>-1.2</v>
      </c>
      <c r="CD49" s="193">
        <v>82.7</v>
      </c>
      <c r="CE49" s="194">
        <v>11.8</v>
      </c>
      <c r="CF49" s="194">
        <v>1</v>
      </c>
      <c r="CG49" s="194">
        <v>4.5</v>
      </c>
      <c r="CH49" s="192">
        <v>2.5</v>
      </c>
      <c r="CI49" s="193">
        <v>84.4</v>
      </c>
      <c r="CJ49" s="194">
        <v>11.4</v>
      </c>
      <c r="CK49" s="194">
        <v>0.9</v>
      </c>
      <c r="CL49" s="194">
        <v>3.3</v>
      </c>
      <c r="CM49" s="192">
        <v>2.4</v>
      </c>
      <c r="CN49" s="193">
        <v>85.8</v>
      </c>
      <c r="CO49" s="475">
        <v>12</v>
      </c>
      <c r="CP49" s="475">
        <v>1.1000000000000001</v>
      </c>
      <c r="CQ49" s="475">
        <v>1.1000000000000001</v>
      </c>
      <c r="CR49" s="192">
        <v>2</v>
      </c>
      <c r="CS49" s="368">
        <v>86.9</v>
      </c>
      <c r="CT49" s="368">
        <v>12</v>
      </c>
      <c r="CU49" s="368">
        <v>1.2</v>
      </c>
      <c r="CV49" s="368">
        <v>-0.1</v>
      </c>
      <c r="CW49" s="348">
        <v>1.2</v>
      </c>
      <c r="CX49" s="368">
        <v>82</v>
      </c>
      <c r="CY49" s="368">
        <v>12.5</v>
      </c>
      <c r="CZ49" s="368">
        <v>1.4</v>
      </c>
      <c r="DA49" s="368">
        <v>4.0999999999999996</v>
      </c>
      <c r="DB49" s="348">
        <v>4.9000000000000004</v>
      </c>
      <c r="DC49" s="570">
        <v>84.6</v>
      </c>
      <c r="DD49" s="570">
        <v>11.7</v>
      </c>
      <c r="DE49" s="570">
        <v>1.6</v>
      </c>
      <c r="DF49" s="570">
        <v>2.1</v>
      </c>
      <c r="DG49" s="571">
        <v>4.4000000000000004</v>
      </c>
      <c r="DH49" s="630">
        <v>83.8</v>
      </c>
      <c r="DI49" s="630">
        <v>11.7</v>
      </c>
      <c r="DJ49" s="630">
        <v>1.2</v>
      </c>
      <c r="DK49" s="630">
        <v>3.3</v>
      </c>
      <c r="DL49" s="630">
        <v>0.4</v>
      </c>
    </row>
    <row r="50" spans="1:116" x14ac:dyDescent="0.25">
      <c r="A50" s="102" t="s">
        <v>37</v>
      </c>
      <c r="B50" s="190">
        <v>84</v>
      </c>
      <c r="C50" s="264">
        <v>3.9</v>
      </c>
      <c r="D50" s="264">
        <v>0.8</v>
      </c>
      <c r="E50" s="264">
        <v>11.3</v>
      </c>
      <c r="F50" s="264">
        <v>0.3</v>
      </c>
      <c r="G50" s="190">
        <v>82.2</v>
      </c>
      <c r="H50" s="264">
        <v>4.2</v>
      </c>
      <c r="I50" s="264">
        <v>0.6</v>
      </c>
      <c r="J50" s="264">
        <v>13</v>
      </c>
      <c r="K50" s="264">
        <v>0</v>
      </c>
      <c r="L50" s="190">
        <v>80.599999999999994</v>
      </c>
      <c r="M50" s="264">
        <v>4.7</v>
      </c>
      <c r="N50" s="264">
        <v>0.8</v>
      </c>
      <c r="O50" s="264">
        <v>13.9</v>
      </c>
      <c r="P50" s="264">
        <v>-2.7</v>
      </c>
      <c r="Q50" s="190">
        <v>74.599999999999994</v>
      </c>
      <c r="R50" s="264">
        <v>5.3</v>
      </c>
      <c r="S50" s="264">
        <v>1</v>
      </c>
      <c r="T50" s="264">
        <v>19.100000000000001</v>
      </c>
      <c r="U50" s="162">
        <v>-1.1000000000000001</v>
      </c>
      <c r="V50" s="264">
        <v>75</v>
      </c>
      <c r="W50" s="146">
        <v>6.3</v>
      </c>
      <c r="X50" s="146">
        <v>1.2</v>
      </c>
      <c r="Y50" s="146">
        <v>17.5</v>
      </c>
      <c r="Z50" s="162">
        <v>-1.2</v>
      </c>
      <c r="AA50" s="190">
        <v>75.8</v>
      </c>
      <c r="AB50" s="146">
        <v>8.1999999999999993</v>
      </c>
      <c r="AC50" s="146">
        <v>1.8</v>
      </c>
      <c r="AD50" s="146">
        <v>14.2</v>
      </c>
      <c r="AE50" s="162">
        <v>-0.8</v>
      </c>
      <c r="AF50" s="190">
        <v>79.7</v>
      </c>
      <c r="AG50" s="264">
        <v>7.9</v>
      </c>
      <c r="AH50" s="264">
        <v>2</v>
      </c>
      <c r="AI50" s="264">
        <v>10.4</v>
      </c>
      <c r="AJ50" s="162">
        <v>-2.5</v>
      </c>
      <c r="AK50" s="190">
        <v>81.900000000000006</v>
      </c>
      <c r="AL50" s="264">
        <v>8.6999999999999993</v>
      </c>
      <c r="AM50" s="264">
        <v>2</v>
      </c>
      <c r="AN50" s="264">
        <v>7.4</v>
      </c>
      <c r="AO50" s="162">
        <v>-2.7</v>
      </c>
      <c r="AP50" s="190">
        <v>85.2</v>
      </c>
      <c r="AQ50" s="264">
        <v>9.5</v>
      </c>
      <c r="AR50" s="264">
        <v>2.4</v>
      </c>
      <c r="AS50" s="264">
        <v>2.9</v>
      </c>
      <c r="AT50" s="162">
        <v>-6.8</v>
      </c>
      <c r="AU50" s="190">
        <v>78.2</v>
      </c>
      <c r="AV50" s="264">
        <v>9</v>
      </c>
      <c r="AW50" s="264">
        <v>1.1000000000000001</v>
      </c>
      <c r="AX50" s="264">
        <v>11.7</v>
      </c>
      <c r="AY50" s="162">
        <v>-5.5</v>
      </c>
      <c r="AZ50" s="191">
        <v>79.8</v>
      </c>
      <c r="BA50" s="191">
        <v>8.4</v>
      </c>
      <c r="BB50" s="191">
        <v>1</v>
      </c>
      <c r="BC50" s="191">
        <v>10.8</v>
      </c>
      <c r="BD50" s="192">
        <v>-3.9</v>
      </c>
      <c r="BE50" s="193">
        <v>85</v>
      </c>
      <c r="BF50" s="194">
        <v>9.1999999999999993</v>
      </c>
      <c r="BG50" s="194">
        <v>1.3</v>
      </c>
      <c r="BH50" s="194">
        <v>4.5</v>
      </c>
      <c r="BI50" s="192">
        <v>-7.3</v>
      </c>
      <c r="BJ50" s="193">
        <v>86.2</v>
      </c>
      <c r="BK50" s="194">
        <v>10.4</v>
      </c>
      <c r="BL50" s="194">
        <v>1.6</v>
      </c>
      <c r="BM50" s="194">
        <v>1.8</v>
      </c>
      <c r="BN50" s="192">
        <v>-8.4</v>
      </c>
      <c r="BO50" s="193">
        <v>91.2</v>
      </c>
      <c r="BP50" s="194">
        <v>13.5</v>
      </c>
      <c r="BQ50" s="194">
        <v>1.1000000000000001</v>
      </c>
      <c r="BR50" s="194">
        <v>-5.8</v>
      </c>
      <c r="BS50" s="192">
        <v>-4.8</v>
      </c>
      <c r="BT50" s="193">
        <v>89.7</v>
      </c>
      <c r="BU50" s="194">
        <v>13</v>
      </c>
      <c r="BV50" s="194">
        <v>1.1000000000000001</v>
      </c>
      <c r="BW50" s="194">
        <v>-3.8</v>
      </c>
      <c r="BX50" s="192">
        <v>-2.2999999999999998</v>
      </c>
      <c r="BY50" s="193">
        <v>85.1</v>
      </c>
      <c r="BZ50" s="194">
        <v>11.5</v>
      </c>
      <c r="CA50" s="194">
        <v>0.8</v>
      </c>
      <c r="CB50" s="194">
        <v>2.6</v>
      </c>
      <c r="CC50" s="192">
        <v>-5.4</v>
      </c>
      <c r="CD50" s="193">
        <v>85.8</v>
      </c>
      <c r="CE50" s="194">
        <v>11.4</v>
      </c>
      <c r="CF50" s="194">
        <v>0.9</v>
      </c>
      <c r="CG50" s="194">
        <v>1.9</v>
      </c>
      <c r="CH50" s="192">
        <v>-0.9</v>
      </c>
      <c r="CI50" s="193">
        <v>85.9</v>
      </c>
      <c r="CJ50" s="194">
        <v>11.8</v>
      </c>
      <c r="CK50" s="194">
        <v>0.8</v>
      </c>
      <c r="CL50" s="194">
        <v>1.5</v>
      </c>
      <c r="CM50" s="192">
        <v>0.2</v>
      </c>
      <c r="CN50" s="193">
        <v>86.5</v>
      </c>
      <c r="CO50" s="475">
        <v>12.2</v>
      </c>
      <c r="CP50" s="475">
        <v>1</v>
      </c>
      <c r="CQ50" s="475">
        <v>0.3</v>
      </c>
      <c r="CR50" s="192">
        <v>1.4</v>
      </c>
      <c r="CS50" s="368">
        <v>87.1</v>
      </c>
      <c r="CT50" s="368">
        <v>12.3</v>
      </c>
      <c r="CU50" s="368">
        <v>1</v>
      </c>
      <c r="CV50" s="368">
        <v>-0.4</v>
      </c>
      <c r="CW50" s="348">
        <v>-0.3</v>
      </c>
      <c r="CX50" s="368">
        <v>83.2</v>
      </c>
      <c r="CY50" s="368">
        <v>11.8</v>
      </c>
      <c r="CZ50" s="368">
        <v>1.3</v>
      </c>
      <c r="DA50" s="368">
        <v>3.7</v>
      </c>
      <c r="DB50" s="348">
        <v>3.9</v>
      </c>
      <c r="DC50" s="570">
        <v>88.4</v>
      </c>
      <c r="DD50" s="570">
        <v>11.7</v>
      </c>
      <c r="DE50" s="570">
        <v>1.6</v>
      </c>
      <c r="DF50" s="570">
        <v>-1.7</v>
      </c>
      <c r="DG50" s="571">
        <v>0.2</v>
      </c>
      <c r="DH50" s="630">
        <v>87.4</v>
      </c>
      <c r="DI50" s="630">
        <v>12</v>
      </c>
      <c r="DJ50" s="630">
        <v>1.2</v>
      </c>
      <c r="DK50" s="630">
        <v>-0.6</v>
      </c>
      <c r="DL50" s="630">
        <v>-2.5</v>
      </c>
    </row>
    <row r="51" spans="1:116" x14ac:dyDescent="0.25">
      <c r="A51" s="102" t="s">
        <v>38</v>
      </c>
      <c r="B51" s="190"/>
      <c r="C51" s="264"/>
      <c r="D51" s="264"/>
      <c r="E51" s="264"/>
      <c r="F51" s="264"/>
      <c r="G51" s="190"/>
      <c r="H51" s="264"/>
      <c r="I51" s="264"/>
      <c r="J51" s="264"/>
      <c r="K51" s="264"/>
      <c r="L51" s="190"/>
      <c r="M51" s="264"/>
      <c r="N51" s="264"/>
      <c r="O51" s="264"/>
      <c r="P51" s="264"/>
      <c r="Q51" s="190"/>
      <c r="R51" s="264"/>
      <c r="S51" s="264"/>
      <c r="T51" s="264"/>
      <c r="U51" s="162"/>
      <c r="V51" s="264"/>
      <c r="W51" s="146"/>
      <c r="X51" s="146"/>
      <c r="Y51" s="146"/>
      <c r="Z51" s="162"/>
      <c r="AA51" s="190"/>
      <c r="AB51" s="146"/>
      <c r="AC51" s="146"/>
      <c r="AD51" s="146"/>
      <c r="AE51" s="162"/>
      <c r="AF51" s="190"/>
      <c r="AG51" s="264"/>
      <c r="AH51" s="264"/>
      <c r="AI51" s="264"/>
      <c r="AJ51" s="162"/>
      <c r="AK51" s="190"/>
      <c r="AL51" s="264"/>
      <c r="AM51" s="264"/>
      <c r="AN51" s="264"/>
      <c r="AO51" s="162"/>
      <c r="AP51" s="190"/>
      <c r="AQ51" s="264"/>
      <c r="AR51" s="264"/>
      <c r="AS51" s="264"/>
      <c r="AT51" s="162"/>
      <c r="AU51" s="119"/>
      <c r="AV51" s="119"/>
      <c r="AW51" s="119"/>
      <c r="AX51" s="119"/>
      <c r="AY51" s="119"/>
      <c r="AZ51" s="191"/>
      <c r="BA51" s="191"/>
      <c r="BB51" s="191"/>
      <c r="BC51" s="191"/>
      <c r="BD51" s="192"/>
      <c r="BE51" s="294"/>
      <c r="BF51" s="295"/>
      <c r="BG51" s="295"/>
      <c r="BH51" s="295"/>
      <c r="BI51" s="296"/>
      <c r="BJ51" s="193"/>
      <c r="BK51" s="194"/>
      <c r="BL51" s="194"/>
      <c r="BM51" s="194"/>
      <c r="BN51" s="192"/>
      <c r="BO51" s="193"/>
      <c r="BP51" s="194"/>
      <c r="BQ51" s="194"/>
      <c r="BR51" s="194"/>
      <c r="BS51" s="192"/>
      <c r="BT51" s="193"/>
      <c r="BU51" s="194"/>
      <c r="BV51" s="194"/>
      <c r="BW51" s="194"/>
      <c r="BX51" s="192"/>
      <c r="BY51" s="193">
        <v>90.7</v>
      </c>
      <c r="BZ51" s="194">
        <v>12.6</v>
      </c>
      <c r="CA51" s="194">
        <v>0.3</v>
      </c>
      <c r="CB51" s="194">
        <v>-3.6</v>
      </c>
      <c r="CC51" s="192">
        <v>-8.6999999999999993</v>
      </c>
      <c r="CD51" s="193">
        <v>90.8</v>
      </c>
      <c r="CE51" s="194">
        <v>9.6</v>
      </c>
      <c r="CF51" s="194">
        <v>1</v>
      </c>
      <c r="CG51" s="194">
        <v>-1.4</v>
      </c>
      <c r="CH51" s="192">
        <v>-4.9000000000000004</v>
      </c>
      <c r="CI51" s="193">
        <v>90.3</v>
      </c>
      <c r="CJ51" s="194">
        <v>9.6999999999999993</v>
      </c>
      <c r="CK51" s="194">
        <v>0.8</v>
      </c>
      <c r="CL51" s="194">
        <v>-0.8</v>
      </c>
      <c r="CM51" s="192">
        <v>-3.7</v>
      </c>
      <c r="CN51" s="193">
        <v>88.4</v>
      </c>
      <c r="CO51" s="475">
        <v>10.5</v>
      </c>
      <c r="CP51" s="475">
        <v>1.5</v>
      </c>
      <c r="CQ51" s="475">
        <v>-0.4</v>
      </c>
      <c r="CR51" s="192">
        <v>-0.8</v>
      </c>
      <c r="CS51" s="368">
        <v>86.4</v>
      </c>
      <c r="CT51" s="368">
        <v>10.4</v>
      </c>
      <c r="CU51" s="368">
        <v>1.4</v>
      </c>
      <c r="CV51" s="368">
        <v>1.8</v>
      </c>
      <c r="CW51" s="348">
        <v>1.5</v>
      </c>
      <c r="CX51" s="368">
        <v>81.900000000000006</v>
      </c>
      <c r="CY51" s="368">
        <v>9.3000000000000007</v>
      </c>
      <c r="CZ51" s="368">
        <v>1.7</v>
      </c>
      <c r="DA51" s="368">
        <v>7.1</v>
      </c>
      <c r="DB51" s="348">
        <v>7</v>
      </c>
      <c r="DC51" s="570">
        <v>89.1</v>
      </c>
      <c r="DD51" s="570">
        <v>8.8000000000000007</v>
      </c>
      <c r="DE51" s="570">
        <v>2</v>
      </c>
      <c r="DF51" s="570">
        <v>0.1</v>
      </c>
      <c r="DG51" s="571">
        <v>1</v>
      </c>
      <c r="DH51" s="630">
        <v>85.6</v>
      </c>
      <c r="DI51" s="630">
        <v>9.1</v>
      </c>
      <c r="DJ51" s="630">
        <v>1.4</v>
      </c>
      <c r="DK51" s="630">
        <v>3.9</v>
      </c>
      <c r="DL51" s="630">
        <v>4.5999999999999996</v>
      </c>
    </row>
    <row r="52" spans="1:116" ht="18" x14ac:dyDescent="0.25">
      <c r="A52" s="101" t="s">
        <v>223</v>
      </c>
      <c r="B52" s="289"/>
      <c r="C52" s="163"/>
      <c r="D52" s="163"/>
      <c r="E52" s="163"/>
      <c r="F52" s="163"/>
      <c r="G52" s="289"/>
      <c r="H52" s="163"/>
      <c r="I52" s="163"/>
      <c r="J52" s="163"/>
      <c r="K52" s="163"/>
      <c r="L52" s="289"/>
      <c r="M52" s="163"/>
      <c r="N52" s="163"/>
      <c r="O52" s="163"/>
      <c r="P52" s="163"/>
      <c r="Q52" s="289"/>
      <c r="R52" s="163"/>
      <c r="S52" s="163"/>
      <c r="T52" s="163"/>
      <c r="U52" s="161"/>
      <c r="V52" s="163"/>
      <c r="W52" s="167"/>
      <c r="X52" s="167"/>
      <c r="Y52" s="167"/>
      <c r="Z52" s="161"/>
      <c r="AA52" s="289"/>
      <c r="AB52" s="167"/>
      <c r="AC52" s="167"/>
      <c r="AD52" s="167"/>
      <c r="AE52" s="161"/>
      <c r="AF52" s="289"/>
      <c r="AG52" s="163"/>
      <c r="AH52" s="163"/>
      <c r="AI52" s="163"/>
      <c r="AJ52" s="161"/>
      <c r="AK52" s="289">
        <v>73.5</v>
      </c>
      <c r="AL52" s="163">
        <v>4.9000000000000004</v>
      </c>
      <c r="AM52" s="163">
        <v>0.6</v>
      </c>
      <c r="AN52" s="163">
        <v>21</v>
      </c>
      <c r="AO52" s="161">
        <v>10</v>
      </c>
      <c r="AP52" s="289">
        <v>76.400000000000006</v>
      </c>
      <c r="AQ52" s="163">
        <v>5.0999999999999996</v>
      </c>
      <c r="AR52" s="163">
        <v>0.7</v>
      </c>
      <c r="AS52" s="163">
        <v>17.8</v>
      </c>
      <c r="AT52" s="161">
        <v>8.4</v>
      </c>
      <c r="AU52" s="289">
        <v>76.2</v>
      </c>
      <c r="AV52" s="163">
        <v>4.9000000000000004</v>
      </c>
      <c r="AW52" s="163">
        <v>0.5</v>
      </c>
      <c r="AX52" s="163">
        <v>18.399999999999999</v>
      </c>
      <c r="AY52" s="161">
        <v>7.3</v>
      </c>
      <c r="AZ52" s="287">
        <v>70.3</v>
      </c>
      <c r="BA52" s="287">
        <v>4.2</v>
      </c>
      <c r="BB52" s="287">
        <v>0.5</v>
      </c>
      <c r="BC52" s="287">
        <v>25</v>
      </c>
      <c r="BD52" s="251">
        <v>15.8</v>
      </c>
      <c r="BE52" s="286">
        <v>72.900000000000006</v>
      </c>
      <c r="BF52" s="250">
        <v>4.5999999999999996</v>
      </c>
      <c r="BG52" s="250">
        <v>0.5</v>
      </c>
      <c r="BH52" s="250">
        <v>22</v>
      </c>
      <c r="BI52" s="251">
        <v>15.4</v>
      </c>
      <c r="BJ52" s="286">
        <v>73.7</v>
      </c>
      <c r="BK52" s="250">
        <v>5.3</v>
      </c>
      <c r="BL52" s="250">
        <v>0.4</v>
      </c>
      <c r="BM52" s="250">
        <v>20.6</v>
      </c>
      <c r="BN52" s="251">
        <v>14.6</v>
      </c>
      <c r="BO52" s="286">
        <v>81.900000000000006</v>
      </c>
      <c r="BP52" s="250">
        <v>8.1</v>
      </c>
      <c r="BQ52" s="250">
        <v>0.3</v>
      </c>
      <c r="BR52" s="250">
        <v>9.6999999999999993</v>
      </c>
      <c r="BS52" s="251">
        <v>9.8000000000000007</v>
      </c>
      <c r="BT52" s="286">
        <v>82.2</v>
      </c>
      <c r="BU52" s="250">
        <v>7.9</v>
      </c>
      <c r="BV52" s="250">
        <v>0.4</v>
      </c>
      <c r="BW52" s="250">
        <v>9.5</v>
      </c>
      <c r="BX52" s="251">
        <v>10.199999999999999</v>
      </c>
      <c r="BY52" s="286">
        <v>81.599999999999994</v>
      </c>
      <c r="BZ52" s="250">
        <v>7.1</v>
      </c>
      <c r="CA52" s="250">
        <v>0.3</v>
      </c>
      <c r="CB52" s="250">
        <v>11</v>
      </c>
      <c r="CC52" s="251">
        <v>7.1</v>
      </c>
      <c r="CD52" s="286">
        <v>82.1</v>
      </c>
      <c r="CE52" s="250">
        <v>7.1</v>
      </c>
      <c r="CF52" s="250">
        <v>0.3</v>
      </c>
      <c r="CG52" s="250">
        <v>10.5</v>
      </c>
      <c r="CH52" s="251">
        <v>9.1</v>
      </c>
      <c r="CI52" s="286">
        <v>82.8</v>
      </c>
      <c r="CJ52" s="250">
        <v>6.8</v>
      </c>
      <c r="CK52" s="250">
        <v>0.4</v>
      </c>
      <c r="CL52" s="250">
        <v>10</v>
      </c>
      <c r="CM52" s="251">
        <v>9.1999999999999993</v>
      </c>
      <c r="CN52" s="286">
        <v>83.1</v>
      </c>
      <c r="CO52" s="476">
        <v>7.3</v>
      </c>
      <c r="CP52" s="476">
        <v>0.5</v>
      </c>
      <c r="CQ52" s="476">
        <v>9.1</v>
      </c>
      <c r="CR52" s="251">
        <v>10.5</v>
      </c>
      <c r="CS52" s="367">
        <v>83.5</v>
      </c>
      <c r="CT52" s="367">
        <v>7.5</v>
      </c>
      <c r="CU52" s="367">
        <v>0.5</v>
      </c>
      <c r="CV52" s="367">
        <v>8.5</v>
      </c>
      <c r="CW52" s="347">
        <v>9.1999999999999993</v>
      </c>
      <c r="CX52" s="367">
        <v>79.3</v>
      </c>
      <c r="CY52" s="367">
        <v>7.5</v>
      </c>
      <c r="CZ52" s="367">
        <v>0.8</v>
      </c>
      <c r="DA52" s="367">
        <v>12.4</v>
      </c>
      <c r="DB52" s="347">
        <v>12.9</v>
      </c>
      <c r="DC52" s="568">
        <v>83.9</v>
      </c>
      <c r="DD52" s="568">
        <v>7.6</v>
      </c>
      <c r="DE52" s="568">
        <v>0.9</v>
      </c>
      <c r="DF52" s="568">
        <v>7.6</v>
      </c>
      <c r="DG52" s="569">
        <v>9.6</v>
      </c>
      <c r="DH52" s="629">
        <v>84.4</v>
      </c>
      <c r="DI52" s="629">
        <v>7.5</v>
      </c>
      <c r="DJ52" s="629">
        <v>0.8</v>
      </c>
      <c r="DK52" s="629">
        <v>7.3</v>
      </c>
      <c r="DL52" s="629">
        <v>5.7</v>
      </c>
    </row>
    <row r="53" spans="1:116" x14ac:dyDescent="0.25">
      <c r="A53" s="102" t="s">
        <v>39</v>
      </c>
      <c r="B53" s="190">
        <v>65.3</v>
      </c>
      <c r="C53" s="264">
        <v>2.5</v>
      </c>
      <c r="D53" s="264">
        <v>0</v>
      </c>
      <c r="E53" s="264">
        <v>32.200000000000003</v>
      </c>
      <c r="F53" s="264">
        <v>31.3</v>
      </c>
      <c r="G53" s="190">
        <v>64.8</v>
      </c>
      <c r="H53" s="264">
        <v>2.2000000000000002</v>
      </c>
      <c r="I53" s="264">
        <v>0</v>
      </c>
      <c r="J53" s="264">
        <v>33</v>
      </c>
      <c r="K53" s="264">
        <v>29.9</v>
      </c>
      <c r="L53" s="190">
        <v>66.400000000000006</v>
      </c>
      <c r="M53" s="264">
        <v>2.9</v>
      </c>
      <c r="N53" s="264">
        <v>0</v>
      </c>
      <c r="O53" s="264">
        <v>30.7</v>
      </c>
      <c r="P53" s="264">
        <v>26</v>
      </c>
      <c r="Q53" s="190">
        <v>75.7</v>
      </c>
      <c r="R53" s="264">
        <v>2.7</v>
      </c>
      <c r="S53" s="264">
        <v>0</v>
      </c>
      <c r="T53" s="264">
        <v>21.6</v>
      </c>
      <c r="U53" s="162">
        <v>15.7</v>
      </c>
      <c r="V53" s="264">
        <v>70.900000000000006</v>
      </c>
      <c r="W53" s="146">
        <v>2.4</v>
      </c>
      <c r="X53" s="146">
        <v>0.1</v>
      </c>
      <c r="Y53" s="146">
        <v>26.6</v>
      </c>
      <c r="Z53" s="162">
        <v>12.4</v>
      </c>
      <c r="AA53" s="190">
        <v>75.599999999999994</v>
      </c>
      <c r="AB53" s="146">
        <v>3.1</v>
      </c>
      <c r="AC53" s="146">
        <v>0.1</v>
      </c>
      <c r="AD53" s="146">
        <v>21.2</v>
      </c>
      <c r="AE53" s="162">
        <v>5.6</v>
      </c>
      <c r="AF53" s="190">
        <v>71.3</v>
      </c>
      <c r="AG53" s="264">
        <v>2.2999999999999998</v>
      </c>
      <c r="AH53" s="264">
        <v>0.3</v>
      </c>
      <c r="AI53" s="264">
        <v>26.1</v>
      </c>
      <c r="AJ53" s="162">
        <v>9.5</v>
      </c>
      <c r="AK53" s="190">
        <v>75.3</v>
      </c>
      <c r="AL53" s="264">
        <v>2</v>
      </c>
      <c r="AM53" s="264">
        <v>0.3</v>
      </c>
      <c r="AN53" s="264">
        <v>22.4</v>
      </c>
      <c r="AO53" s="162">
        <v>12.1</v>
      </c>
      <c r="AP53" s="190">
        <v>80.2</v>
      </c>
      <c r="AQ53" s="264">
        <v>3.1</v>
      </c>
      <c r="AR53" s="264">
        <v>0.4</v>
      </c>
      <c r="AS53" s="264">
        <v>16.3</v>
      </c>
      <c r="AT53" s="162">
        <v>12.8</v>
      </c>
      <c r="AU53" s="190">
        <v>78.599999999999994</v>
      </c>
      <c r="AV53" s="264">
        <v>3.1</v>
      </c>
      <c r="AW53" s="264">
        <v>0.3</v>
      </c>
      <c r="AX53" s="264">
        <v>18</v>
      </c>
      <c r="AY53" s="162">
        <v>13.5</v>
      </c>
      <c r="AZ53" s="191">
        <v>75.099999999999994</v>
      </c>
      <c r="BA53" s="191">
        <v>2.5</v>
      </c>
      <c r="BB53" s="191">
        <v>0.3</v>
      </c>
      <c r="BC53" s="191">
        <v>22.1</v>
      </c>
      <c r="BD53" s="192">
        <v>17.899999999999999</v>
      </c>
      <c r="BE53" s="193">
        <v>72.900000000000006</v>
      </c>
      <c r="BF53" s="194">
        <v>2.7</v>
      </c>
      <c r="BG53" s="194">
        <v>0.3</v>
      </c>
      <c r="BH53" s="194">
        <v>24.1</v>
      </c>
      <c r="BI53" s="192">
        <v>20.7</v>
      </c>
      <c r="BJ53" s="193">
        <v>72.8</v>
      </c>
      <c r="BK53" s="194">
        <v>2.6</v>
      </c>
      <c r="BL53" s="194">
        <v>0.2</v>
      </c>
      <c r="BM53" s="194">
        <v>24.4</v>
      </c>
      <c r="BN53" s="192">
        <v>21.9</v>
      </c>
      <c r="BO53" s="193">
        <v>80.900000000000006</v>
      </c>
      <c r="BP53" s="194">
        <v>5</v>
      </c>
      <c r="BQ53" s="194">
        <v>0.2</v>
      </c>
      <c r="BR53" s="194">
        <v>13.9</v>
      </c>
      <c r="BS53" s="192">
        <v>12.4</v>
      </c>
      <c r="BT53" s="193">
        <v>83.3</v>
      </c>
      <c r="BU53" s="194">
        <v>5.0999999999999996</v>
      </c>
      <c r="BV53" s="194">
        <v>0.2</v>
      </c>
      <c r="BW53" s="194">
        <v>11.4</v>
      </c>
      <c r="BX53" s="192">
        <v>11.7</v>
      </c>
      <c r="BY53" s="193">
        <v>86.1</v>
      </c>
      <c r="BZ53" s="194">
        <v>4.2</v>
      </c>
      <c r="CA53" s="194">
        <v>0.2</v>
      </c>
      <c r="CB53" s="194">
        <v>9.5</v>
      </c>
      <c r="CC53" s="192">
        <v>8</v>
      </c>
      <c r="CD53" s="193">
        <v>88.5</v>
      </c>
      <c r="CE53" s="194">
        <v>4.3</v>
      </c>
      <c r="CF53" s="194">
        <v>0.2</v>
      </c>
      <c r="CG53" s="194">
        <v>7</v>
      </c>
      <c r="CH53" s="192">
        <v>6.8</v>
      </c>
      <c r="CI53" s="193">
        <v>88.2</v>
      </c>
      <c r="CJ53" s="194">
        <v>3.9</v>
      </c>
      <c r="CK53" s="194">
        <v>0.2</v>
      </c>
      <c r="CL53" s="194">
        <v>7.7</v>
      </c>
      <c r="CM53" s="192">
        <v>7.6</v>
      </c>
      <c r="CN53" s="193">
        <v>87</v>
      </c>
      <c r="CO53" s="475">
        <v>4.4000000000000004</v>
      </c>
      <c r="CP53" s="475">
        <v>0.2</v>
      </c>
      <c r="CQ53" s="475">
        <v>8.4</v>
      </c>
      <c r="CR53" s="192">
        <v>9.1</v>
      </c>
      <c r="CS53" s="368">
        <v>86.6</v>
      </c>
      <c r="CT53" s="368">
        <v>4.5</v>
      </c>
      <c r="CU53" s="368">
        <v>0.3</v>
      </c>
      <c r="CV53" s="368">
        <v>8.6</v>
      </c>
      <c r="CW53" s="348">
        <v>8.5</v>
      </c>
      <c r="CX53" s="368">
        <v>81.7</v>
      </c>
      <c r="CY53" s="368">
        <v>4.5999999999999996</v>
      </c>
      <c r="CZ53" s="368">
        <v>0.3</v>
      </c>
      <c r="DA53" s="368">
        <v>13.4</v>
      </c>
      <c r="DB53" s="348">
        <v>13.2</v>
      </c>
      <c r="DC53" s="570">
        <v>83.3</v>
      </c>
      <c r="DD53" s="570">
        <v>4.9000000000000004</v>
      </c>
      <c r="DE53" s="570">
        <v>0.4</v>
      </c>
      <c r="DF53" s="570">
        <v>11.4</v>
      </c>
      <c r="DG53" s="571">
        <v>12.8</v>
      </c>
      <c r="DH53" s="630">
        <v>87.7</v>
      </c>
      <c r="DI53" s="630">
        <v>4.0999999999999996</v>
      </c>
      <c r="DJ53" s="630">
        <v>0.3</v>
      </c>
      <c r="DK53" s="630">
        <v>7.9</v>
      </c>
      <c r="DL53" s="630">
        <v>5.7</v>
      </c>
    </row>
    <row r="54" spans="1:116" x14ac:dyDescent="0.25">
      <c r="A54" s="102" t="s">
        <v>104</v>
      </c>
      <c r="B54" s="190">
        <v>48.2</v>
      </c>
      <c r="C54" s="264">
        <v>4.3</v>
      </c>
      <c r="D54" s="264">
        <v>0</v>
      </c>
      <c r="E54" s="264">
        <v>47.5</v>
      </c>
      <c r="F54" s="264">
        <v>47.5</v>
      </c>
      <c r="G54" s="190">
        <v>56.8</v>
      </c>
      <c r="H54" s="264">
        <v>2.2000000000000002</v>
      </c>
      <c r="I54" s="264">
        <v>0</v>
      </c>
      <c r="J54" s="264">
        <v>41</v>
      </c>
      <c r="K54" s="264">
        <v>40.299999999999997</v>
      </c>
      <c r="L54" s="190">
        <v>38</v>
      </c>
      <c r="M54" s="264">
        <v>3</v>
      </c>
      <c r="N54" s="264">
        <v>0</v>
      </c>
      <c r="O54" s="264">
        <v>59</v>
      </c>
      <c r="P54" s="264">
        <v>56.1</v>
      </c>
      <c r="Q54" s="190">
        <v>35.799999999999997</v>
      </c>
      <c r="R54" s="264">
        <v>3.2</v>
      </c>
      <c r="S54" s="264">
        <v>0</v>
      </c>
      <c r="T54" s="264">
        <v>61</v>
      </c>
      <c r="U54" s="162">
        <v>61.9</v>
      </c>
      <c r="V54" s="264">
        <v>33.799999999999997</v>
      </c>
      <c r="W54" s="146">
        <v>3.1</v>
      </c>
      <c r="X54" s="146">
        <v>0</v>
      </c>
      <c r="Y54" s="146">
        <v>63.1</v>
      </c>
      <c r="Z54" s="162">
        <v>61.7</v>
      </c>
      <c r="AA54" s="190">
        <v>27.7</v>
      </c>
      <c r="AB54" s="146">
        <v>2.7</v>
      </c>
      <c r="AC54" s="146">
        <v>0</v>
      </c>
      <c r="AD54" s="146">
        <v>69.599999999999994</v>
      </c>
      <c r="AE54" s="162">
        <v>68.400000000000006</v>
      </c>
      <c r="AF54" s="190">
        <v>38.200000000000003</v>
      </c>
      <c r="AG54" s="264">
        <v>2.9</v>
      </c>
      <c r="AH54" s="264">
        <v>0</v>
      </c>
      <c r="AI54" s="264">
        <v>58.9</v>
      </c>
      <c r="AJ54" s="162">
        <v>60.9</v>
      </c>
      <c r="AK54" s="190">
        <v>44.8</v>
      </c>
      <c r="AL54" s="264">
        <v>3.2</v>
      </c>
      <c r="AM54" s="264">
        <v>0</v>
      </c>
      <c r="AN54" s="264">
        <v>52</v>
      </c>
      <c r="AO54" s="162">
        <v>53.5</v>
      </c>
      <c r="AP54" s="190">
        <v>37.799999999999997</v>
      </c>
      <c r="AQ54" s="264">
        <v>2.9</v>
      </c>
      <c r="AR54" s="264">
        <v>0</v>
      </c>
      <c r="AS54" s="264">
        <v>59.3</v>
      </c>
      <c r="AT54" s="162">
        <v>59.1</v>
      </c>
      <c r="AU54" s="190">
        <v>35.799999999999997</v>
      </c>
      <c r="AV54" s="264">
        <v>3.8</v>
      </c>
      <c r="AW54" s="264">
        <v>0</v>
      </c>
      <c r="AX54" s="264">
        <v>60.4</v>
      </c>
      <c r="AY54" s="162">
        <v>57.5</v>
      </c>
      <c r="AZ54" s="191">
        <v>33.5</v>
      </c>
      <c r="BA54" s="191">
        <v>3.4</v>
      </c>
      <c r="BB54" s="191">
        <v>0.1</v>
      </c>
      <c r="BC54" s="191">
        <v>63</v>
      </c>
      <c r="BD54" s="192">
        <v>62.3</v>
      </c>
      <c r="BE54" s="193">
        <v>37.1</v>
      </c>
      <c r="BF54" s="194">
        <v>4.3</v>
      </c>
      <c r="BG54" s="194">
        <v>0.1</v>
      </c>
      <c r="BH54" s="194">
        <v>58.5</v>
      </c>
      <c r="BI54" s="192">
        <v>62.1</v>
      </c>
      <c r="BJ54" s="193">
        <v>36.700000000000003</v>
      </c>
      <c r="BK54" s="194">
        <v>4.8</v>
      </c>
      <c r="BL54" s="194">
        <v>0.1</v>
      </c>
      <c r="BM54" s="194">
        <v>58.4</v>
      </c>
      <c r="BN54" s="192">
        <v>55.9</v>
      </c>
      <c r="BO54" s="193">
        <v>47.4</v>
      </c>
      <c r="BP54" s="194">
        <v>6</v>
      </c>
      <c r="BQ54" s="194">
        <v>0.1</v>
      </c>
      <c r="BR54" s="194">
        <v>46.5</v>
      </c>
      <c r="BS54" s="192">
        <v>42.6</v>
      </c>
      <c r="BT54" s="193">
        <v>42.2</v>
      </c>
      <c r="BU54" s="194">
        <v>5.8</v>
      </c>
      <c r="BV54" s="194">
        <v>0.1</v>
      </c>
      <c r="BW54" s="194">
        <v>51.9</v>
      </c>
      <c r="BX54" s="192">
        <v>51.6</v>
      </c>
      <c r="BY54" s="193">
        <v>49.3</v>
      </c>
      <c r="BZ54" s="194">
        <v>5.0999999999999996</v>
      </c>
      <c r="CA54" s="194">
        <v>0.4</v>
      </c>
      <c r="CB54" s="194">
        <v>45.2</v>
      </c>
      <c r="CC54" s="192">
        <v>42.6</v>
      </c>
      <c r="CD54" s="193">
        <v>51.6</v>
      </c>
      <c r="CE54" s="194">
        <v>4.7</v>
      </c>
      <c r="CF54" s="194">
        <v>0.5</v>
      </c>
      <c r="CG54" s="194">
        <v>43.2</v>
      </c>
      <c r="CH54" s="192">
        <v>42.7</v>
      </c>
      <c r="CI54" s="193">
        <v>56.6</v>
      </c>
      <c r="CJ54" s="194">
        <v>4.4000000000000004</v>
      </c>
      <c r="CK54" s="194">
        <v>0.9</v>
      </c>
      <c r="CL54" s="194">
        <v>38.1</v>
      </c>
      <c r="CM54" s="192">
        <v>35.5</v>
      </c>
      <c r="CN54" s="193">
        <v>57.9</v>
      </c>
      <c r="CO54" s="475">
        <v>4.5</v>
      </c>
      <c r="CP54" s="475">
        <v>1.1000000000000001</v>
      </c>
      <c r="CQ54" s="475">
        <v>36.5</v>
      </c>
      <c r="CR54" s="192">
        <v>36</v>
      </c>
      <c r="CS54" s="368">
        <v>58.9</v>
      </c>
      <c r="CT54" s="368">
        <v>4.5999999999999996</v>
      </c>
      <c r="CU54" s="368">
        <v>0.9</v>
      </c>
      <c r="CV54" s="368">
        <v>35.6</v>
      </c>
      <c r="CW54" s="348">
        <v>34.799999999999997</v>
      </c>
      <c r="CX54" s="368">
        <v>55.8</v>
      </c>
      <c r="CY54" s="368">
        <v>4.7</v>
      </c>
      <c r="CZ54" s="368">
        <v>1</v>
      </c>
      <c r="DA54" s="368">
        <v>38.5</v>
      </c>
      <c r="DB54" s="348">
        <v>36.700000000000003</v>
      </c>
      <c r="DC54" s="570">
        <v>57.7</v>
      </c>
      <c r="DD54" s="570">
        <v>4.5</v>
      </c>
      <c r="DE54" s="570">
        <v>1.2</v>
      </c>
      <c r="DF54" s="570">
        <v>36.6</v>
      </c>
      <c r="DG54" s="571">
        <v>35.200000000000003</v>
      </c>
      <c r="DH54" s="630">
        <v>54.7</v>
      </c>
      <c r="DI54" s="630">
        <v>6.3</v>
      </c>
      <c r="DJ54" s="630">
        <v>0.7</v>
      </c>
      <c r="DK54" s="630">
        <v>38.299999999999997</v>
      </c>
      <c r="DL54" s="630">
        <v>32.700000000000003</v>
      </c>
    </row>
    <row r="55" spans="1:116" ht="19.5" x14ac:dyDescent="0.25">
      <c r="A55" s="102" t="s">
        <v>41</v>
      </c>
      <c r="B55" s="190">
        <v>72.099999999999994</v>
      </c>
      <c r="C55" s="264">
        <v>3</v>
      </c>
      <c r="D55" s="264">
        <v>0.1</v>
      </c>
      <c r="E55" s="264">
        <v>24.8</v>
      </c>
      <c r="F55" s="264">
        <v>21.4</v>
      </c>
      <c r="G55" s="190">
        <v>73.099999999999994</v>
      </c>
      <c r="H55" s="264">
        <v>2.6</v>
      </c>
      <c r="I55" s="264">
        <v>0</v>
      </c>
      <c r="J55" s="264">
        <v>24.3</v>
      </c>
      <c r="K55" s="264">
        <v>18.399999999999999</v>
      </c>
      <c r="L55" s="190">
        <v>69.7</v>
      </c>
      <c r="M55" s="264">
        <v>2.8</v>
      </c>
      <c r="N55" s="264">
        <v>0.1</v>
      </c>
      <c r="O55" s="264">
        <v>27.4</v>
      </c>
      <c r="P55" s="264">
        <v>20</v>
      </c>
      <c r="Q55" s="190">
        <v>72.7</v>
      </c>
      <c r="R55" s="264">
        <v>2.8</v>
      </c>
      <c r="S55" s="264">
        <v>0.1</v>
      </c>
      <c r="T55" s="264">
        <v>24.4</v>
      </c>
      <c r="U55" s="162">
        <v>14</v>
      </c>
      <c r="V55" s="264">
        <v>71.900000000000006</v>
      </c>
      <c r="W55" s="146">
        <v>3.2</v>
      </c>
      <c r="X55" s="146">
        <v>0.1</v>
      </c>
      <c r="Y55" s="146">
        <v>24.8</v>
      </c>
      <c r="Z55" s="162">
        <v>11.2</v>
      </c>
      <c r="AA55" s="190">
        <v>69.5</v>
      </c>
      <c r="AB55" s="146">
        <v>3.8</v>
      </c>
      <c r="AC55" s="146">
        <v>0.2</v>
      </c>
      <c r="AD55" s="146">
        <v>26.5</v>
      </c>
      <c r="AE55" s="162">
        <v>12.5</v>
      </c>
      <c r="AF55" s="190">
        <v>67.900000000000006</v>
      </c>
      <c r="AG55" s="264">
        <v>4.2</v>
      </c>
      <c r="AH55" s="264">
        <v>0.2</v>
      </c>
      <c r="AI55" s="264">
        <v>27.7</v>
      </c>
      <c r="AJ55" s="162">
        <v>14.3</v>
      </c>
      <c r="AK55" s="190">
        <v>63.9</v>
      </c>
      <c r="AL55" s="264">
        <v>4.3</v>
      </c>
      <c r="AM55" s="264">
        <v>0.1</v>
      </c>
      <c r="AN55" s="264">
        <v>31.7</v>
      </c>
      <c r="AO55" s="162">
        <v>19.399999999999999</v>
      </c>
      <c r="AP55" s="190">
        <v>65.2</v>
      </c>
      <c r="AQ55" s="264">
        <v>4.5</v>
      </c>
      <c r="AR55" s="264">
        <v>0.1</v>
      </c>
      <c r="AS55" s="264">
        <v>30.2</v>
      </c>
      <c r="AT55" s="162">
        <v>19</v>
      </c>
      <c r="AU55" s="190">
        <v>67.400000000000006</v>
      </c>
      <c r="AV55" s="264">
        <v>4.5999999999999996</v>
      </c>
      <c r="AW55" s="264">
        <v>0.1</v>
      </c>
      <c r="AX55" s="264">
        <v>27.9</v>
      </c>
      <c r="AY55" s="162">
        <v>15.9</v>
      </c>
      <c r="AZ55" s="191">
        <v>68.8</v>
      </c>
      <c r="BA55" s="191">
        <v>4.7</v>
      </c>
      <c r="BB55" s="191">
        <v>0.2</v>
      </c>
      <c r="BC55" s="191">
        <v>26.3</v>
      </c>
      <c r="BD55" s="192">
        <v>16</v>
      </c>
      <c r="BE55" s="193">
        <v>71.599999999999994</v>
      </c>
      <c r="BF55" s="194">
        <v>5.8</v>
      </c>
      <c r="BG55" s="194">
        <v>0.2</v>
      </c>
      <c r="BH55" s="194">
        <v>22.4</v>
      </c>
      <c r="BI55" s="192">
        <v>17.100000000000001</v>
      </c>
      <c r="BJ55" s="193">
        <v>72.8</v>
      </c>
      <c r="BK55" s="194">
        <v>7.7</v>
      </c>
      <c r="BL55" s="194">
        <v>0.3</v>
      </c>
      <c r="BM55" s="194">
        <v>19.2</v>
      </c>
      <c r="BN55" s="192">
        <v>16.100000000000001</v>
      </c>
      <c r="BO55" s="193">
        <v>79.400000000000006</v>
      </c>
      <c r="BP55" s="194">
        <v>10.199999999999999</v>
      </c>
      <c r="BQ55" s="194">
        <v>0.6</v>
      </c>
      <c r="BR55" s="194">
        <v>9.8000000000000007</v>
      </c>
      <c r="BS55" s="192">
        <v>11.9</v>
      </c>
      <c r="BT55" s="193">
        <v>80.8</v>
      </c>
      <c r="BU55" s="194">
        <v>9.4</v>
      </c>
      <c r="BV55" s="194">
        <v>0.6</v>
      </c>
      <c r="BW55" s="194">
        <v>9.1999999999999993</v>
      </c>
      <c r="BX55" s="192">
        <v>9.8000000000000007</v>
      </c>
      <c r="BY55" s="193">
        <v>77.099999999999994</v>
      </c>
      <c r="BZ55" s="194">
        <v>8</v>
      </c>
      <c r="CA55" s="194">
        <v>0.3</v>
      </c>
      <c r="CB55" s="194">
        <v>14.6</v>
      </c>
      <c r="CC55" s="192">
        <v>8.6</v>
      </c>
      <c r="CD55" s="193">
        <v>78</v>
      </c>
      <c r="CE55" s="194">
        <v>7.5</v>
      </c>
      <c r="CF55" s="194">
        <v>0.3</v>
      </c>
      <c r="CG55" s="194">
        <v>14.2</v>
      </c>
      <c r="CH55" s="192">
        <v>11.6</v>
      </c>
      <c r="CI55" s="193">
        <v>79.5</v>
      </c>
      <c r="CJ55" s="194">
        <v>7.1</v>
      </c>
      <c r="CK55" s="194">
        <v>0.9</v>
      </c>
      <c r="CL55" s="194">
        <v>12.5</v>
      </c>
      <c r="CM55" s="192">
        <v>11.5</v>
      </c>
      <c r="CN55" s="193">
        <v>80.2</v>
      </c>
      <c r="CO55" s="475">
        <v>7.3</v>
      </c>
      <c r="CP55" s="475">
        <v>1</v>
      </c>
      <c r="CQ55" s="475">
        <v>11.5</v>
      </c>
      <c r="CR55" s="192">
        <v>13.1</v>
      </c>
      <c r="CS55" s="368">
        <v>82.6</v>
      </c>
      <c r="CT55" s="368">
        <v>7.6</v>
      </c>
      <c r="CU55" s="368">
        <v>1</v>
      </c>
      <c r="CV55" s="368">
        <v>8.8000000000000007</v>
      </c>
      <c r="CW55" s="348">
        <v>10.3</v>
      </c>
      <c r="CX55" s="368">
        <v>77.8</v>
      </c>
      <c r="CY55" s="368">
        <v>7.4</v>
      </c>
      <c r="CZ55" s="368">
        <v>1.2</v>
      </c>
      <c r="DA55" s="368">
        <v>13.6</v>
      </c>
      <c r="DB55" s="348">
        <v>14.2</v>
      </c>
      <c r="DC55" s="570">
        <v>88.2</v>
      </c>
      <c r="DD55" s="570">
        <v>6.7</v>
      </c>
      <c r="DE55" s="570">
        <v>1.3</v>
      </c>
      <c r="DF55" s="570">
        <v>3.8</v>
      </c>
      <c r="DG55" s="571">
        <v>6.6</v>
      </c>
      <c r="DH55" s="630">
        <v>92.5</v>
      </c>
      <c r="DI55" s="630">
        <v>6.6</v>
      </c>
      <c r="DJ55" s="630">
        <v>0.9</v>
      </c>
      <c r="DK55" s="630">
        <v>0</v>
      </c>
      <c r="DL55" s="630">
        <v>-0.4</v>
      </c>
    </row>
    <row r="56" spans="1:116" ht="19.5" x14ac:dyDescent="0.25">
      <c r="A56" s="102" t="s">
        <v>42</v>
      </c>
      <c r="B56" s="190">
        <v>75.2</v>
      </c>
      <c r="C56" s="264">
        <v>3.7</v>
      </c>
      <c r="D56" s="264">
        <v>0.4</v>
      </c>
      <c r="E56" s="264">
        <v>20.7</v>
      </c>
      <c r="F56" s="264">
        <v>16.600000000000001</v>
      </c>
      <c r="G56" s="190">
        <v>71.2</v>
      </c>
      <c r="H56" s="264">
        <v>3.7</v>
      </c>
      <c r="I56" s="264">
        <v>0.3</v>
      </c>
      <c r="J56" s="264">
        <v>24.8</v>
      </c>
      <c r="K56" s="264">
        <v>20.399999999999999</v>
      </c>
      <c r="L56" s="190">
        <v>65.3</v>
      </c>
      <c r="M56" s="264">
        <v>3.9</v>
      </c>
      <c r="N56" s="264">
        <v>0.4</v>
      </c>
      <c r="O56" s="264">
        <v>30.4</v>
      </c>
      <c r="P56" s="264">
        <v>24</v>
      </c>
      <c r="Q56" s="190">
        <v>67</v>
      </c>
      <c r="R56" s="264">
        <v>4.0999999999999996</v>
      </c>
      <c r="S56" s="264">
        <v>0.3</v>
      </c>
      <c r="T56" s="264">
        <v>28.6</v>
      </c>
      <c r="U56" s="162">
        <v>22.8</v>
      </c>
      <c r="V56" s="264">
        <v>68</v>
      </c>
      <c r="W56" s="146">
        <v>4</v>
      </c>
      <c r="X56" s="146">
        <v>0.2</v>
      </c>
      <c r="Y56" s="146">
        <v>27.8</v>
      </c>
      <c r="Z56" s="162">
        <v>23.4</v>
      </c>
      <c r="AA56" s="190">
        <v>70.900000000000006</v>
      </c>
      <c r="AB56" s="146">
        <v>4.0999999999999996</v>
      </c>
      <c r="AC56" s="146">
        <v>0.2</v>
      </c>
      <c r="AD56" s="146">
        <v>24.8</v>
      </c>
      <c r="AE56" s="162">
        <v>21</v>
      </c>
      <c r="AF56" s="190">
        <v>70.3</v>
      </c>
      <c r="AG56" s="264">
        <v>4.7</v>
      </c>
      <c r="AH56" s="264">
        <v>0.2</v>
      </c>
      <c r="AI56" s="264">
        <v>24.8</v>
      </c>
      <c r="AJ56" s="162">
        <v>21.9</v>
      </c>
      <c r="AK56" s="190">
        <v>65</v>
      </c>
      <c r="AL56" s="264">
        <v>4.5999999999999996</v>
      </c>
      <c r="AM56" s="264">
        <v>0.4</v>
      </c>
      <c r="AN56" s="264">
        <v>30</v>
      </c>
      <c r="AO56" s="162">
        <v>25.3</v>
      </c>
      <c r="AP56" s="190">
        <v>65.7</v>
      </c>
      <c r="AQ56" s="264">
        <v>5.3</v>
      </c>
      <c r="AR56" s="264">
        <v>0.5</v>
      </c>
      <c r="AS56" s="264">
        <v>28.5</v>
      </c>
      <c r="AT56" s="162">
        <v>24.7</v>
      </c>
      <c r="AU56" s="190">
        <v>63</v>
      </c>
      <c r="AV56" s="264">
        <v>5.7</v>
      </c>
      <c r="AW56" s="264">
        <v>0.3</v>
      </c>
      <c r="AX56" s="264">
        <v>31</v>
      </c>
      <c r="AY56" s="162">
        <v>26.5</v>
      </c>
      <c r="AZ56" s="191">
        <v>59.4</v>
      </c>
      <c r="BA56" s="191">
        <v>5.6</v>
      </c>
      <c r="BB56" s="191">
        <v>0.3</v>
      </c>
      <c r="BC56" s="191">
        <v>34.700000000000003</v>
      </c>
      <c r="BD56" s="192">
        <v>26.9</v>
      </c>
      <c r="BE56" s="193">
        <v>61.5</v>
      </c>
      <c r="BF56" s="194">
        <v>6.6</v>
      </c>
      <c r="BG56" s="194">
        <v>0.4</v>
      </c>
      <c r="BH56" s="194">
        <v>31.5</v>
      </c>
      <c r="BI56" s="192">
        <v>28.5</v>
      </c>
      <c r="BJ56" s="193">
        <v>59.2</v>
      </c>
      <c r="BK56" s="194">
        <v>8</v>
      </c>
      <c r="BL56" s="194">
        <v>0.3</v>
      </c>
      <c r="BM56" s="194">
        <v>32.5</v>
      </c>
      <c r="BN56" s="192">
        <v>29</v>
      </c>
      <c r="BO56" s="193">
        <v>68.8</v>
      </c>
      <c r="BP56" s="194">
        <v>11.4</v>
      </c>
      <c r="BQ56" s="194">
        <v>0.3</v>
      </c>
      <c r="BR56" s="194">
        <v>19.5</v>
      </c>
      <c r="BS56" s="192">
        <v>21.8</v>
      </c>
      <c r="BT56" s="193">
        <v>62.6</v>
      </c>
      <c r="BU56" s="194">
        <v>10.4</v>
      </c>
      <c r="BV56" s="194">
        <v>0.4</v>
      </c>
      <c r="BW56" s="194">
        <v>26.6</v>
      </c>
      <c r="BX56" s="192">
        <v>24.7</v>
      </c>
      <c r="BY56" s="193">
        <v>57.1</v>
      </c>
      <c r="BZ56" s="194">
        <v>8.9</v>
      </c>
      <c r="CA56" s="194">
        <v>0.3</v>
      </c>
      <c r="CB56" s="194">
        <v>33.700000000000003</v>
      </c>
      <c r="CC56" s="192">
        <v>24.7</v>
      </c>
      <c r="CD56" s="193">
        <v>58.5</v>
      </c>
      <c r="CE56" s="194">
        <v>9.1</v>
      </c>
      <c r="CF56" s="194">
        <v>0.3</v>
      </c>
      <c r="CG56" s="194">
        <v>32.1</v>
      </c>
      <c r="CH56" s="192">
        <v>27.4</v>
      </c>
      <c r="CI56" s="193">
        <v>58.7</v>
      </c>
      <c r="CJ56" s="194">
        <v>9.6</v>
      </c>
      <c r="CK56" s="194">
        <v>0.3</v>
      </c>
      <c r="CL56" s="194">
        <v>31.4</v>
      </c>
      <c r="CM56" s="192">
        <v>28.4</v>
      </c>
      <c r="CN56" s="193">
        <v>61.7</v>
      </c>
      <c r="CO56" s="475">
        <v>10.199999999999999</v>
      </c>
      <c r="CP56" s="475">
        <v>0.4</v>
      </c>
      <c r="CQ56" s="475">
        <v>27.7</v>
      </c>
      <c r="CR56" s="192">
        <v>30.6</v>
      </c>
      <c r="CS56" s="368">
        <v>63.2</v>
      </c>
      <c r="CT56" s="368">
        <v>10.4</v>
      </c>
      <c r="CU56" s="368">
        <v>0.4</v>
      </c>
      <c r="CV56" s="368">
        <v>26</v>
      </c>
      <c r="CW56" s="348">
        <v>28.3</v>
      </c>
      <c r="CX56" s="368">
        <v>61.4</v>
      </c>
      <c r="CY56" s="368">
        <v>10.4</v>
      </c>
      <c r="CZ56" s="368">
        <v>0.8</v>
      </c>
      <c r="DA56" s="368">
        <v>27.4</v>
      </c>
      <c r="DB56" s="348">
        <v>27.6</v>
      </c>
      <c r="DC56" s="570">
        <v>65</v>
      </c>
      <c r="DD56" s="570">
        <v>10.9</v>
      </c>
      <c r="DE56" s="570">
        <v>1</v>
      </c>
      <c r="DF56" s="570">
        <v>23.1</v>
      </c>
      <c r="DG56" s="571">
        <v>27.6</v>
      </c>
      <c r="DH56" s="630">
        <v>65.8</v>
      </c>
      <c r="DI56" s="630">
        <v>11.7</v>
      </c>
      <c r="DJ56" s="630">
        <v>1.1000000000000001</v>
      </c>
      <c r="DK56" s="630">
        <v>21.4</v>
      </c>
      <c r="DL56" s="630">
        <v>23.3</v>
      </c>
    </row>
    <row r="57" spans="1:116" ht="19.5" x14ac:dyDescent="0.25">
      <c r="A57" s="102" t="s">
        <v>94</v>
      </c>
      <c r="B57" s="190">
        <v>76</v>
      </c>
      <c r="C57" s="264">
        <v>3.6</v>
      </c>
      <c r="D57" s="264">
        <v>0</v>
      </c>
      <c r="E57" s="264">
        <v>20.399999999999999</v>
      </c>
      <c r="F57" s="264">
        <v>14.5</v>
      </c>
      <c r="G57" s="190">
        <v>83.2</v>
      </c>
      <c r="H57" s="264">
        <v>5</v>
      </c>
      <c r="I57" s="264">
        <v>0</v>
      </c>
      <c r="J57" s="264">
        <v>11.8</v>
      </c>
      <c r="K57" s="264">
        <v>6.1</v>
      </c>
      <c r="L57" s="190">
        <v>78</v>
      </c>
      <c r="M57" s="264">
        <v>4.9000000000000004</v>
      </c>
      <c r="N57" s="264">
        <v>0.1</v>
      </c>
      <c r="O57" s="264">
        <v>17</v>
      </c>
      <c r="P57" s="264">
        <v>8.1</v>
      </c>
      <c r="Q57" s="190">
        <v>70.599999999999994</v>
      </c>
      <c r="R57" s="264">
        <v>5.0999999999999996</v>
      </c>
      <c r="S57" s="264">
        <v>0.2</v>
      </c>
      <c r="T57" s="264">
        <v>24.1</v>
      </c>
      <c r="U57" s="162">
        <v>8.9</v>
      </c>
      <c r="V57" s="264">
        <v>54.1</v>
      </c>
      <c r="W57" s="146">
        <v>4.5</v>
      </c>
      <c r="X57" s="146">
        <v>0.7</v>
      </c>
      <c r="Y57" s="146">
        <v>40.700000000000003</v>
      </c>
      <c r="Z57" s="162">
        <v>20.5</v>
      </c>
      <c r="AA57" s="190">
        <v>61.3</v>
      </c>
      <c r="AB57" s="146">
        <v>5.4</v>
      </c>
      <c r="AC57" s="146">
        <v>0.4</v>
      </c>
      <c r="AD57" s="146">
        <v>32.9</v>
      </c>
      <c r="AE57" s="162">
        <v>18.3</v>
      </c>
      <c r="AF57" s="190">
        <v>64.2</v>
      </c>
      <c r="AG57" s="264">
        <v>5.6</v>
      </c>
      <c r="AH57" s="264">
        <v>0.2</v>
      </c>
      <c r="AI57" s="264">
        <v>30</v>
      </c>
      <c r="AJ57" s="162">
        <v>23</v>
      </c>
      <c r="AK57" s="190">
        <v>60.4</v>
      </c>
      <c r="AL57" s="264">
        <v>4.9000000000000004</v>
      </c>
      <c r="AM57" s="264">
        <v>0.5</v>
      </c>
      <c r="AN57" s="264">
        <v>34.200000000000003</v>
      </c>
      <c r="AO57" s="162">
        <v>30.5</v>
      </c>
      <c r="AP57" s="190">
        <v>61.7</v>
      </c>
      <c r="AQ57" s="264">
        <v>4.5999999999999996</v>
      </c>
      <c r="AR57" s="264">
        <v>0.4</v>
      </c>
      <c r="AS57" s="264">
        <v>33.299999999999997</v>
      </c>
      <c r="AT57" s="162">
        <v>25.7</v>
      </c>
      <c r="AU57" s="190">
        <v>70.900000000000006</v>
      </c>
      <c r="AV57" s="264">
        <v>5.2</v>
      </c>
      <c r="AW57" s="264">
        <v>0.2</v>
      </c>
      <c r="AX57" s="264">
        <v>23.7</v>
      </c>
      <c r="AY57" s="162">
        <v>13.3</v>
      </c>
      <c r="AZ57" s="191">
        <v>64.400000000000006</v>
      </c>
      <c r="BA57" s="191">
        <v>4.5999999999999996</v>
      </c>
      <c r="BB57" s="191">
        <v>0.1</v>
      </c>
      <c r="BC57" s="191">
        <v>30.9</v>
      </c>
      <c r="BD57" s="192">
        <v>21.9</v>
      </c>
      <c r="BE57" s="193">
        <v>76</v>
      </c>
      <c r="BF57" s="194">
        <v>5.4</v>
      </c>
      <c r="BG57" s="194">
        <v>0.1</v>
      </c>
      <c r="BH57" s="194">
        <v>18.5</v>
      </c>
      <c r="BI57" s="192">
        <v>11.6</v>
      </c>
      <c r="BJ57" s="193">
        <v>73.099999999999994</v>
      </c>
      <c r="BK57" s="194">
        <v>6.5</v>
      </c>
      <c r="BL57" s="194">
        <v>0.2</v>
      </c>
      <c r="BM57" s="194">
        <v>20.2</v>
      </c>
      <c r="BN57" s="192">
        <v>13.8</v>
      </c>
      <c r="BO57" s="193">
        <v>80.400000000000006</v>
      </c>
      <c r="BP57" s="194">
        <v>10.9</v>
      </c>
      <c r="BQ57" s="194">
        <v>0.4</v>
      </c>
      <c r="BR57" s="194">
        <v>8.3000000000000007</v>
      </c>
      <c r="BS57" s="192">
        <v>12.4</v>
      </c>
      <c r="BT57" s="193">
        <v>76.900000000000006</v>
      </c>
      <c r="BU57" s="194">
        <v>10.8</v>
      </c>
      <c r="BV57" s="194">
        <v>0.4</v>
      </c>
      <c r="BW57" s="194">
        <v>11.9</v>
      </c>
      <c r="BX57" s="192">
        <v>14.1</v>
      </c>
      <c r="BY57" s="193">
        <v>74.7</v>
      </c>
      <c r="BZ57" s="194">
        <v>9.5</v>
      </c>
      <c r="CA57" s="194">
        <v>0.4</v>
      </c>
      <c r="CB57" s="194">
        <v>15.4</v>
      </c>
      <c r="CC57" s="192">
        <v>10.9</v>
      </c>
      <c r="CD57" s="193">
        <v>76.2</v>
      </c>
      <c r="CE57" s="194">
        <v>9.1</v>
      </c>
      <c r="CF57" s="194">
        <v>0.5</v>
      </c>
      <c r="CG57" s="194">
        <v>14.2</v>
      </c>
      <c r="CH57" s="192">
        <v>12.9</v>
      </c>
      <c r="CI57" s="193">
        <v>78.099999999999994</v>
      </c>
      <c r="CJ57" s="194">
        <v>8.3000000000000007</v>
      </c>
      <c r="CK57" s="194">
        <v>0.7</v>
      </c>
      <c r="CL57" s="194">
        <v>12.9</v>
      </c>
      <c r="CM57" s="192">
        <v>12.2</v>
      </c>
      <c r="CN57" s="193">
        <v>79.900000000000006</v>
      </c>
      <c r="CO57" s="475">
        <v>8.8000000000000007</v>
      </c>
      <c r="CP57" s="475">
        <v>0.8</v>
      </c>
      <c r="CQ57" s="475">
        <v>10.5</v>
      </c>
      <c r="CR57" s="192">
        <v>13.1</v>
      </c>
      <c r="CS57" s="368">
        <v>78.5</v>
      </c>
      <c r="CT57" s="368">
        <v>8.9</v>
      </c>
      <c r="CU57" s="368">
        <v>0.8</v>
      </c>
      <c r="CV57" s="368">
        <v>11.8</v>
      </c>
      <c r="CW57" s="348">
        <v>12.1</v>
      </c>
      <c r="CX57" s="368">
        <v>75.099999999999994</v>
      </c>
      <c r="CY57" s="368">
        <v>9.5</v>
      </c>
      <c r="CZ57" s="368">
        <v>1.6</v>
      </c>
      <c r="DA57" s="368">
        <v>13.8</v>
      </c>
      <c r="DB57" s="348">
        <v>15</v>
      </c>
      <c r="DC57" s="570">
        <v>81.7</v>
      </c>
      <c r="DD57" s="570">
        <v>9.4</v>
      </c>
      <c r="DE57" s="570">
        <v>2.1</v>
      </c>
      <c r="DF57" s="570">
        <v>6.8</v>
      </c>
      <c r="DG57" s="571">
        <v>10.4</v>
      </c>
      <c r="DH57" s="630">
        <v>82</v>
      </c>
      <c r="DI57" s="630">
        <v>9.8000000000000007</v>
      </c>
      <c r="DJ57" s="630">
        <v>2.2000000000000002</v>
      </c>
      <c r="DK57" s="630">
        <v>6</v>
      </c>
      <c r="DL57" s="630">
        <v>5.4</v>
      </c>
    </row>
    <row r="58" spans="1:116" x14ac:dyDescent="0.25">
      <c r="A58" s="102" t="s">
        <v>97</v>
      </c>
      <c r="B58" s="190"/>
      <c r="C58" s="264"/>
      <c r="D58" s="264"/>
      <c r="E58" s="264"/>
      <c r="F58" s="264"/>
      <c r="G58" s="190"/>
      <c r="H58" s="264"/>
      <c r="I58" s="264"/>
      <c r="J58" s="264"/>
      <c r="K58" s="264"/>
      <c r="L58" s="190"/>
      <c r="M58" s="264"/>
      <c r="N58" s="264"/>
      <c r="O58" s="264"/>
      <c r="P58" s="264"/>
      <c r="Q58" s="190"/>
      <c r="R58" s="264"/>
      <c r="S58" s="264"/>
      <c r="T58" s="264"/>
      <c r="U58" s="162"/>
      <c r="V58" s="264"/>
      <c r="W58" s="146"/>
      <c r="X58" s="146"/>
      <c r="Y58" s="146"/>
      <c r="Z58" s="162"/>
      <c r="AA58" s="190"/>
      <c r="AB58" s="146"/>
      <c r="AC58" s="146"/>
      <c r="AD58" s="146"/>
      <c r="AE58" s="162"/>
      <c r="AF58" s="190"/>
      <c r="AG58" s="264"/>
      <c r="AH58" s="264"/>
      <c r="AI58" s="264"/>
      <c r="AJ58" s="162"/>
      <c r="AK58" s="190"/>
      <c r="AL58" s="264"/>
      <c r="AM58" s="264"/>
      <c r="AN58" s="264"/>
      <c r="AO58" s="162"/>
      <c r="AP58" s="190"/>
      <c r="AQ58" s="264"/>
      <c r="AR58" s="264"/>
      <c r="AS58" s="264"/>
      <c r="AT58" s="162"/>
      <c r="AU58" s="190"/>
      <c r="AV58" s="264"/>
      <c r="AW58" s="264"/>
      <c r="AX58" s="264"/>
      <c r="AY58" s="162"/>
      <c r="AZ58" s="191">
        <v>38.200000000000003</v>
      </c>
      <c r="BA58" s="191">
        <v>3.8</v>
      </c>
      <c r="BB58" s="191">
        <v>0.1</v>
      </c>
      <c r="BC58" s="191">
        <v>57.9</v>
      </c>
      <c r="BD58" s="192">
        <v>55.4</v>
      </c>
      <c r="BE58" s="193">
        <v>42</v>
      </c>
      <c r="BF58" s="194">
        <v>3.3</v>
      </c>
      <c r="BG58" s="194">
        <v>0.2</v>
      </c>
      <c r="BH58" s="194">
        <v>54.5</v>
      </c>
      <c r="BI58" s="192">
        <v>52.8</v>
      </c>
      <c r="BJ58" s="193">
        <v>45.8</v>
      </c>
      <c r="BK58" s="194">
        <v>3.9</v>
      </c>
      <c r="BL58" s="194">
        <v>0.1</v>
      </c>
      <c r="BM58" s="194">
        <v>50.2</v>
      </c>
      <c r="BN58" s="192">
        <v>49.2</v>
      </c>
      <c r="BO58" s="193">
        <v>60.4</v>
      </c>
      <c r="BP58" s="194">
        <v>5</v>
      </c>
      <c r="BQ58" s="194">
        <v>0.2</v>
      </c>
      <c r="BR58" s="194">
        <v>34.4</v>
      </c>
      <c r="BS58" s="192">
        <v>35.799999999999997</v>
      </c>
      <c r="BT58" s="193">
        <v>64.7</v>
      </c>
      <c r="BU58" s="194">
        <v>4.8</v>
      </c>
      <c r="BV58" s="194">
        <v>0.2</v>
      </c>
      <c r="BW58" s="194">
        <v>30.3</v>
      </c>
      <c r="BX58" s="192">
        <v>30.7</v>
      </c>
      <c r="BY58" s="193">
        <v>65.599999999999994</v>
      </c>
      <c r="BZ58" s="194">
        <v>4.4000000000000004</v>
      </c>
      <c r="CA58" s="194">
        <v>0.1</v>
      </c>
      <c r="CB58" s="194">
        <v>29.9</v>
      </c>
      <c r="CC58" s="192">
        <v>28.3</v>
      </c>
      <c r="CD58" s="193">
        <v>65.5</v>
      </c>
      <c r="CE58" s="194">
        <v>4.5999999999999996</v>
      </c>
      <c r="CF58" s="194">
        <v>0.1</v>
      </c>
      <c r="CG58" s="194">
        <v>29.8</v>
      </c>
      <c r="CH58" s="192">
        <v>30.5</v>
      </c>
      <c r="CI58" s="193">
        <v>68.8</v>
      </c>
      <c r="CJ58" s="194">
        <v>4.7</v>
      </c>
      <c r="CK58" s="194">
        <v>0.3</v>
      </c>
      <c r="CL58" s="194">
        <v>26.2</v>
      </c>
      <c r="CM58" s="192">
        <v>26.4</v>
      </c>
      <c r="CN58" s="193">
        <v>69.099999999999994</v>
      </c>
      <c r="CO58" s="475">
        <v>4.4000000000000004</v>
      </c>
      <c r="CP58" s="475">
        <v>0.4</v>
      </c>
      <c r="CQ58" s="475">
        <v>26.1</v>
      </c>
      <c r="CR58" s="192">
        <v>26.8</v>
      </c>
      <c r="CS58" s="368">
        <v>69.7</v>
      </c>
      <c r="CT58" s="368">
        <v>4.7</v>
      </c>
      <c r="CU58" s="368">
        <v>0.5</v>
      </c>
      <c r="CV58" s="368">
        <v>25.1</v>
      </c>
      <c r="CW58" s="348">
        <v>25.6</v>
      </c>
      <c r="CX58" s="368">
        <v>68</v>
      </c>
      <c r="CY58" s="368">
        <v>4.4000000000000004</v>
      </c>
      <c r="CZ58" s="368">
        <v>0.6</v>
      </c>
      <c r="DA58" s="368">
        <v>27</v>
      </c>
      <c r="DB58" s="348">
        <v>26.9</v>
      </c>
      <c r="DC58" s="570">
        <v>71.8</v>
      </c>
      <c r="DD58" s="570">
        <v>4.4000000000000004</v>
      </c>
      <c r="DE58" s="570">
        <v>0.8</v>
      </c>
      <c r="DF58" s="570">
        <v>23</v>
      </c>
      <c r="DG58" s="571">
        <v>23.9</v>
      </c>
      <c r="DH58" s="630">
        <v>72.900000000000006</v>
      </c>
      <c r="DI58" s="630">
        <v>4.5</v>
      </c>
      <c r="DJ58" s="630">
        <v>0.5</v>
      </c>
      <c r="DK58" s="630">
        <v>22.1</v>
      </c>
      <c r="DL58" s="630">
        <v>20.7</v>
      </c>
    </row>
    <row r="59" spans="1:116" x14ac:dyDescent="0.25">
      <c r="A59" s="261" t="s">
        <v>45</v>
      </c>
      <c r="B59" s="190">
        <v>89</v>
      </c>
      <c r="C59" s="264">
        <v>4.2</v>
      </c>
      <c r="D59" s="264">
        <v>0.6</v>
      </c>
      <c r="E59" s="264">
        <v>6.2</v>
      </c>
      <c r="F59" s="264">
        <v>-9.5</v>
      </c>
      <c r="G59" s="190">
        <v>92.6</v>
      </c>
      <c r="H59" s="264">
        <v>4.9000000000000004</v>
      </c>
      <c r="I59" s="264">
        <v>0.7</v>
      </c>
      <c r="J59" s="264">
        <v>1.8</v>
      </c>
      <c r="K59" s="264">
        <v>0</v>
      </c>
      <c r="L59" s="190">
        <v>89.8</v>
      </c>
      <c r="M59" s="264">
        <v>5.4</v>
      </c>
      <c r="N59" s="264">
        <v>0.6</v>
      </c>
      <c r="O59" s="264">
        <v>4.2</v>
      </c>
      <c r="P59" s="264">
        <v>-16.2</v>
      </c>
      <c r="Q59" s="190">
        <v>84.1</v>
      </c>
      <c r="R59" s="264">
        <v>6.5</v>
      </c>
      <c r="S59" s="264">
        <v>0.9</v>
      </c>
      <c r="T59" s="264">
        <v>8.5</v>
      </c>
      <c r="U59" s="162">
        <v>-17.600000000000001</v>
      </c>
      <c r="V59" s="264">
        <v>86</v>
      </c>
      <c r="W59" s="264">
        <v>6.2</v>
      </c>
      <c r="X59" s="264">
        <v>0.9</v>
      </c>
      <c r="Y59" s="264">
        <v>6.9</v>
      </c>
      <c r="Z59" s="162">
        <v>-18.3</v>
      </c>
      <c r="AA59" s="190">
        <v>83.9</v>
      </c>
      <c r="AB59" s="264">
        <v>7.6</v>
      </c>
      <c r="AC59" s="264">
        <v>0.9</v>
      </c>
      <c r="AD59" s="264">
        <v>7.6</v>
      </c>
      <c r="AE59" s="162">
        <v>-15.8</v>
      </c>
      <c r="AF59" s="190">
        <v>80.099999999999994</v>
      </c>
      <c r="AG59" s="264">
        <v>8.4</v>
      </c>
      <c r="AH59" s="264">
        <v>0.8</v>
      </c>
      <c r="AI59" s="264">
        <v>10.7</v>
      </c>
      <c r="AJ59" s="162">
        <v>-7.7</v>
      </c>
      <c r="AK59" s="190">
        <v>80.900000000000006</v>
      </c>
      <c r="AL59" s="264">
        <v>8.4</v>
      </c>
      <c r="AM59" s="264">
        <v>1.1000000000000001</v>
      </c>
      <c r="AN59" s="264">
        <v>9.6</v>
      </c>
      <c r="AO59" s="162">
        <v>-5.5</v>
      </c>
      <c r="AP59" s="190">
        <v>84.4</v>
      </c>
      <c r="AQ59" s="264">
        <v>8.4</v>
      </c>
      <c r="AR59" s="264">
        <v>1.4</v>
      </c>
      <c r="AS59" s="264">
        <v>5.8</v>
      </c>
      <c r="AT59" s="162">
        <v>-11.5</v>
      </c>
      <c r="AU59" s="190">
        <v>82.6</v>
      </c>
      <c r="AV59" s="264">
        <v>7.8</v>
      </c>
      <c r="AW59" s="264">
        <v>0.8</v>
      </c>
      <c r="AX59" s="264">
        <v>8.8000000000000007</v>
      </c>
      <c r="AY59" s="162">
        <v>-11.9</v>
      </c>
      <c r="AZ59" s="194">
        <v>84.4</v>
      </c>
      <c r="BA59" s="194">
        <v>7.2</v>
      </c>
      <c r="BB59" s="194">
        <v>1.2</v>
      </c>
      <c r="BC59" s="194">
        <v>7.2</v>
      </c>
      <c r="BD59" s="192">
        <v>-11.9</v>
      </c>
      <c r="BE59" s="193">
        <v>91.4</v>
      </c>
      <c r="BF59" s="194">
        <v>8</v>
      </c>
      <c r="BG59" s="194">
        <v>1</v>
      </c>
      <c r="BH59" s="194">
        <v>-0.4</v>
      </c>
      <c r="BI59" s="192">
        <v>-15.7</v>
      </c>
      <c r="BJ59" s="193">
        <v>92.9</v>
      </c>
      <c r="BK59" s="194">
        <v>8.6999999999999993</v>
      </c>
      <c r="BL59" s="194">
        <v>1.1000000000000001</v>
      </c>
      <c r="BM59" s="194">
        <v>-2.7</v>
      </c>
      <c r="BN59" s="192">
        <v>-16.5</v>
      </c>
      <c r="BO59" s="193">
        <v>99.5</v>
      </c>
      <c r="BP59" s="194">
        <v>11.9</v>
      </c>
      <c r="BQ59" s="194">
        <v>0.6</v>
      </c>
      <c r="BR59" s="194">
        <v>-12</v>
      </c>
      <c r="BS59" s="192">
        <v>-11.7</v>
      </c>
      <c r="BT59" s="193">
        <v>98.1</v>
      </c>
      <c r="BU59" s="194">
        <v>11.7</v>
      </c>
      <c r="BV59" s="194">
        <v>0.6</v>
      </c>
      <c r="BW59" s="194">
        <v>-10.4</v>
      </c>
      <c r="BX59" s="192">
        <v>-8.8000000000000007</v>
      </c>
      <c r="BY59" s="193">
        <v>94.1</v>
      </c>
      <c r="BZ59" s="194">
        <v>11.7</v>
      </c>
      <c r="CA59" s="194">
        <v>0.6</v>
      </c>
      <c r="CB59" s="194">
        <v>-6.4</v>
      </c>
      <c r="CC59" s="192">
        <v>-13.5</v>
      </c>
      <c r="CD59" s="193">
        <v>92.6</v>
      </c>
      <c r="CE59" s="194">
        <v>11.5</v>
      </c>
      <c r="CF59" s="194">
        <v>0.6</v>
      </c>
      <c r="CG59" s="194">
        <v>-4.7</v>
      </c>
      <c r="CH59" s="192">
        <v>-8.1</v>
      </c>
      <c r="CI59" s="193">
        <v>91.4</v>
      </c>
      <c r="CJ59" s="194">
        <v>11.1</v>
      </c>
      <c r="CK59" s="194">
        <v>0.6</v>
      </c>
      <c r="CL59" s="194">
        <v>-3.1</v>
      </c>
      <c r="CM59" s="192">
        <v>-4.5</v>
      </c>
      <c r="CN59" s="193">
        <v>92.9</v>
      </c>
      <c r="CO59" s="475">
        <v>11.8</v>
      </c>
      <c r="CP59" s="475">
        <v>0.7</v>
      </c>
      <c r="CQ59" s="475">
        <v>-5.4</v>
      </c>
      <c r="CR59" s="192">
        <v>-3.4</v>
      </c>
      <c r="CS59" s="368">
        <v>93.8</v>
      </c>
      <c r="CT59" s="368">
        <v>12.1</v>
      </c>
      <c r="CU59" s="368">
        <v>0.7</v>
      </c>
      <c r="CV59" s="368">
        <v>-6.6</v>
      </c>
      <c r="CW59" s="348">
        <v>-5</v>
      </c>
      <c r="CX59" s="368">
        <v>89.1</v>
      </c>
      <c r="CY59" s="368">
        <v>12.5</v>
      </c>
      <c r="CZ59" s="368">
        <v>1.1000000000000001</v>
      </c>
      <c r="DA59" s="368">
        <v>-2.7</v>
      </c>
      <c r="DB59" s="348">
        <v>-0.8</v>
      </c>
      <c r="DC59" s="570">
        <v>96.3</v>
      </c>
      <c r="DD59" s="570">
        <v>12.5</v>
      </c>
      <c r="DE59" s="570">
        <v>1.2</v>
      </c>
      <c r="DF59" s="570">
        <v>-10</v>
      </c>
      <c r="DG59" s="571">
        <v>-7.3</v>
      </c>
      <c r="DH59" s="630">
        <v>91.1</v>
      </c>
      <c r="DI59" s="630">
        <v>13.2</v>
      </c>
      <c r="DJ59" s="630">
        <v>1</v>
      </c>
      <c r="DK59" s="630">
        <v>-5.3</v>
      </c>
      <c r="DL59" s="630">
        <v>-6.9</v>
      </c>
    </row>
    <row r="60" spans="1:116" ht="19.5" customHeight="1" x14ac:dyDescent="0.25">
      <c r="A60" s="100" t="s">
        <v>118</v>
      </c>
      <c r="B60" s="289">
        <v>73.900000000000006</v>
      </c>
      <c r="C60" s="163">
        <v>6</v>
      </c>
      <c r="D60" s="163">
        <v>0.7</v>
      </c>
      <c r="E60" s="163">
        <v>19.399999999999999</v>
      </c>
      <c r="F60" s="163">
        <v>7.2</v>
      </c>
      <c r="G60" s="289">
        <v>72.900000000000006</v>
      </c>
      <c r="H60" s="163">
        <v>6.4</v>
      </c>
      <c r="I60" s="163">
        <v>1.1000000000000001</v>
      </c>
      <c r="J60" s="163">
        <v>19.600000000000001</v>
      </c>
      <c r="K60" s="163">
        <v>6.4</v>
      </c>
      <c r="L60" s="289">
        <v>71.099999999999994</v>
      </c>
      <c r="M60" s="163">
        <v>6.8</v>
      </c>
      <c r="N60" s="163">
        <v>1.1000000000000001</v>
      </c>
      <c r="O60" s="163">
        <v>21</v>
      </c>
      <c r="P60" s="163">
        <v>6.4</v>
      </c>
      <c r="Q60" s="289">
        <v>68.599999999999994</v>
      </c>
      <c r="R60" s="163">
        <v>7</v>
      </c>
      <c r="S60" s="163">
        <v>1.4</v>
      </c>
      <c r="T60" s="163">
        <v>23</v>
      </c>
      <c r="U60" s="161">
        <v>6.3</v>
      </c>
      <c r="V60" s="163">
        <v>71</v>
      </c>
      <c r="W60" s="163">
        <v>8.1</v>
      </c>
      <c r="X60" s="163">
        <v>1.6</v>
      </c>
      <c r="Y60" s="163">
        <v>19.3</v>
      </c>
      <c r="Z60" s="161">
        <v>4.7</v>
      </c>
      <c r="AA60" s="289">
        <v>70.400000000000006</v>
      </c>
      <c r="AB60" s="163">
        <v>9.1999999999999993</v>
      </c>
      <c r="AC60" s="163">
        <v>1.5</v>
      </c>
      <c r="AD60" s="163">
        <v>18.899999999999999</v>
      </c>
      <c r="AE60" s="161">
        <v>4.8</v>
      </c>
      <c r="AF60" s="289">
        <v>69.900000000000006</v>
      </c>
      <c r="AG60" s="163">
        <v>9.6999999999999993</v>
      </c>
      <c r="AH60" s="163">
        <v>1.6</v>
      </c>
      <c r="AI60" s="163">
        <v>18.8</v>
      </c>
      <c r="AJ60" s="161">
        <v>7.9</v>
      </c>
      <c r="AK60" s="289">
        <v>72.400000000000006</v>
      </c>
      <c r="AL60" s="163">
        <v>10.199999999999999</v>
      </c>
      <c r="AM60" s="163">
        <v>1.6</v>
      </c>
      <c r="AN60" s="163">
        <v>15.8</v>
      </c>
      <c r="AO60" s="161">
        <v>8.3000000000000007</v>
      </c>
      <c r="AP60" s="289">
        <v>75.8</v>
      </c>
      <c r="AQ60" s="163">
        <v>10.3</v>
      </c>
      <c r="AR60" s="163">
        <v>2</v>
      </c>
      <c r="AS60" s="163">
        <v>11.9</v>
      </c>
      <c r="AT60" s="161">
        <v>5.4</v>
      </c>
      <c r="AU60" s="289">
        <v>71.8</v>
      </c>
      <c r="AV60" s="163">
        <v>8.9</v>
      </c>
      <c r="AW60" s="163">
        <v>1.1000000000000001</v>
      </c>
      <c r="AX60" s="163">
        <v>18.2</v>
      </c>
      <c r="AY60" s="161">
        <v>4</v>
      </c>
      <c r="AZ60" s="250">
        <v>71.2</v>
      </c>
      <c r="BA60" s="250">
        <v>8.1999999999999993</v>
      </c>
      <c r="BB60" s="250">
        <v>1.4</v>
      </c>
      <c r="BC60" s="250">
        <v>19.2</v>
      </c>
      <c r="BD60" s="251">
        <v>6.3</v>
      </c>
      <c r="BE60" s="286">
        <v>75.599999999999994</v>
      </c>
      <c r="BF60" s="250">
        <v>8.8000000000000007</v>
      </c>
      <c r="BG60" s="250">
        <v>1.8</v>
      </c>
      <c r="BH60" s="250">
        <v>13.8</v>
      </c>
      <c r="BI60" s="251">
        <v>6</v>
      </c>
      <c r="BJ60" s="286">
        <v>74.900000000000006</v>
      </c>
      <c r="BK60" s="250">
        <v>9.6999999999999993</v>
      </c>
      <c r="BL60" s="250">
        <v>2.1</v>
      </c>
      <c r="BM60" s="250">
        <v>13.3</v>
      </c>
      <c r="BN60" s="251">
        <v>5.7</v>
      </c>
      <c r="BO60" s="286">
        <v>82.4</v>
      </c>
      <c r="BP60" s="250">
        <v>12.5</v>
      </c>
      <c r="BQ60" s="250">
        <v>1.4</v>
      </c>
      <c r="BR60" s="250">
        <v>3.7</v>
      </c>
      <c r="BS60" s="251">
        <v>4.2</v>
      </c>
      <c r="BT60" s="286">
        <v>81.599999999999994</v>
      </c>
      <c r="BU60" s="250">
        <v>12.6</v>
      </c>
      <c r="BV60" s="250">
        <v>1.4</v>
      </c>
      <c r="BW60" s="250">
        <v>4.4000000000000004</v>
      </c>
      <c r="BX60" s="251">
        <v>6.2</v>
      </c>
      <c r="BY60" s="286">
        <v>74.8</v>
      </c>
      <c r="BZ60" s="250">
        <v>11.4</v>
      </c>
      <c r="CA60" s="250">
        <v>1.1000000000000001</v>
      </c>
      <c r="CB60" s="250">
        <v>12.7</v>
      </c>
      <c r="CC60" s="251">
        <v>4.9000000000000004</v>
      </c>
      <c r="CD60" s="286">
        <v>77.8</v>
      </c>
      <c r="CE60" s="250">
        <v>11.7</v>
      </c>
      <c r="CF60" s="250">
        <v>1.1000000000000001</v>
      </c>
      <c r="CG60" s="250">
        <v>9.4</v>
      </c>
      <c r="CH60" s="251">
        <v>5.7</v>
      </c>
      <c r="CI60" s="286">
        <v>80.900000000000006</v>
      </c>
      <c r="CJ60" s="250">
        <v>12.1</v>
      </c>
      <c r="CK60" s="250">
        <v>1.2</v>
      </c>
      <c r="CL60" s="250">
        <v>5.8</v>
      </c>
      <c r="CM60" s="251">
        <v>5.7</v>
      </c>
      <c r="CN60" s="286">
        <v>83.3</v>
      </c>
      <c r="CO60" s="476">
        <v>12.8</v>
      </c>
      <c r="CP60" s="476">
        <v>1.5</v>
      </c>
      <c r="CQ60" s="476">
        <v>2.4</v>
      </c>
      <c r="CR60" s="251">
        <v>4.5999999999999996</v>
      </c>
      <c r="CS60" s="367">
        <v>83.1</v>
      </c>
      <c r="CT60" s="367">
        <v>13</v>
      </c>
      <c r="CU60" s="367">
        <v>1.4</v>
      </c>
      <c r="CV60" s="367">
        <v>2.5</v>
      </c>
      <c r="CW60" s="347">
        <v>3.2</v>
      </c>
      <c r="CX60" s="367">
        <v>79.099999999999994</v>
      </c>
      <c r="CY60" s="367">
        <v>13.2</v>
      </c>
      <c r="CZ60" s="367">
        <v>1.8</v>
      </c>
      <c r="DA60" s="367">
        <v>5.9</v>
      </c>
      <c r="DB60" s="347">
        <v>6.2</v>
      </c>
      <c r="DC60" s="568">
        <v>83.4</v>
      </c>
      <c r="DD60" s="568">
        <v>13.1</v>
      </c>
      <c r="DE60" s="568">
        <v>2.1</v>
      </c>
      <c r="DF60" s="568">
        <v>1.4</v>
      </c>
      <c r="DG60" s="569">
        <v>3.6</v>
      </c>
      <c r="DH60" s="629">
        <v>82.2</v>
      </c>
      <c r="DI60" s="629">
        <v>13.5</v>
      </c>
      <c r="DJ60" s="629">
        <v>1.5</v>
      </c>
      <c r="DK60" s="629">
        <v>2.8</v>
      </c>
      <c r="DL60" s="629">
        <v>0.8</v>
      </c>
    </row>
    <row r="61" spans="1:116" x14ac:dyDescent="0.25">
      <c r="A61" s="102" t="s">
        <v>46</v>
      </c>
      <c r="B61" s="190">
        <v>73.3</v>
      </c>
      <c r="C61" s="264">
        <v>6.3</v>
      </c>
      <c r="D61" s="264">
        <v>1.2</v>
      </c>
      <c r="E61" s="264">
        <v>19.2</v>
      </c>
      <c r="F61" s="264">
        <v>13.1</v>
      </c>
      <c r="G61" s="190">
        <v>72.7</v>
      </c>
      <c r="H61" s="264">
        <v>6</v>
      </c>
      <c r="I61" s="264">
        <v>2.1</v>
      </c>
      <c r="J61" s="264">
        <v>19.2</v>
      </c>
      <c r="K61" s="264">
        <v>11.7</v>
      </c>
      <c r="L61" s="190">
        <v>72.2</v>
      </c>
      <c r="M61" s="264">
        <v>6.3</v>
      </c>
      <c r="N61" s="264">
        <v>1.1000000000000001</v>
      </c>
      <c r="O61" s="264">
        <v>20.399999999999999</v>
      </c>
      <c r="P61" s="264">
        <v>11.4</v>
      </c>
      <c r="Q61" s="190">
        <v>70.2</v>
      </c>
      <c r="R61" s="264">
        <v>6</v>
      </c>
      <c r="S61" s="264">
        <v>1.6</v>
      </c>
      <c r="T61" s="264">
        <v>22.2</v>
      </c>
      <c r="U61" s="162">
        <v>11.5</v>
      </c>
      <c r="V61" s="264">
        <v>73.5</v>
      </c>
      <c r="W61" s="146">
        <v>7.2</v>
      </c>
      <c r="X61" s="146">
        <v>1.7</v>
      </c>
      <c r="Y61" s="146">
        <v>17.600000000000001</v>
      </c>
      <c r="Z61" s="162">
        <v>7.3</v>
      </c>
      <c r="AA61" s="190">
        <v>73.099999999999994</v>
      </c>
      <c r="AB61" s="146">
        <v>8.3000000000000007</v>
      </c>
      <c r="AC61" s="146">
        <v>1.5</v>
      </c>
      <c r="AD61" s="146">
        <v>17.100000000000001</v>
      </c>
      <c r="AE61" s="162">
        <v>7.1</v>
      </c>
      <c r="AF61" s="190">
        <v>75.400000000000006</v>
      </c>
      <c r="AG61" s="264">
        <v>9</v>
      </c>
      <c r="AH61" s="264">
        <v>1.4</v>
      </c>
      <c r="AI61" s="264">
        <v>14.2</v>
      </c>
      <c r="AJ61" s="162">
        <v>5.9</v>
      </c>
      <c r="AK61" s="190">
        <v>80.900000000000006</v>
      </c>
      <c r="AL61" s="264">
        <v>8.9</v>
      </c>
      <c r="AM61" s="264">
        <v>1.2</v>
      </c>
      <c r="AN61" s="264">
        <v>9</v>
      </c>
      <c r="AO61" s="162">
        <v>3.4</v>
      </c>
      <c r="AP61" s="190">
        <v>83</v>
      </c>
      <c r="AQ61" s="264">
        <v>8.1999999999999993</v>
      </c>
      <c r="AR61" s="264">
        <v>1.4</v>
      </c>
      <c r="AS61" s="264">
        <v>7.4</v>
      </c>
      <c r="AT61" s="162">
        <v>3.3</v>
      </c>
      <c r="AU61" s="190">
        <v>79.099999999999994</v>
      </c>
      <c r="AV61" s="264">
        <v>7</v>
      </c>
      <c r="AW61" s="264">
        <v>0.7</v>
      </c>
      <c r="AX61" s="264">
        <v>13.2</v>
      </c>
      <c r="AY61" s="162">
        <v>2.7</v>
      </c>
      <c r="AZ61" s="191">
        <v>79.5</v>
      </c>
      <c r="BA61" s="191">
        <v>6.5</v>
      </c>
      <c r="BB61" s="191">
        <v>0.7</v>
      </c>
      <c r="BC61" s="191">
        <v>13.3</v>
      </c>
      <c r="BD61" s="192">
        <v>4</v>
      </c>
      <c r="BE61" s="193">
        <v>82.7</v>
      </c>
      <c r="BF61" s="194">
        <v>7.1</v>
      </c>
      <c r="BG61" s="194">
        <v>0.9</v>
      </c>
      <c r="BH61" s="194">
        <v>9.3000000000000007</v>
      </c>
      <c r="BI61" s="192">
        <v>3.9</v>
      </c>
      <c r="BJ61" s="193">
        <v>81.900000000000006</v>
      </c>
      <c r="BK61" s="194">
        <v>8.1</v>
      </c>
      <c r="BL61" s="194">
        <v>1.2</v>
      </c>
      <c r="BM61" s="194">
        <v>8.8000000000000007</v>
      </c>
      <c r="BN61" s="192">
        <v>3.7</v>
      </c>
      <c r="BO61" s="193">
        <v>88</v>
      </c>
      <c r="BP61" s="194">
        <v>10.3</v>
      </c>
      <c r="BQ61" s="194">
        <v>1.1000000000000001</v>
      </c>
      <c r="BR61" s="194">
        <v>0.6</v>
      </c>
      <c r="BS61" s="192">
        <v>2.4</v>
      </c>
      <c r="BT61" s="193">
        <v>87.1</v>
      </c>
      <c r="BU61" s="194">
        <v>10.6</v>
      </c>
      <c r="BV61" s="194">
        <v>1</v>
      </c>
      <c r="BW61" s="194">
        <v>1.3</v>
      </c>
      <c r="BX61" s="192">
        <v>3.2</v>
      </c>
      <c r="BY61" s="193">
        <v>81.7</v>
      </c>
      <c r="BZ61" s="194">
        <v>9.8000000000000007</v>
      </c>
      <c r="CA61" s="194">
        <v>1</v>
      </c>
      <c r="CB61" s="194">
        <v>7.5</v>
      </c>
      <c r="CC61" s="192">
        <v>1.9</v>
      </c>
      <c r="CD61" s="193">
        <v>81.900000000000006</v>
      </c>
      <c r="CE61" s="194">
        <v>9.9</v>
      </c>
      <c r="CF61" s="194">
        <v>1</v>
      </c>
      <c r="CG61" s="194">
        <v>7.2</v>
      </c>
      <c r="CH61" s="192">
        <v>4.5999999999999996</v>
      </c>
      <c r="CI61" s="193">
        <v>84</v>
      </c>
      <c r="CJ61" s="194">
        <v>10</v>
      </c>
      <c r="CK61" s="194">
        <v>1.3</v>
      </c>
      <c r="CL61" s="194">
        <v>4.7</v>
      </c>
      <c r="CM61" s="192">
        <v>4.9000000000000004</v>
      </c>
      <c r="CN61" s="193">
        <v>86.5</v>
      </c>
      <c r="CO61" s="475">
        <v>10.7</v>
      </c>
      <c r="CP61" s="475">
        <v>1.6</v>
      </c>
      <c r="CQ61" s="475">
        <v>1.2</v>
      </c>
      <c r="CR61" s="192">
        <v>5.2</v>
      </c>
      <c r="CS61" s="368">
        <v>86.4</v>
      </c>
      <c r="CT61" s="368">
        <v>11</v>
      </c>
      <c r="CU61" s="368">
        <v>1.5</v>
      </c>
      <c r="CV61" s="368">
        <v>1.1000000000000001</v>
      </c>
      <c r="CW61" s="348">
        <v>3.3</v>
      </c>
      <c r="CX61" s="368">
        <v>82.2</v>
      </c>
      <c r="CY61" s="368">
        <v>11.4</v>
      </c>
      <c r="CZ61" s="368">
        <v>1.7</v>
      </c>
      <c r="DA61" s="368">
        <v>4.7</v>
      </c>
      <c r="DB61" s="348">
        <v>6.4</v>
      </c>
      <c r="DC61" s="570">
        <v>86</v>
      </c>
      <c r="DD61" s="570">
        <v>11.5</v>
      </c>
      <c r="DE61" s="570">
        <v>2</v>
      </c>
      <c r="DF61" s="570">
        <v>0.5</v>
      </c>
      <c r="DG61" s="571">
        <v>5.5</v>
      </c>
      <c r="DH61" s="630">
        <v>86.4</v>
      </c>
      <c r="DI61" s="630">
        <v>12</v>
      </c>
      <c r="DJ61" s="630">
        <v>1.7</v>
      </c>
      <c r="DK61" s="630">
        <v>-0.1</v>
      </c>
      <c r="DL61" s="630">
        <v>0.7</v>
      </c>
    </row>
    <row r="62" spans="1:116" x14ac:dyDescent="0.25">
      <c r="A62" s="102" t="s">
        <v>47</v>
      </c>
      <c r="B62" s="190">
        <v>69.8</v>
      </c>
      <c r="C62" s="264">
        <v>4.5999999999999996</v>
      </c>
      <c r="D62" s="264">
        <v>0.3</v>
      </c>
      <c r="E62" s="264">
        <v>25.3</v>
      </c>
      <c r="F62" s="264">
        <v>14.7</v>
      </c>
      <c r="G62" s="190">
        <v>68.3</v>
      </c>
      <c r="H62" s="264">
        <v>6</v>
      </c>
      <c r="I62" s="264">
        <v>0.5</v>
      </c>
      <c r="J62" s="264">
        <v>25.2</v>
      </c>
      <c r="K62" s="264">
        <v>11.1</v>
      </c>
      <c r="L62" s="190">
        <v>66.5</v>
      </c>
      <c r="M62" s="264">
        <v>6.3</v>
      </c>
      <c r="N62" s="264">
        <v>0.6</v>
      </c>
      <c r="O62" s="264">
        <v>26.6</v>
      </c>
      <c r="P62" s="264">
        <v>11.7</v>
      </c>
      <c r="Q62" s="190">
        <v>66.900000000000006</v>
      </c>
      <c r="R62" s="264">
        <v>7.2</v>
      </c>
      <c r="S62" s="264">
        <v>0.7</v>
      </c>
      <c r="T62" s="264">
        <v>25.2</v>
      </c>
      <c r="U62" s="162">
        <v>8</v>
      </c>
      <c r="V62" s="264">
        <v>71.5</v>
      </c>
      <c r="W62" s="146">
        <v>8.8000000000000007</v>
      </c>
      <c r="X62" s="146">
        <v>1</v>
      </c>
      <c r="Y62" s="146">
        <v>18.7</v>
      </c>
      <c r="Z62" s="162">
        <v>3.9</v>
      </c>
      <c r="AA62" s="190">
        <v>70.400000000000006</v>
      </c>
      <c r="AB62" s="146">
        <v>10.8</v>
      </c>
      <c r="AC62" s="146">
        <v>1.2</v>
      </c>
      <c r="AD62" s="146">
        <v>17.600000000000001</v>
      </c>
      <c r="AE62" s="162">
        <v>1.6</v>
      </c>
      <c r="AF62" s="190">
        <v>68.7</v>
      </c>
      <c r="AG62" s="264">
        <v>11.1</v>
      </c>
      <c r="AH62" s="264">
        <v>0.9</v>
      </c>
      <c r="AI62" s="264">
        <v>19.3</v>
      </c>
      <c r="AJ62" s="162">
        <v>7.2</v>
      </c>
      <c r="AK62" s="190">
        <v>72</v>
      </c>
      <c r="AL62" s="264">
        <v>10.4</v>
      </c>
      <c r="AM62" s="264">
        <v>1.7</v>
      </c>
      <c r="AN62" s="264">
        <v>15.9</v>
      </c>
      <c r="AO62" s="162">
        <v>9.6</v>
      </c>
      <c r="AP62" s="190">
        <v>74.7</v>
      </c>
      <c r="AQ62" s="264">
        <v>12.6</v>
      </c>
      <c r="AR62" s="264">
        <v>2.4</v>
      </c>
      <c r="AS62" s="264">
        <v>10.3</v>
      </c>
      <c r="AT62" s="162">
        <v>4.5</v>
      </c>
      <c r="AU62" s="190">
        <v>71.400000000000006</v>
      </c>
      <c r="AV62" s="264">
        <v>9.9</v>
      </c>
      <c r="AW62" s="264">
        <v>0.8</v>
      </c>
      <c r="AX62" s="264">
        <v>17.899999999999999</v>
      </c>
      <c r="AY62" s="162">
        <v>2.8</v>
      </c>
      <c r="AZ62" s="191">
        <v>69.900000000000006</v>
      </c>
      <c r="BA62" s="191">
        <v>9.4</v>
      </c>
      <c r="BB62" s="191">
        <v>1</v>
      </c>
      <c r="BC62" s="191">
        <v>19.7</v>
      </c>
      <c r="BD62" s="192">
        <v>5.8</v>
      </c>
      <c r="BE62" s="193">
        <v>73.7</v>
      </c>
      <c r="BF62" s="194">
        <v>9.6999999999999993</v>
      </c>
      <c r="BG62" s="194">
        <v>1.1000000000000001</v>
      </c>
      <c r="BH62" s="194">
        <v>15.5</v>
      </c>
      <c r="BI62" s="192">
        <v>6.5</v>
      </c>
      <c r="BJ62" s="193">
        <v>74.3</v>
      </c>
      <c r="BK62" s="194">
        <v>11</v>
      </c>
      <c r="BL62" s="194">
        <v>1.7</v>
      </c>
      <c r="BM62" s="194">
        <v>13</v>
      </c>
      <c r="BN62" s="192">
        <v>4.5999999999999996</v>
      </c>
      <c r="BO62" s="193">
        <v>80.099999999999994</v>
      </c>
      <c r="BP62" s="194">
        <v>14.2</v>
      </c>
      <c r="BQ62" s="194">
        <v>2.2000000000000002</v>
      </c>
      <c r="BR62" s="194">
        <v>3.5</v>
      </c>
      <c r="BS62" s="192">
        <v>4</v>
      </c>
      <c r="BT62" s="193">
        <v>75.5</v>
      </c>
      <c r="BU62" s="194">
        <v>13.9</v>
      </c>
      <c r="BV62" s="194">
        <v>3.1</v>
      </c>
      <c r="BW62" s="194">
        <v>7.5</v>
      </c>
      <c r="BX62" s="192">
        <v>10.5</v>
      </c>
      <c r="BY62" s="193">
        <v>72.400000000000006</v>
      </c>
      <c r="BZ62" s="194">
        <v>12.8</v>
      </c>
      <c r="CA62" s="194">
        <v>2.1</v>
      </c>
      <c r="CB62" s="194">
        <v>12.7</v>
      </c>
      <c r="CC62" s="192">
        <v>3</v>
      </c>
      <c r="CD62" s="193">
        <v>73.2</v>
      </c>
      <c r="CE62" s="194">
        <v>12.7</v>
      </c>
      <c r="CF62" s="194">
        <v>2.2000000000000002</v>
      </c>
      <c r="CG62" s="194">
        <v>11.9</v>
      </c>
      <c r="CH62" s="192">
        <v>8.4</v>
      </c>
      <c r="CI62" s="193">
        <v>73.2</v>
      </c>
      <c r="CJ62" s="194">
        <v>12.5</v>
      </c>
      <c r="CK62" s="194">
        <v>2.2000000000000002</v>
      </c>
      <c r="CL62" s="194">
        <v>12.1</v>
      </c>
      <c r="CM62" s="192">
        <v>11.3</v>
      </c>
      <c r="CN62" s="193">
        <v>76.900000000000006</v>
      </c>
      <c r="CO62" s="475">
        <v>13.3</v>
      </c>
      <c r="CP62" s="475">
        <v>2.6</v>
      </c>
      <c r="CQ62" s="475">
        <v>7.2</v>
      </c>
      <c r="CR62" s="192">
        <v>10.4</v>
      </c>
      <c r="CS62" s="368">
        <v>76.599999999999994</v>
      </c>
      <c r="CT62" s="368">
        <v>14.2</v>
      </c>
      <c r="CU62" s="368">
        <v>2.5</v>
      </c>
      <c r="CV62" s="368">
        <v>6.7</v>
      </c>
      <c r="CW62" s="348">
        <v>7</v>
      </c>
      <c r="CX62" s="368">
        <v>72.3</v>
      </c>
      <c r="CY62" s="368">
        <v>13.9</v>
      </c>
      <c r="CZ62" s="368">
        <v>3.5</v>
      </c>
      <c r="DA62" s="368">
        <v>10.3</v>
      </c>
      <c r="DB62" s="348">
        <v>10.6</v>
      </c>
      <c r="DC62" s="570">
        <v>78.8</v>
      </c>
      <c r="DD62" s="570">
        <v>13.8</v>
      </c>
      <c r="DE62" s="570">
        <v>3.6</v>
      </c>
      <c r="DF62" s="570">
        <v>3.8</v>
      </c>
      <c r="DG62" s="571">
        <v>6</v>
      </c>
      <c r="DH62" s="630">
        <v>77.2</v>
      </c>
      <c r="DI62" s="630">
        <v>14.2</v>
      </c>
      <c r="DJ62" s="630">
        <v>2.2000000000000002</v>
      </c>
      <c r="DK62" s="630">
        <v>6.4</v>
      </c>
      <c r="DL62" s="630">
        <v>-0.1</v>
      </c>
    </row>
    <row r="63" spans="1:116" x14ac:dyDescent="0.25">
      <c r="A63" s="102" t="s">
        <v>48</v>
      </c>
      <c r="B63" s="190">
        <v>68.900000000000006</v>
      </c>
      <c r="C63" s="264">
        <v>4.7</v>
      </c>
      <c r="D63" s="264">
        <v>0.5</v>
      </c>
      <c r="E63" s="264">
        <v>25.9</v>
      </c>
      <c r="F63" s="264">
        <v>20.100000000000001</v>
      </c>
      <c r="G63" s="190">
        <v>62.1</v>
      </c>
      <c r="H63" s="264">
        <v>4.9000000000000004</v>
      </c>
      <c r="I63" s="264">
        <v>0.5</v>
      </c>
      <c r="J63" s="264">
        <v>32.5</v>
      </c>
      <c r="K63" s="264">
        <v>22.9</v>
      </c>
      <c r="L63" s="190">
        <v>56.3</v>
      </c>
      <c r="M63" s="264">
        <v>6</v>
      </c>
      <c r="N63" s="264">
        <v>0.6</v>
      </c>
      <c r="O63" s="264">
        <v>37.1</v>
      </c>
      <c r="P63" s="264">
        <v>26.2</v>
      </c>
      <c r="Q63" s="190">
        <v>56.9</v>
      </c>
      <c r="R63" s="264">
        <v>6.3</v>
      </c>
      <c r="S63" s="264">
        <v>0.7</v>
      </c>
      <c r="T63" s="264">
        <v>36.1</v>
      </c>
      <c r="U63" s="162">
        <v>22.4</v>
      </c>
      <c r="V63" s="264">
        <v>59.3</v>
      </c>
      <c r="W63" s="146">
        <v>6.9</v>
      </c>
      <c r="X63" s="146">
        <v>0.9</v>
      </c>
      <c r="Y63" s="146">
        <v>32.9</v>
      </c>
      <c r="Z63" s="162">
        <v>20</v>
      </c>
      <c r="AA63" s="190">
        <v>58.7</v>
      </c>
      <c r="AB63" s="146">
        <v>8.9</v>
      </c>
      <c r="AC63" s="146">
        <v>0.8</v>
      </c>
      <c r="AD63" s="146">
        <v>31.6</v>
      </c>
      <c r="AE63" s="162">
        <v>17.399999999999999</v>
      </c>
      <c r="AF63" s="190">
        <v>61.2</v>
      </c>
      <c r="AG63" s="264">
        <v>10</v>
      </c>
      <c r="AH63" s="264">
        <v>0.7</v>
      </c>
      <c r="AI63" s="264">
        <v>28.1</v>
      </c>
      <c r="AJ63" s="162">
        <v>14.9</v>
      </c>
      <c r="AK63" s="190">
        <v>63</v>
      </c>
      <c r="AL63" s="264">
        <v>11.1</v>
      </c>
      <c r="AM63" s="264">
        <v>1.2</v>
      </c>
      <c r="AN63" s="264">
        <v>24.7</v>
      </c>
      <c r="AO63" s="162">
        <v>13.1</v>
      </c>
      <c r="AP63" s="190">
        <v>61.8</v>
      </c>
      <c r="AQ63" s="264">
        <v>10.199999999999999</v>
      </c>
      <c r="AR63" s="264">
        <v>3.2</v>
      </c>
      <c r="AS63" s="264">
        <v>24.8</v>
      </c>
      <c r="AT63" s="162">
        <v>13.2</v>
      </c>
      <c r="AU63" s="190">
        <v>61.3</v>
      </c>
      <c r="AV63" s="264">
        <v>9.8000000000000007</v>
      </c>
      <c r="AW63" s="264">
        <v>1.9</v>
      </c>
      <c r="AX63" s="264">
        <v>27</v>
      </c>
      <c r="AY63" s="162">
        <v>12.2</v>
      </c>
      <c r="AZ63" s="191">
        <v>58.2</v>
      </c>
      <c r="BA63" s="191">
        <v>8.6999999999999993</v>
      </c>
      <c r="BB63" s="191">
        <v>3.4</v>
      </c>
      <c r="BC63" s="191">
        <v>29.7</v>
      </c>
      <c r="BD63" s="192">
        <v>13.7</v>
      </c>
      <c r="BE63" s="193">
        <v>61</v>
      </c>
      <c r="BF63" s="194">
        <v>9.4</v>
      </c>
      <c r="BG63" s="194">
        <v>4.3</v>
      </c>
      <c r="BH63" s="194">
        <v>25.3</v>
      </c>
      <c r="BI63" s="192">
        <v>14.2</v>
      </c>
      <c r="BJ63" s="193">
        <v>61.5</v>
      </c>
      <c r="BK63" s="194">
        <v>10.6</v>
      </c>
      <c r="BL63" s="194">
        <v>5.0999999999999996</v>
      </c>
      <c r="BM63" s="194">
        <v>22.8</v>
      </c>
      <c r="BN63" s="192">
        <v>12.8</v>
      </c>
      <c r="BO63" s="193">
        <v>70.2</v>
      </c>
      <c r="BP63" s="194">
        <v>14.1</v>
      </c>
      <c r="BQ63" s="194">
        <v>3.7</v>
      </c>
      <c r="BR63" s="194">
        <v>12</v>
      </c>
      <c r="BS63" s="192">
        <v>13.1</v>
      </c>
      <c r="BT63" s="193">
        <v>69</v>
      </c>
      <c r="BU63" s="194">
        <v>14.1</v>
      </c>
      <c r="BV63" s="194">
        <v>3.6</v>
      </c>
      <c r="BW63" s="194">
        <v>13.3</v>
      </c>
      <c r="BX63" s="192">
        <v>13.7</v>
      </c>
      <c r="BY63" s="193">
        <v>67.2</v>
      </c>
      <c r="BZ63" s="194">
        <v>14</v>
      </c>
      <c r="CA63" s="194">
        <v>2.1</v>
      </c>
      <c r="CB63" s="194">
        <v>16.7</v>
      </c>
      <c r="CC63" s="192">
        <v>10</v>
      </c>
      <c r="CD63" s="193">
        <v>70.3</v>
      </c>
      <c r="CE63" s="194">
        <v>13.9</v>
      </c>
      <c r="CF63" s="194">
        <v>2.4</v>
      </c>
      <c r="CG63" s="194">
        <v>13.4</v>
      </c>
      <c r="CH63" s="192">
        <v>10.199999999999999</v>
      </c>
      <c r="CI63" s="193">
        <v>73.400000000000006</v>
      </c>
      <c r="CJ63" s="194">
        <v>13.1</v>
      </c>
      <c r="CK63" s="194">
        <v>2</v>
      </c>
      <c r="CL63" s="194">
        <v>11.5</v>
      </c>
      <c r="CM63" s="192">
        <v>11</v>
      </c>
      <c r="CN63" s="193">
        <v>76</v>
      </c>
      <c r="CO63" s="475">
        <v>13.5</v>
      </c>
      <c r="CP63" s="475">
        <v>2.4</v>
      </c>
      <c r="CQ63" s="475">
        <v>8.1</v>
      </c>
      <c r="CR63" s="192">
        <v>11.6</v>
      </c>
      <c r="CS63" s="368">
        <v>76.099999999999994</v>
      </c>
      <c r="CT63" s="368">
        <v>13.8</v>
      </c>
      <c r="CU63" s="368">
        <v>2.1</v>
      </c>
      <c r="CV63" s="368">
        <v>8</v>
      </c>
      <c r="CW63" s="348">
        <v>8.6999999999999993</v>
      </c>
      <c r="CX63" s="368">
        <v>73.5</v>
      </c>
      <c r="CY63" s="368">
        <v>13.7</v>
      </c>
      <c r="CZ63" s="368">
        <v>2.2000000000000002</v>
      </c>
      <c r="DA63" s="368">
        <v>10.6</v>
      </c>
      <c r="DB63" s="348">
        <v>11.2</v>
      </c>
      <c r="DC63" s="570">
        <v>77.8</v>
      </c>
      <c r="DD63" s="570">
        <v>13.1</v>
      </c>
      <c r="DE63" s="570">
        <v>2.4</v>
      </c>
      <c r="DF63" s="570">
        <v>6.7</v>
      </c>
      <c r="DG63" s="571">
        <v>8.9</v>
      </c>
      <c r="DH63" s="630">
        <v>79.5</v>
      </c>
      <c r="DI63" s="630">
        <v>13.8</v>
      </c>
      <c r="DJ63" s="630">
        <v>2</v>
      </c>
      <c r="DK63" s="630">
        <v>4.7</v>
      </c>
      <c r="DL63" s="630">
        <v>2.1</v>
      </c>
    </row>
    <row r="64" spans="1:116" x14ac:dyDescent="0.25">
      <c r="A64" s="102" t="s">
        <v>49</v>
      </c>
      <c r="B64" s="190">
        <v>68.2</v>
      </c>
      <c r="C64" s="264">
        <v>7.2</v>
      </c>
      <c r="D64" s="264">
        <v>0.5</v>
      </c>
      <c r="E64" s="264">
        <v>24.1</v>
      </c>
      <c r="F64" s="264">
        <v>14.5</v>
      </c>
      <c r="G64" s="190">
        <v>69.2</v>
      </c>
      <c r="H64" s="264">
        <v>8</v>
      </c>
      <c r="I64" s="264">
        <v>0.8</v>
      </c>
      <c r="J64" s="264">
        <v>22</v>
      </c>
      <c r="K64" s="264">
        <v>12.6</v>
      </c>
      <c r="L64" s="190">
        <v>67.3</v>
      </c>
      <c r="M64" s="264">
        <v>9</v>
      </c>
      <c r="N64" s="264">
        <v>1</v>
      </c>
      <c r="O64" s="264">
        <v>22.7</v>
      </c>
      <c r="P64" s="264">
        <v>10.4</v>
      </c>
      <c r="Q64" s="190">
        <v>67.099999999999994</v>
      </c>
      <c r="R64" s="264">
        <v>8.4</v>
      </c>
      <c r="S64" s="264">
        <v>1.8</v>
      </c>
      <c r="T64" s="264">
        <v>22.7</v>
      </c>
      <c r="U64" s="162">
        <v>7.4</v>
      </c>
      <c r="V64" s="264">
        <v>68.599999999999994</v>
      </c>
      <c r="W64" s="146">
        <v>9.9</v>
      </c>
      <c r="X64" s="146">
        <v>1.3</v>
      </c>
      <c r="Y64" s="146">
        <v>20.2</v>
      </c>
      <c r="Z64" s="162">
        <v>6.7</v>
      </c>
      <c r="AA64" s="190">
        <v>68</v>
      </c>
      <c r="AB64" s="146">
        <v>10.3</v>
      </c>
      <c r="AC64" s="146">
        <v>1.1000000000000001</v>
      </c>
      <c r="AD64" s="146">
        <v>20.6</v>
      </c>
      <c r="AE64" s="162">
        <v>7.7</v>
      </c>
      <c r="AF64" s="190">
        <v>69.900000000000006</v>
      </c>
      <c r="AG64" s="264">
        <v>10.8</v>
      </c>
      <c r="AH64" s="264">
        <v>1.2</v>
      </c>
      <c r="AI64" s="264">
        <v>18.100000000000001</v>
      </c>
      <c r="AJ64" s="162">
        <v>7.7</v>
      </c>
      <c r="AK64" s="190">
        <v>73.8</v>
      </c>
      <c r="AL64" s="264">
        <v>12</v>
      </c>
      <c r="AM64" s="264">
        <v>1.1000000000000001</v>
      </c>
      <c r="AN64" s="264">
        <v>13.1</v>
      </c>
      <c r="AO64" s="162">
        <v>7.1</v>
      </c>
      <c r="AP64" s="190">
        <v>79.3</v>
      </c>
      <c r="AQ64" s="264">
        <v>10.199999999999999</v>
      </c>
      <c r="AR64" s="264">
        <v>2.4</v>
      </c>
      <c r="AS64" s="264">
        <v>8.1</v>
      </c>
      <c r="AT64" s="162">
        <v>3.2</v>
      </c>
      <c r="AU64" s="190">
        <v>76.099999999999994</v>
      </c>
      <c r="AV64" s="264">
        <v>8.5</v>
      </c>
      <c r="AW64" s="264">
        <v>1.3</v>
      </c>
      <c r="AX64" s="264">
        <v>14.1</v>
      </c>
      <c r="AY64" s="162">
        <v>1.8</v>
      </c>
      <c r="AZ64" s="191">
        <v>75.8</v>
      </c>
      <c r="BA64" s="191">
        <v>7.8</v>
      </c>
      <c r="BB64" s="191">
        <v>1.9</v>
      </c>
      <c r="BC64" s="191">
        <v>14.5</v>
      </c>
      <c r="BD64" s="192">
        <v>3.1</v>
      </c>
      <c r="BE64" s="193">
        <v>80.7</v>
      </c>
      <c r="BF64" s="194">
        <v>8.5</v>
      </c>
      <c r="BG64" s="194">
        <v>2.2999999999999998</v>
      </c>
      <c r="BH64" s="194">
        <v>8.5</v>
      </c>
      <c r="BI64" s="192">
        <v>1.9</v>
      </c>
      <c r="BJ64" s="193">
        <v>80.099999999999994</v>
      </c>
      <c r="BK64" s="194">
        <v>9.1</v>
      </c>
      <c r="BL64" s="194">
        <v>2.2000000000000002</v>
      </c>
      <c r="BM64" s="194">
        <v>8.6</v>
      </c>
      <c r="BN64" s="192">
        <v>2</v>
      </c>
      <c r="BO64" s="193">
        <v>87</v>
      </c>
      <c r="BP64" s="194">
        <v>11.3</v>
      </c>
      <c r="BQ64" s="194">
        <v>0.9</v>
      </c>
      <c r="BR64" s="194">
        <v>0.8</v>
      </c>
      <c r="BS64" s="192">
        <v>0.6</v>
      </c>
      <c r="BT64" s="193">
        <v>83.1</v>
      </c>
      <c r="BU64" s="194">
        <v>11.4</v>
      </c>
      <c r="BV64" s="194">
        <v>0.8</v>
      </c>
      <c r="BW64" s="194">
        <v>4.7</v>
      </c>
      <c r="BX64" s="192">
        <v>6</v>
      </c>
      <c r="BY64" s="193">
        <v>76.7</v>
      </c>
      <c r="BZ64" s="194">
        <v>10.5</v>
      </c>
      <c r="CA64" s="194">
        <v>0.8</v>
      </c>
      <c r="CB64" s="194">
        <v>12</v>
      </c>
      <c r="CC64" s="192">
        <v>3.4</v>
      </c>
      <c r="CD64" s="193">
        <v>76.7</v>
      </c>
      <c r="CE64" s="194">
        <v>10.9</v>
      </c>
      <c r="CF64" s="194">
        <v>0.9</v>
      </c>
      <c r="CG64" s="194">
        <v>11.5</v>
      </c>
      <c r="CH64" s="192">
        <v>7</v>
      </c>
      <c r="CI64" s="193">
        <v>83.1</v>
      </c>
      <c r="CJ64" s="194">
        <v>12</v>
      </c>
      <c r="CK64" s="194">
        <v>1.2</v>
      </c>
      <c r="CL64" s="194">
        <v>3.7</v>
      </c>
      <c r="CM64" s="192">
        <v>6</v>
      </c>
      <c r="CN64" s="193">
        <v>85.4</v>
      </c>
      <c r="CO64" s="475">
        <v>12.8</v>
      </c>
      <c r="CP64" s="475">
        <v>1.3</v>
      </c>
      <c r="CQ64" s="475">
        <v>0.5</v>
      </c>
      <c r="CR64" s="192">
        <v>2.2000000000000002</v>
      </c>
      <c r="CS64" s="368">
        <v>84.3</v>
      </c>
      <c r="CT64" s="368">
        <v>13.2</v>
      </c>
      <c r="CU64" s="368">
        <v>1.6</v>
      </c>
      <c r="CV64" s="368">
        <v>0.9</v>
      </c>
      <c r="CW64" s="348">
        <v>1.5</v>
      </c>
      <c r="CX64" s="368">
        <v>79.7</v>
      </c>
      <c r="CY64" s="368">
        <v>12.8</v>
      </c>
      <c r="CZ64" s="368">
        <v>2.4</v>
      </c>
      <c r="DA64" s="368">
        <v>5.0999999999999996</v>
      </c>
      <c r="DB64" s="348">
        <v>6.7</v>
      </c>
      <c r="DC64" s="570">
        <v>83.6</v>
      </c>
      <c r="DD64" s="570">
        <v>13.1</v>
      </c>
      <c r="DE64" s="570">
        <v>2.7</v>
      </c>
      <c r="DF64" s="570">
        <v>0.6</v>
      </c>
      <c r="DG64" s="571">
        <v>3.2</v>
      </c>
      <c r="DH64" s="630">
        <v>80.099999999999994</v>
      </c>
      <c r="DI64" s="630">
        <v>13.1</v>
      </c>
      <c r="DJ64" s="630">
        <v>2</v>
      </c>
      <c r="DK64" s="630">
        <v>4.8</v>
      </c>
      <c r="DL64" s="630">
        <v>1.2</v>
      </c>
    </row>
    <row r="65" spans="1:116" x14ac:dyDescent="0.25">
      <c r="A65" s="102" t="s">
        <v>50</v>
      </c>
      <c r="B65" s="190">
        <v>67.7</v>
      </c>
      <c r="C65" s="264">
        <v>7</v>
      </c>
      <c r="D65" s="264">
        <v>0.2</v>
      </c>
      <c r="E65" s="264">
        <v>25.1</v>
      </c>
      <c r="F65" s="264">
        <v>13.8</v>
      </c>
      <c r="G65" s="190">
        <v>66</v>
      </c>
      <c r="H65" s="264">
        <v>7.7</v>
      </c>
      <c r="I65" s="264">
        <v>0.4</v>
      </c>
      <c r="J65" s="264">
        <v>25.9</v>
      </c>
      <c r="K65" s="264">
        <v>12.7</v>
      </c>
      <c r="L65" s="190">
        <v>66.2</v>
      </c>
      <c r="M65" s="264">
        <v>8.5</v>
      </c>
      <c r="N65" s="264">
        <v>0.4</v>
      </c>
      <c r="O65" s="264">
        <v>24.9</v>
      </c>
      <c r="P65" s="264">
        <v>9.4</v>
      </c>
      <c r="Q65" s="190">
        <v>65</v>
      </c>
      <c r="R65" s="264">
        <v>9.3000000000000007</v>
      </c>
      <c r="S65" s="264">
        <v>0.6</v>
      </c>
      <c r="T65" s="264">
        <v>25.1</v>
      </c>
      <c r="U65" s="162">
        <v>7.9</v>
      </c>
      <c r="V65" s="264">
        <v>66.2</v>
      </c>
      <c r="W65" s="146">
        <v>10.6</v>
      </c>
      <c r="X65" s="146">
        <v>0.5</v>
      </c>
      <c r="Y65" s="146">
        <v>22.7</v>
      </c>
      <c r="Z65" s="162">
        <v>6.4</v>
      </c>
      <c r="AA65" s="190">
        <v>65.400000000000006</v>
      </c>
      <c r="AB65" s="146">
        <v>11.7</v>
      </c>
      <c r="AC65" s="146">
        <v>0.4</v>
      </c>
      <c r="AD65" s="146">
        <v>22.5</v>
      </c>
      <c r="AE65" s="162">
        <v>6</v>
      </c>
      <c r="AF65" s="190">
        <v>62.4</v>
      </c>
      <c r="AG65" s="264">
        <v>11.7</v>
      </c>
      <c r="AH65" s="264">
        <v>0.5</v>
      </c>
      <c r="AI65" s="264">
        <v>25.4</v>
      </c>
      <c r="AJ65" s="162">
        <v>17.2</v>
      </c>
      <c r="AK65" s="190">
        <v>64.7</v>
      </c>
      <c r="AL65" s="264">
        <v>13</v>
      </c>
      <c r="AM65" s="264">
        <v>0.7</v>
      </c>
      <c r="AN65" s="264">
        <v>21.6</v>
      </c>
      <c r="AO65" s="162">
        <v>17.600000000000001</v>
      </c>
      <c r="AP65" s="190">
        <v>71.2</v>
      </c>
      <c r="AQ65" s="264">
        <v>13.3</v>
      </c>
      <c r="AR65" s="264">
        <v>2</v>
      </c>
      <c r="AS65" s="264">
        <v>13.5</v>
      </c>
      <c r="AT65" s="162">
        <v>7.1</v>
      </c>
      <c r="AU65" s="190">
        <v>66.400000000000006</v>
      </c>
      <c r="AV65" s="264">
        <v>11.5</v>
      </c>
      <c r="AW65" s="264">
        <v>1.1000000000000001</v>
      </c>
      <c r="AX65" s="264">
        <v>21</v>
      </c>
      <c r="AY65" s="162">
        <v>4</v>
      </c>
      <c r="AZ65" s="191">
        <v>66.900000000000006</v>
      </c>
      <c r="BA65" s="191">
        <v>10.3</v>
      </c>
      <c r="BB65" s="191">
        <v>2.2000000000000002</v>
      </c>
      <c r="BC65" s="191">
        <v>20.6</v>
      </c>
      <c r="BD65" s="192">
        <v>6.7</v>
      </c>
      <c r="BE65" s="193">
        <v>71.3</v>
      </c>
      <c r="BF65" s="194">
        <v>10.199999999999999</v>
      </c>
      <c r="BG65" s="194">
        <v>2.7</v>
      </c>
      <c r="BH65" s="194">
        <v>15.8</v>
      </c>
      <c r="BI65" s="192">
        <v>7.4</v>
      </c>
      <c r="BJ65" s="193">
        <v>70.400000000000006</v>
      </c>
      <c r="BK65" s="194">
        <v>11.3</v>
      </c>
      <c r="BL65" s="194">
        <v>3.9</v>
      </c>
      <c r="BM65" s="194">
        <v>14.4</v>
      </c>
      <c r="BN65" s="192">
        <v>6.6</v>
      </c>
      <c r="BO65" s="193">
        <v>80.3</v>
      </c>
      <c r="BP65" s="194">
        <v>14.9</v>
      </c>
      <c r="BQ65" s="194">
        <v>0.9</v>
      </c>
      <c r="BR65" s="194">
        <v>3.9</v>
      </c>
      <c r="BS65" s="192">
        <v>5.9</v>
      </c>
      <c r="BT65" s="193">
        <v>76.7</v>
      </c>
      <c r="BU65" s="194">
        <v>14.4</v>
      </c>
      <c r="BV65" s="194">
        <v>0.9</v>
      </c>
      <c r="BW65" s="194">
        <v>8</v>
      </c>
      <c r="BX65" s="192">
        <v>9.3000000000000007</v>
      </c>
      <c r="BY65" s="193">
        <v>67.099999999999994</v>
      </c>
      <c r="BZ65" s="194">
        <v>12.6</v>
      </c>
      <c r="CA65" s="194">
        <v>1.1000000000000001</v>
      </c>
      <c r="CB65" s="194">
        <v>19.2</v>
      </c>
      <c r="CC65" s="192">
        <v>12.4</v>
      </c>
      <c r="CD65" s="193">
        <v>73.5</v>
      </c>
      <c r="CE65" s="194">
        <v>12.7</v>
      </c>
      <c r="CF65" s="194">
        <v>1.2</v>
      </c>
      <c r="CG65" s="194">
        <v>12.6</v>
      </c>
      <c r="CH65" s="192">
        <v>9.1</v>
      </c>
      <c r="CI65" s="193">
        <v>76.2</v>
      </c>
      <c r="CJ65" s="194">
        <v>13.5</v>
      </c>
      <c r="CK65" s="194">
        <v>1.2</v>
      </c>
      <c r="CL65" s="194">
        <v>9.1</v>
      </c>
      <c r="CM65" s="192">
        <v>8.6</v>
      </c>
      <c r="CN65" s="193">
        <v>78.5</v>
      </c>
      <c r="CO65" s="475">
        <v>14.6</v>
      </c>
      <c r="CP65" s="475">
        <v>1.5</v>
      </c>
      <c r="CQ65" s="475">
        <v>5.4</v>
      </c>
      <c r="CR65" s="192">
        <v>8</v>
      </c>
      <c r="CS65" s="368">
        <v>78.7</v>
      </c>
      <c r="CT65" s="368">
        <v>14.4</v>
      </c>
      <c r="CU65" s="368">
        <v>1.5</v>
      </c>
      <c r="CV65" s="368">
        <v>5.4</v>
      </c>
      <c r="CW65" s="348">
        <v>6.6</v>
      </c>
      <c r="CX65" s="368">
        <v>74.099999999999994</v>
      </c>
      <c r="CY65" s="368">
        <v>14.7</v>
      </c>
      <c r="CZ65" s="368">
        <v>2.2000000000000002</v>
      </c>
      <c r="DA65" s="368">
        <v>9</v>
      </c>
      <c r="DB65" s="348">
        <v>9.8000000000000007</v>
      </c>
      <c r="DC65" s="570">
        <v>78</v>
      </c>
      <c r="DD65" s="570">
        <v>15</v>
      </c>
      <c r="DE65" s="570">
        <v>2.5</v>
      </c>
      <c r="DF65" s="570">
        <v>4.5</v>
      </c>
      <c r="DG65" s="571">
        <v>8.9</v>
      </c>
      <c r="DH65" s="630">
        <v>80.3</v>
      </c>
      <c r="DI65" s="630">
        <v>15.5</v>
      </c>
      <c r="DJ65" s="630">
        <v>1.7</v>
      </c>
      <c r="DK65" s="630">
        <v>2.5</v>
      </c>
      <c r="DL65" s="630">
        <v>2.4</v>
      </c>
    </row>
    <row r="66" spans="1:116" x14ac:dyDescent="0.25">
      <c r="A66" s="102" t="s">
        <v>51</v>
      </c>
      <c r="B66" s="190">
        <v>74.8</v>
      </c>
      <c r="C66" s="264">
        <v>5.6</v>
      </c>
      <c r="D66" s="264">
        <v>1</v>
      </c>
      <c r="E66" s="264">
        <v>18.600000000000001</v>
      </c>
      <c r="F66" s="264">
        <v>4.0999999999999996</v>
      </c>
      <c r="G66" s="190">
        <v>74.5</v>
      </c>
      <c r="H66" s="264">
        <v>5.4</v>
      </c>
      <c r="I66" s="264">
        <v>1.3</v>
      </c>
      <c r="J66" s="264">
        <v>18.8</v>
      </c>
      <c r="K66" s="264">
        <v>4.5</v>
      </c>
      <c r="L66" s="190">
        <v>69.8</v>
      </c>
      <c r="M66" s="264">
        <v>6.3</v>
      </c>
      <c r="N66" s="264">
        <v>1.5</v>
      </c>
      <c r="O66" s="264">
        <v>22.4</v>
      </c>
      <c r="P66" s="264">
        <v>4.5999999999999996</v>
      </c>
      <c r="Q66" s="190">
        <v>67</v>
      </c>
      <c r="R66" s="264">
        <v>7.1</v>
      </c>
      <c r="S66" s="264">
        <v>1.9</v>
      </c>
      <c r="T66" s="264">
        <v>24</v>
      </c>
      <c r="U66" s="162">
        <v>4.5</v>
      </c>
      <c r="V66" s="264">
        <v>71.099999999999994</v>
      </c>
      <c r="W66" s="146">
        <v>7.8</v>
      </c>
      <c r="X66" s="146">
        <v>2.7</v>
      </c>
      <c r="Y66" s="146">
        <v>18.399999999999999</v>
      </c>
      <c r="Z66" s="162">
        <v>1.9</v>
      </c>
      <c r="AA66" s="190">
        <v>72.099999999999994</v>
      </c>
      <c r="AB66" s="146">
        <v>8.5</v>
      </c>
      <c r="AC66" s="146">
        <v>2.6</v>
      </c>
      <c r="AD66" s="146">
        <v>16.8</v>
      </c>
      <c r="AE66" s="162">
        <v>-0.6</v>
      </c>
      <c r="AF66" s="190">
        <v>66.400000000000006</v>
      </c>
      <c r="AG66" s="264">
        <v>9.1</v>
      </c>
      <c r="AH66" s="264">
        <v>2.4</v>
      </c>
      <c r="AI66" s="264">
        <v>22.1</v>
      </c>
      <c r="AJ66" s="162">
        <v>9.9</v>
      </c>
      <c r="AK66" s="190">
        <v>67.900000000000006</v>
      </c>
      <c r="AL66" s="264">
        <v>10.7</v>
      </c>
      <c r="AM66" s="264">
        <v>2.5</v>
      </c>
      <c r="AN66" s="264">
        <v>18.899999999999999</v>
      </c>
      <c r="AO66" s="162">
        <v>11.1</v>
      </c>
      <c r="AP66" s="190">
        <v>72.099999999999994</v>
      </c>
      <c r="AQ66" s="264">
        <v>10.7</v>
      </c>
      <c r="AR66" s="264">
        <v>3.5</v>
      </c>
      <c r="AS66" s="264">
        <v>13.7</v>
      </c>
      <c r="AT66" s="162">
        <v>4.2</v>
      </c>
      <c r="AU66" s="190">
        <v>71.099999999999994</v>
      </c>
      <c r="AV66" s="264">
        <v>9.6999999999999993</v>
      </c>
      <c r="AW66" s="264">
        <v>2</v>
      </c>
      <c r="AX66" s="264">
        <v>17.2</v>
      </c>
      <c r="AY66" s="162">
        <v>-1</v>
      </c>
      <c r="AZ66" s="191">
        <v>69.8</v>
      </c>
      <c r="BA66" s="191">
        <v>8.9</v>
      </c>
      <c r="BB66" s="191">
        <v>2.2000000000000002</v>
      </c>
      <c r="BC66" s="191">
        <v>19.100000000000001</v>
      </c>
      <c r="BD66" s="192">
        <v>2.5</v>
      </c>
      <c r="BE66" s="193">
        <v>75.099999999999994</v>
      </c>
      <c r="BF66" s="194">
        <v>9.4</v>
      </c>
      <c r="BG66" s="194">
        <v>2.6</v>
      </c>
      <c r="BH66" s="194">
        <v>12.9</v>
      </c>
      <c r="BI66" s="192">
        <v>2.6</v>
      </c>
      <c r="BJ66" s="193">
        <v>73.8</v>
      </c>
      <c r="BK66" s="194">
        <v>10.6</v>
      </c>
      <c r="BL66" s="194">
        <v>2.9</v>
      </c>
      <c r="BM66" s="194">
        <v>12.7</v>
      </c>
      <c r="BN66" s="192">
        <v>1.2</v>
      </c>
      <c r="BO66" s="193">
        <v>83</v>
      </c>
      <c r="BP66" s="194">
        <v>14.4</v>
      </c>
      <c r="BQ66" s="194">
        <v>3.2</v>
      </c>
      <c r="BR66" s="194">
        <v>-0.6</v>
      </c>
      <c r="BS66" s="192">
        <v>-0.4</v>
      </c>
      <c r="BT66" s="193">
        <v>80.400000000000006</v>
      </c>
      <c r="BU66" s="194">
        <v>14.8</v>
      </c>
      <c r="BV66" s="194">
        <v>3.2</v>
      </c>
      <c r="BW66" s="194">
        <v>1.6</v>
      </c>
      <c r="BX66" s="192">
        <v>2.9</v>
      </c>
      <c r="BY66" s="193">
        <v>75.3</v>
      </c>
      <c r="BZ66" s="194">
        <v>13.4</v>
      </c>
      <c r="CA66" s="194">
        <v>3.6</v>
      </c>
      <c r="CB66" s="194">
        <v>7.7</v>
      </c>
      <c r="CC66" s="192">
        <v>-2</v>
      </c>
      <c r="CD66" s="193">
        <v>78</v>
      </c>
      <c r="CE66" s="194">
        <v>13.8</v>
      </c>
      <c r="CF66" s="194">
        <v>3.2</v>
      </c>
      <c r="CG66" s="194">
        <v>5</v>
      </c>
      <c r="CH66" s="192">
        <v>-0.6</v>
      </c>
      <c r="CI66" s="193">
        <v>79.3</v>
      </c>
      <c r="CJ66" s="194">
        <v>14.3</v>
      </c>
      <c r="CK66" s="194">
        <v>3.2</v>
      </c>
      <c r="CL66" s="194">
        <v>3.2</v>
      </c>
      <c r="CM66" s="192">
        <v>1.7</v>
      </c>
      <c r="CN66" s="193">
        <v>83.1</v>
      </c>
      <c r="CO66" s="475">
        <v>14.8</v>
      </c>
      <c r="CP66" s="475">
        <v>4.2</v>
      </c>
      <c r="CQ66" s="475">
        <v>-2.1</v>
      </c>
      <c r="CR66" s="192">
        <v>1.1000000000000001</v>
      </c>
      <c r="CS66" s="368">
        <v>81.599999999999994</v>
      </c>
      <c r="CT66" s="368">
        <v>14.6</v>
      </c>
      <c r="CU66" s="368">
        <v>3.5</v>
      </c>
      <c r="CV66" s="368">
        <v>0.3</v>
      </c>
      <c r="CW66" s="348">
        <v>-0.2</v>
      </c>
      <c r="CX66" s="368">
        <v>77.7</v>
      </c>
      <c r="CY66" s="368">
        <v>14.5</v>
      </c>
      <c r="CZ66" s="368">
        <v>3.8</v>
      </c>
      <c r="DA66" s="368">
        <v>4</v>
      </c>
      <c r="DB66" s="348">
        <v>2.6</v>
      </c>
      <c r="DC66" s="570">
        <v>82.4</v>
      </c>
      <c r="DD66" s="570">
        <v>14.1</v>
      </c>
      <c r="DE66" s="570">
        <v>3.8</v>
      </c>
      <c r="DF66" s="570">
        <v>-0.3</v>
      </c>
      <c r="DG66" s="571">
        <v>1.4</v>
      </c>
      <c r="DH66" s="630">
        <v>80.400000000000006</v>
      </c>
      <c r="DI66" s="630">
        <v>14.6</v>
      </c>
      <c r="DJ66" s="630">
        <v>3</v>
      </c>
      <c r="DK66" s="630">
        <v>2</v>
      </c>
      <c r="DL66" s="630">
        <v>-1.7</v>
      </c>
    </row>
    <row r="67" spans="1:116" x14ac:dyDescent="0.25">
      <c r="A67" s="102" t="s">
        <v>52</v>
      </c>
      <c r="B67" s="190">
        <v>62.6</v>
      </c>
      <c r="C67" s="264">
        <v>6.4</v>
      </c>
      <c r="D67" s="264">
        <v>0.6</v>
      </c>
      <c r="E67" s="264">
        <v>30.4</v>
      </c>
      <c r="F67" s="264">
        <v>15.6</v>
      </c>
      <c r="G67" s="190">
        <v>63.1</v>
      </c>
      <c r="H67" s="264">
        <v>6.3</v>
      </c>
      <c r="I67" s="264">
        <v>0.9</v>
      </c>
      <c r="J67" s="264">
        <v>29.7</v>
      </c>
      <c r="K67" s="264">
        <v>12</v>
      </c>
      <c r="L67" s="190">
        <v>63.8</v>
      </c>
      <c r="M67" s="264">
        <v>6.5</v>
      </c>
      <c r="N67" s="264">
        <v>0.8</v>
      </c>
      <c r="O67" s="264">
        <v>28.9</v>
      </c>
      <c r="P67" s="264">
        <v>9.6999999999999993</v>
      </c>
      <c r="Q67" s="190">
        <v>62.9</v>
      </c>
      <c r="R67" s="264">
        <v>6.8</v>
      </c>
      <c r="S67" s="264">
        <v>0.8</v>
      </c>
      <c r="T67" s="264">
        <v>29.5</v>
      </c>
      <c r="U67" s="162">
        <v>8.1999999999999993</v>
      </c>
      <c r="V67" s="264">
        <v>64</v>
      </c>
      <c r="W67" s="146">
        <v>8.1999999999999993</v>
      </c>
      <c r="X67" s="146">
        <v>1.3</v>
      </c>
      <c r="Y67" s="146">
        <v>26.5</v>
      </c>
      <c r="Z67" s="162">
        <v>7.1</v>
      </c>
      <c r="AA67" s="190">
        <v>65</v>
      </c>
      <c r="AB67" s="146">
        <v>9.3000000000000007</v>
      </c>
      <c r="AC67" s="146">
        <v>1.3</v>
      </c>
      <c r="AD67" s="146">
        <v>24.4</v>
      </c>
      <c r="AE67" s="162">
        <v>6.2</v>
      </c>
      <c r="AF67" s="190">
        <v>64.099999999999994</v>
      </c>
      <c r="AG67" s="264">
        <v>9.4</v>
      </c>
      <c r="AH67" s="264">
        <v>1.4</v>
      </c>
      <c r="AI67" s="264">
        <v>25.1</v>
      </c>
      <c r="AJ67" s="162">
        <v>11.5</v>
      </c>
      <c r="AK67" s="190">
        <v>65.3</v>
      </c>
      <c r="AL67" s="264">
        <v>9.5</v>
      </c>
      <c r="AM67" s="264">
        <v>1.2</v>
      </c>
      <c r="AN67" s="264">
        <v>24</v>
      </c>
      <c r="AO67" s="162">
        <v>14.7</v>
      </c>
      <c r="AP67" s="190">
        <v>69.599999999999994</v>
      </c>
      <c r="AQ67" s="264">
        <v>10.7</v>
      </c>
      <c r="AR67" s="264">
        <v>1.1000000000000001</v>
      </c>
      <c r="AS67" s="264">
        <v>18.600000000000001</v>
      </c>
      <c r="AT67" s="162">
        <v>10.3</v>
      </c>
      <c r="AU67" s="190">
        <v>68.2</v>
      </c>
      <c r="AV67" s="264">
        <v>9.1</v>
      </c>
      <c r="AW67" s="264">
        <v>0.7</v>
      </c>
      <c r="AX67" s="264">
        <v>22</v>
      </c>
      <c r="AY67" s="162">
        <v>6.9</v>
      </c>
      <c r="AZ67" s="191">
        <v>68.8</v>
      </c>
      <c r="BA67" s="191">
        <v>8.6</v>
      </c>
      <c r="BB67" s="191">
        <v>0.8</v>
      </c>
      <c r="BC67" s="191">
        <v>21.8</v>
      </c>
      <c r="BD67" s="192">
        <v>8.5</v>
      </c>
      <c r="BE67" s="193">
        <v>74.2</v>
      </c>
      <c r="BF67" s="194">
        <v>9.1999999999999993</v>
      </c>
      <c r="BG67" s="194">
        <v>0.9</v>
      </c>
      <c r="BH67" s="194">
        <v>15.7</v>
      </c>
      <c r="BI67" s="192">
        <v>6.9</v>
      </c>
      <c r="BJ67" s="193">
        <v>74.400000000000006</v>
      </c>
      <c r="BK67" s="194">
        <v>10.3</v>
      </c>
      <c r="BL67" s="194">
        <v>1</v>
      </c>
      <c r="BM67" s="194">
        <v>14.3</v>
      </c>
      <c r="BN67" s="192">
        <v>5.9</v>
      </c>
      <c r="BO67" s="193">
        <v>81.099999999999994</v>
      </c>
      <c r="BP67" s="194">
        <v>12.8</v>
      </c>
      <c r="BQ67" s="194">
        <v>0.9</v>
      </c>
      <c r="BR67" s="194">
        <v>5.2</v>
      </c>
      <c r="BS67" s="192">
        <v>5.4</v>
      </c>
      <c r="BT67" s="193">
        <v>78.8</v>
      </c>
      <c r="BU67" s="194">
        <v>12.6</v>
      </c>
      <c r="BV67" s="194">
        <v>1.1000000000000001</v>
      </c>
      <c r="BW67" s="194">
        <v>7.5</v>
      </c>
      <c r="BX67" s="192">
        <v>9.4</v>
      </c>
      <c r="BY67" s="193">
        <v>66.599999999999994</v>
      </c>
      <c r="BZ67" s="194">
        <v>10.9</v>
      </c>
      <c r="CA67" s="194">
        <v>0.8</v>
      </c>
      <c r="CB67" s="194">
        <v>21.7</v>
      </c>
      <c r="CC67" s="192">
        <v>14.8</v>
      </c>
      <c r="CD67" s="193">
        <v>77.900000000000006</v>
      </c>
      <c r="CE67" s="194">
        <v>12.3</v>
      </c>
      <c r="CF67" s="194">
        <v>1.1000000000000001</v>
      </c>
      <c r="CG67" s="194">
        <v>8.6999999999999993</v>
      </c>
      <c r="CH67" s="192">
        <v>5.4</v>
      </c>
      <c r="CI67" s="193">
        <v>80.400000000000006</v>
      </c>
      <c r="CJ67" s="194">
        <v>12.3</v>
      </c>
      <c r="CK67" s="194">
        <v>0.9</v>
      </c>
      <c r="CL67" s="194">
        <v>6.4</v>
      </c>
      <c r="CM67" s="192">
        <v>7</v>
      </c>
      <c r="CN67" s="193">
        <v>83.8</v>
      </c>
      <c r="CO67" s="475">
        <v>13.3</v>
      </c>
      <c r="CP67" s="475">
        <v>1.1000000000000001</v>
      </c>
      <c r="CQ67" s="475">
        <v>1.8</v>
      </c>
      <c r="CR67" s="192">
        <v>5</v>
      </c>
      <c r="CS67" s="368">
        <v>82.9</v>
      </c>
      <c r="CT67" s="368">
        <v>13.3</v>
      </c>
      <c r="CU67" s="368">
        <v>1</v>
      </c>
      <c r="CV67" s="368">
        <v>2.8</v>
      </c>
      <c r="CW67" s="348">
        <v>4.2</v>
      </c>
      <c r="CX67" s="368">
        <v>79.400000000000006</v>
      </c>
      <c r="CY67" s="368">
        <v>13.8</v>
      </c>
      <c r="CZ67" s="368">
        <v>1.2</v>
      </c>
      <c r="DA67" s="368">
        <v>5.6</v>
      </c>
      <c r="DB67" s="348">
        <v>5.6</v>
      </c>
      <c r="DC67" s="570">
        <v>84.2</v>
      </c>
      <c r="DD67" s="570">
        <v>13.7</v>
      </c>
      <c r="DE67" s="570">
        <v>1.3</v>
      </c>
      <c r="DF67" s="570">
        <v>0.8</v>
      </c>
      <c r="DG67" s="571">
        <v>3.4</v>
      </c>
      <c r="DH67" s="630">
        <v>82.6</v>
      </c>
      <c r="DI67" s="630">
        <v>14.1</v>
      </c>
      <c r="DJ67" s="630">
        <v>1.1000000000000001</v>
      </c>
      <c r="DK67" s="630">
        <v>2.2000000000000002</v>
      </c>
      <c r="DL67" s="630">
        <v>0.8</v>
      </c>
    </row>
    <row r="68" spans="1:116" x14ac:dyDescent="0.25">
      <c r="A68" s="102" t="s">
        <v>53</v>
      </c>
      <c r="B68" s="190">
        <v>73.2</v>
      </c>
      <c r="C68" s="264">
        <v>5.7</v>
      </c>
      <c r="D68" s="264">
        <v>0.2</v>
      </c>
      <c r="E68" s="264">
        <v>20.9</v>
      </c>
      <c r="F68" s="264">
        <v>2.1</v>
      </c>
      <c r="G68" s="190">
        <v>69.400000000000006</v>
      </c>
      <c r="H68" s="264">
        <v>6.4</v>
      </c>
      <c r="I68" s="264">
        <v>0.5</v>
      </c>
      <c r="J68" s="264">
        <v>23.7</v>
      </c>
      <c r="K68" s="264">
        <v>2.7</v>
      </c>
      <c r="L68" s="190">
        <v>67.2</v>
      </c>
      <c r="M68" s="264">
        <v>7</v>
      </c>
      <c r="N68" s="264">
        <v>0.4</v>
      </c>
      <c r="O68" s="264">
        <v>25.4</v>
      </c>
      <c r="P68" s="264">
        <v>3.8</v>
      </c>
      <c r="Q68" s="190">
        <v>63.7</v>
      </c>
      <c r="R68" s="264">
        <v>7</v>
      </c>
      <c r="S68" s="264">
        <v>0.6</v>
      </c>
      <c r="T68" s="264">
        <v>28.7</v>
      </c>
      <c r="U68" s="162">
        <v>2.4</v>
      </c>
      <c r="V68" s="264">
        <v>65</v>
      </c>
      <c r="W68" s="146">
        <v>8.3000000000000007</v>
      </c>
      <c r="X68" s="146">
        <v>0.8</v>
      </c>
      <c r="Y68" s="146">
        <v>25.9</v>
      </c>
      <c r="Z68" s="162">
        <v>0.7</v>
      </c>
      <c r="AA68" s="190">
        <v>65.8</v>
      </c>
      <c r="AB68" s="146">
        <v>9.5</v>
      </c>
      <c r="AC68" s="146">
        <v>1.2</v>
      </c>
      <c r="AD68" s="146">
        <v>23.5</v>
      </c>
      <c r="AE68" s="162">
        <v>-0.7</v>
      </c>
      <c r="AF68" s="190">
        <v>64.5</v>
      </c>
      <c r="AG68" s="264">
        <v>9.8000000000000007</v>
      </c>
      <c r="AH68" s="264">
        <v>1.7</v>
      </c>
      <c r="AI68" s="264">
        <v>24</v>
      </c>
      <c r="AJ68" s="162">
        <v>2.7</v>
      </c>
      <c r="AK68" s="190">
        <v>67.8</v>
      </c>
      <c r="AL68" s="264">
        <v>10.4</v>
      </c>
      <c r="AM68" s="264">
        <v>1.8</v>
      </c>
      <c r="AN68" s="264">
        <v>20</v>
      </c>
      <c r="AO68" s="162">
        <v>3.8</v>
      </c>
      <c r="AP68" s="190">
        <v>65.3</v>
      </c>
      <c r="AQ68" s="264">
        <v>9.6999999999999993</v>
      </c>
      <c r="AR68" s="264">
        <v>2.9</v>
      </c>
      <c r="AS68" s="264">
        <v>22.1</v>
      </c>
      <c r="AT68" s="162">
        <v>8.4</v>
      </c>
      <c r="AU68" s="190">
        <v>63.7</v>
      </c>
      <c r="AV68" s="264">
        <v>9.1</v>
      </c>
      <c r="AW68" s="264">
        <v>1.8</v>
      </c>
      <c r="AX68" s="264">
        <v>25.4</v>
      </c>
      <c r="AY68" s="162">
        <v>6.1</v>
      </c>
      <c r="AZ68" s="191">
        <v>62.8</v>
      </c>
      <c r="BA68" s="191">
        <v>8.4</v>
      </c>
      <c r="BB68" s="191">
        <v>2.4</v>
      </c>
      <c r="BC68" s="191">
        <v>26.4</v>
      </c>
      <c r="BD68" s="192">
        <v>8.5</v>
      </c>
      <c r="BE68" s="193">
        <v>69</v>
      </c>
      <c r="BF68" s="194">
        <v>9.1</v>
      </c>
      <c r="BG68" s="194">
        <v>3.5</v>
      </c>
      <c r="BH68" s="194">
        <v>18.399999999999999</v>
      </c>
      <c r="BI68" s="192">
        <v>7.8</v>
      </c>
      <c r="BJ68" s="193">
        <v>68.8</v>
      </c>
      <c r="BK68" s="194">
        <v>10.1</v>
      </c>
      <c r="BL68" s="194">
        <v>3.5</v>
      </c>
      <c r="BM68" s="194">
        <v>17.600000000000001</v>
      </c>
      <c r="BN68" s="192">
        <v>7</v>
      </c>
      <c r="BO68" s="193">
        <v>82.5</v>
      </c>
      <c r="BP68" s="194">
        <v>14.5</v>
      </c>
      <c r="BQ68" s="194">
        <v>2.5</v>
      </c>
      <c r="BR68" s="194">
        <v>0.5</v>
      </c>
      <c r="BS68" s="192">
        <v>3.4</v>
      </c>
      <c r="BT68" s="193">
        <v>80.3</v>
      </c>
      <c r="BU68" s="194">
        <v>14</v>
      </c>
      <c r="BV68" s="194">
        <v>2.4</v>
      </c>
      <c r="BW68" s="194">
        <v>3.3</v>
      </c>
      <c r="BX68" s="192">
        <v>5.0999999999999996</v>
      </c>
      <c r="BY68" s="193">
        <v>76.3</v>
      </c>
      <c r="BZ68" s="194">
        <v>12.9</v>
      </c>
      <c r="CA68" s="194">
        <v>1.9</v>
      </c>
      <c r="CB68" s="194">
        <v>8.9</v>
      </c>
      <c r="CC68" s="192">
        <v>2.2999999999999998</v>
      </c>
      <c r="CD68" s="193">
        <v>78.400000000000006</v>
      </c>
      <c r="CE68" s="194">
        <v>12.9</v>
      </c>
      <c r="CF68" s="194">
        <v>1.9</v>
      </c>
      <c r="CG68" s="194">
        <v>6.8</v>
      </c>
      <c r="CH68" s="192">
        <v>3.4</v>
      </c>
      <c r="CI68" s="193">
        <v>79.900000000000006</v>
      </c>
      <c r="CJ68" s="194">
        <v>13.1</v>
      </c>
      <c r="CK68" s="194">
        <v>2.2000000000000002</v>
      </c>
      <c r="CL68" s="194">
        <v>4.8</v>
      </c>
      <c r="CM68" s="192">
        <v>3.6</v>
      </c>
      <c r="CN68" s="193">
        <v>82.5</v>
      </c>
      <c r="CO68" s="475">
        <v>13.6</v>
      </c>
      <c r="CP68" s="475">
        <v>2.4</v>
      </c>
      <c r="CQ68" s="475">
        <v>1.5</v>
      </c>
      <c r="CR68" s="192">
        <v>3.8</v>
      </c>
      <c r="CS68" s="368">
        <v>82</v>
      </c>
      <c r="CT68" s="368">
        <v>13.7</v>
      </c>
      <c r="CU68" s="368">
        <v>2.1</v>
      </c>
      <c r="CV68" s="368">
        <v>2.2000000000000002</v>
      </c>
      <c r="CW68" s="348">
        <v>2.4</v>
      </c>
      <c r="CX68" s="368">
        <v>79.2</v>
      </c>
      <c r="CY68" s="368">
        <v>14.2</v>
      </c>
      <c r="CZ68" s="368">
        <v>2.5</v>
      </c>
      <c r="DA68" s="368">
        <v>4.0999999999999996</v>
      </c>
      <c r="DB68" s="348">
        <v>4.9000000000000004</v>
      </c>
      <c r="DC68" s="570">
        <v>83.6</v>
      </c>
      <c r="DD68" s="570">
        <v>14</v>
      </c>
      <c r="DE68" s="570">
        <v>2.4</v>
      </c>
      <c r="DF68" s="570">
        <v>0</v>
      </c>
      <c r="DG68" s="571">
        <v>1.5</v>
      </c>
      <c r="DH68" s="630">
        <v>82.6</v>
      </c>
      <c r="DI68" s="630">
        <v>14.2</v>
      </c>
      <c r="DJ68" s="630">
        <v>1.9</v>
      </c>
      <c r="DK68" s="630">
        <v>1.3</v>
      </c>
      <c r="DL68" s="630">
        <v>-2.6</v>
      </c>
    </row>
    <row r="69" spans="1:116" x14ac:dyDescent="0.25">
      <c r="A69" s="102" t="s">
        <v>54</v>
      </c>
      <c r="B69" s="190">
        <v>72.5</v>
      </c>
      <c r="C69" s="264">
        <v>6.3</v>
      </c>
      <c r="D69" s="264">
        <v>0.7</v>
      </c>
      <c r="E69" s="264">
        <v>20.5</v>
      </c>
      <c r="F69" s="264">
        <v>0</v>
      </c>
      <c r="G69" s="190">
        <v>69.5</v>
      </c>
      <c r="H69" s="264">
        <v>6.5</v>
      </c>
      <c r="I69" s="264">
        <v>0.8</v>
      </c>
      <c r="J69" s="264">
        <v>23.2</v>
      </c>
      <c r="K69" s="264">
        <v>1.7</v>
      </c>
      <c r="L69" s="190">
        <v>68.099999999999994</v>
      </c>
      <c r="M69" s="264">
        <v>6.6</v>
      </c>
      <c r="N69" s="264">
        <v>1.1000000000000001</v>
      </c>
      <c r="O69" s="264">
        <v>24.2</v>
      </c>
      <c r="P69" s="264">
        <v>3.5</v>
      </c>
      <c r="Q69" s="190">
        <v>67.8</v>
      </c>
      <c r="R69" s="264">
        <v>7.4</v>
      </c>
      <c r="S69" s="264">
        <v>1.4</v>
      </c>
      <c r="T69" s="264">
        <v>23.4</v>
      </c>
      <c r="U69" s="162">
        <v>3.5</v>
      </c>
      <c r="V69" s="264">
        <v>72.099999999999994</v>
      </c>
      <c r="W69" s="146">
        <v>8.4</v>
      </c>
      <c r="X69" s="146">
        <v>2</v>
      </c>
      <c r="Y69" s="146">
        <v>17.5</v>
      </c>
      <c r="Z69" s="162">
        <v>0.8</v>
      </c>
      <c r="AA69" s="190">
        <v>71.400000000000006</v>
      </c>
      <c r="AB69" s="146">
        <v>8.8000000000000007</v>
      </c>
      <c r="AC69" s="146">
        <v>1.7</v>
      </c>
      <c r="AD69" s="146">
        <v>18.100000000000001</v>
      </c>
      <c r="AE69" s="162">
        <v>2.5</v>
      </c>
      <c r="AF69" s="190">
        <v>70.099999999999994</v>
      </c>
      <c r="AG69" s="264">
        <v>9.1</v>
      </c>
      <c r="AH69" s="264">
        <v>2.1</v>
      </c>
      <c r="AI69" s="264">
        <v>18.7</v>
      </c>
      <c r="AJ69" s="162">
        <v>8.5</v>
      </c>
      <c r="AK69" s="190">
        <v>72.099999999999994</v>
      </c>
      <c r="AL69" s="264">
        <v>10.199999999999999</v>
      </c>
      <c r="AM69" s="264">
        <v>1.7</v>
      </c>
      <c r="AN69" s="264">
        <v>16</v>
      </c>
      <c r="AO69" s="162">
        <v>7.4</v>
      </c>
      <c r="AP69" s="190">
        <v>75.400000000000006</v>
      </c>
      <c r="AQ69" s="264">
        <v>11</v>
      </c>
      <c r="AR69" s="264">
        <v>2.2999999999999998</v>
      </c>
      <c r="AS69" s="264">
        <v>11.3</v>
      </c>
      <c r="AT69" s="162">
        <v>5.8</v>
      </c>
      <c r="AU69" s="190">
        <v>70</v>
      </c>
      <c r="AV69" s="264">
        <v>10.5</v>
      </c>
      <c r="AW69" s="264">
        <v>1</v>
      </c>
      <c r="AX69" s="264">
        <v>18.5</v>
      </c>
      <c r="AY69" s="162">
        <v>3</v>
      </c>
      <c r="AZ69" s="191">
        <v>70</v>
      </c>
      <c r="BA69" s="191">
        <v>9.5</v>
      </c>
      <c r="BB69" s="191">
        <v>1.2</v>
      </c>
      <c r="BC69" s="191">
        <v>19.3</v>
      </c>
      <c r="BD69" s="192">
        <v>5.9</v>
      </c>
      <c r="BE69" s="193">
        <v>75.400000000000006</v>
      </c>
      <c r="BF69" s="194">
        <v>9.9</v>
      </c>
      <c r="BG69" s="194">
        <v>1.1000000000000001</v>
      </c>
      <c r="BH69" s="194">
        <v>13.6</v>
      </c>
      <c r="BI69" s="192">
        <v>6</v>
      </c>
      <c r="BJ69" s="193">
        <v>73.900000000000006</v>
      </c>
      <c r="BK69" s="194">
        <v>9.9</v>
      </c>
      <c r="BL69" s="194">
        <v>1</v>
      </c>
      <c r="BM69" s="194">
        <v>15.2</v>
      </c>
      <c r="BN69" s="192">
        <v>5.5</v>
      </c>
      <c r="BO69" s="193">
        <v>81.900000000000006</v>
      </c>
      <c r="BP69" s="194">
        <v>12.2</v>
      </c>
      <c r="BQ69" s="194">
        <v>0.7</v>
      </c>
      <c r="BR69" s="194">
        <v>5.2</v>
      </c>
      <c r="BS69" s="192">
        <v>5.0999999999999996</v>
      </c>
      <c r="BT69" s="193">
        <v>78.7</v>
      </c>
      <c r="BU69" s="194">
        <v>11.9</v>
      </c>
      <c r="BV69" s="194">
        <v>0.9</v>
      </c>
      <c r="BW69" s="194">
        <v>8.5</v>
      </c>
      <c r="BX69" s="192">
        <v>9.9</v>
      </c>
      <c r="BY69" s="193">
        <v>72.099999999999994</v>
      </c>
      <c r="BZ69" s="194">
        <v>10.8</v>
      </c>
      <c r="CA69" s="194">
        <v>0.7</v>
      </c>
      <c r="CB69" s="194">
        <v>16.399999999999999</v>
      </c>
      <c r="CC69" s="192">
        <v>7.9</v>
      </c>
      <c r="CD69" s="193">
        <v>75.2</v>
      </c>
      <c r="CE69" s="194">
        <v>10.9</v>
      </c>
      <c r="CF69" s="194">
        <v>0.7</v>
      </c>
      <c r="CG69" s="194">
        <v>13.2</v>
      </c>
      <c r="CH69" s="192">
        <v>8.8000000000000007</v>
      </c>
      <c r="CI69" s="193">
        <v>79.900000000000006</v>
      </c>
      <c r="CJ69" s="194">
        <v>11.5</v>
      </c>
      <c r="CK69" s="194">
        <v>0.7</v>
      </c>
      <c r="CL69" s="194">
        <v>7.9</v>
      </c>
      <c r="CM69" s="192">
        <v>6.3</v>
      </c>
      <c r="CN69" s="193">
        <v>82.8</v>
      </c>
      <c r="CO69" s="475">
        <v>12.2</v>
      </c>
      <c r="CP69" s="475">
        <v>0.9</v>
      </c>
      <c r="CQ69" s="475">
        <v>4.0999999999999996</v>
      </c>
      <c r="CR69" s="192">
        <v>4.8</v>
      </c>
      <c r="CS69" s="368">
        <v>82.1</v>
      </c>
      <c r="CT69" s="368">
        <v>12.2</v>
      </c>
      <c r="CU69" s="368">
        <v>0.8</v>
      </c>
      <c r="CV69" s="368">
        <v>4.9000000000000004</v>
      </c>
      <c r="CW69" s="348">
        <v>4.0999999999999996</v>
      </c>
      <c r="CX69" s="368">
        <v>77.8</v>
      </c>
      <c r="CY69" s="368">
        <v>12.7</v>
      </c>
      <c r="CZ69" s="368">
        <v>1.2</v>
      </c>
      <c r="DA69" s="368">
        <v>8.3000000000000007</v>
      </c>
      <c r="DB69" s="348">
        <v>6.7</v>
      </c>
      <c r="DC69" s="570">
        <v>82.8</v>
      </c>
      <c r="DD69" s="570">
        <v>12.5</v>
      </c>
      <c r="DE69" s="570">
        <v>1.4</v>
      </c>
      <c r="DF69" s="570">
        <v>3.3</v>
      </c>
      <c r="DG69" s="571">
        <v>1.7</v>
      </c>
      <c r="DH69" s="630">
        <v>81.099999999999994</v>
      </c>
      <c r="DI69" s="630">
        <v>12.7</v>
      </c>
      <c r="DJ69" s="630">
        <v>1.1000000000000001</v>
      </c>
      <c r="DK69" s="630">
        <v>5.0999999999999996</v>
      </c>
      <c r="DL69" s="630">
        <v>3.1</v>
      </c>
    </row>
    <row r="70" spans="1:116" x14ac:dyDescent="0.25">
      <c r="A70" s="102" t="s">
        <v>55</v>
      </c>
      <c r="B70" s="190">
        <v>59.3</v>
      </c>
      <c r="C70" s="264">
        <v>6.9</v>
      </c>
      <c r="D70" s="264">
        <v>0.2</v>
      </c>
      <c r="E70" s="264">
        <v>33.6</v>
      </c>
      <c r="F70" s="264">
        <v>22.7</v>
      </c>
      <c r="G70" s="190">
        <v>58.5</v>
      </c>
      <c r="H70" s="264">
        <v>6.7</v>
      </c>
      <c r="I70" s="264">
        <v>0.2</v>
      </c>
      <c r="J70" s="264">
        <v>34.6</v>
      </c>
      <c r="K70" s="264">
        <v>22.4</v>
      </c>
      <c r="L70" s="190">
        <v>56.7</v>
      </c>
      <c r="M70" s="264">
        <v>7.2</v>
      </c>
      <c r="N70" s="264">
        <v>0.4</v>
      </c>
      <c r="O70" s="264">
        <v>35.700000000000003</v>
      </c>
      <c r="P70" s="264">
        <v>20.100000000000001</v>
      </c>
      <c r="Q70" s="190">
        <v>55</v>
      </c>
      <c r="R70" s="264">
        <v>7.5</v>
      </c>
      <c r="S70" s="264">
        <v>0.4</v>
      </c>
      <c r="T70" s="264">
        <v>37.1</v>
      </c>
      <c r="U70" s="162">
        <v>17.2</v>
      </c>
      <c r="V70" s="264">
        <v>58.5</v>
      </c>
      <c r="W70" s="146">
        <v>8.4</v>
      </c>
      <c r="X70" s="146">
        <v>0.7</v>
      </c>
      <c r="Y70" s="146">
        <v>32.4</v>
      </c>
      <c r="Z70" s="162">
        <v>12.6</v>
      </c>
      <c r="AA70" s="190">
        <v>59.8</v>
      </c>
      <c r="AB70" s="146">
        <v>10.7</v>
      </c>
      <c r="AC70" s="146">
        <v>0.7</v>
      </c>
      <c r="AD70" s="146">
        <v>28.8</v>
      </c>
      <c r="AE70" s="162">
        <v>10.1</v>
      </c>
      <c r="AF70" s="190">
        <v>61.2</v>
      </c>
      <c r="AG70" s="264">
        <v>11.1</v>
      </c>
      <c r="AH70" s="264">
        <v>1</v>
      </c>
      <c r="AI70" s="264">
        <v>26.7</v>
      </c>
      <c r="AJ70" s="162">
        <v>12.4</v>
      </c>
      <c r="AK70" s="190">
        <v>64.2</v>
      </c>
      <c r="AL70" s="264">
        <v>10.8</v>
      </c>
      <c r="AM70" s="264">
        <v>1</v>
      </c>
      <c r="AN70" s="264">
        <v>24</v>
      </c>
      <c r="AO70" s="162">
        <v>11.2</v>
      </c>
      <c r="AP70" s="190">
        <v>67.099999999999994</v>
      </c>
      <c r="AQ70" s="264">
        <v>10.9</v>
      </c>
      <c r="AR70" s="264">
        <v>1.1000000000000001</v>
      </c>
      <c r="AS70" s="264">
        <v>20.9</v>
      </c>
      <c r="AT70" s="162">
        <v>9.4</v>
      </c>
      <c r="AU70" s="190">
        <v>65.7</v>
      </c>
      <c r="AV70" s="264">
        <v>9.5</v>
      </c>
      <c r="AW70" s="264">
        <v>0.5</v>
      </c>
      <c r="AX70" s="264">
        <v>24.3</v>
      </c>
      <c r="AY70" s="162">
        <v>8.5</v>
      </c>
      <c r="AZ70" s="191">
        <v>66.5</v>
      </c>
      <c r="BA70" s="191">
        <v>8.8000000000000007</v>
      </c>
      <c r="BB70" s="191">
        <v>0.9</v>
      </c>
      <c r="BC70" s="191">
        <v>23.8</v>
      </c>
      <c r="BD70" s="192">
        <v>10.4</v>
      </c>
      <c r="BE70" s="193">
        <v>71.7</v>
      </c>
      <c r="BF70" s="194">
        <v>9.8000000000000007</v>
      </c>
      <c r="BG70" s="194">
        <v>1.1000000000000001</v>
      </c>
      <c r="BH70" s="194">
        <v>17.399999999999999</v>
      </c>
      <c r="BI70" s="192">
        <v>9.1999999999999993</v>
      </c>
      <c r="BJ70" s="193">
        <v>73.900000000000006</v>
      </c>
      <c r="BK70" s="194">
        <v>11.3</v>
      </c>
      <c r="BL70" s="194">
        <v>1.1000000000000001</v>
      </c>
      <c r="BM70" s="194">
        <v>13.7</v>
      </c>
      <c r="BN70" s="192">
        <v>6.6</v>
      </c>
      <c r="BO70" s="193">
        <v>80.900000000000006</v>
      </c>
      <c r="BP70" s="194">
        <v>14.5</v>
      </c>
      <c r="BQ70" s="194">
        <v>3.2</v>
      </c>
      <c r="BR70" s="194">
        <v>1.4</v>
      </c>
      <c r="BS70" s="192">
        <v>5.2</v>
      </c>
      <c r="BT70" s="193">
        <v>80.7</v>
      </c>
      <c r="BU70" s="194">
        <v>14.3</v>
      </c>
      <c r="BV70" s="194">
        <v>3</v>
      </c>
      <c r="BW70" s="194">
        <v>2</v>
      </c>
      <c r="BX70" s="192">
        <v>5.6</v>
      </c>
      <c r="BY70" s="193">
        <v>74.099999999999994</v>
      </c>
      <c r="BZ70" s="194">
        <v>12.9</v>
      </c>
      <c r="CA70" s="194">
        <v>1.9</v>
      </c>
      <c r="CB70" s="194">
        <v>11.1</v>
      </c>
      <c r="CC70" s="192">
        <v>4.0999999999999996</v>
      </c>
      <c r="CD70" s="193">
        <v>76.099999999999994</v>
      </c>
      <c r="CE70" s="194">
        <v>13</v>
      </c>
      <c r="CF70" s="194">
        <v>1.6</v>
      </c>
      <c r="CG70" s="194">
        <v>9.3000000000000007</v>
      </c>
      <c r="CH70" s="192">
        <v>5.6</v>
      </c>
      <c r="CI70" s="193">
        <v>78.7</v>
      </c>
      <c r="CJ70" s="194">
        <v>12.9</v>
      </c>
      <c r="CK70" s="194">
        <v>1.5</v>
      </c>
      <c r="CL70" s="194">
        <v>6.9</v>
      </c>
      <c r="CM70" s="192">
        <v>6.1</v>
      </c>
      <c r="CN70" s="193">
        <v>80.3</v>
      </c>
      <c r="CO70" s="475">
        <v>13.9</v>
      </c>
      <c r="CP70" s="475">
        <v>1.9</v>
      </c>
      <c r="CQ70" s="475">
        <v>3.9</v>
      </c>
      <c r="CR70" s="192">
        <v>6.3</v>
      </c>
      <c r="CS70" s="368">
        <v>81.2</v>
      </c>
      <c r="CT70" s="368">
        <v>14.1</v>
      </c>
      <c r="CU70" s="368">
        <v>1.7</v>
      </c>
      <c r="CV70" s="368">
        <v>3</v>
      </c>
      <c r="CW70" s="348">
        <v>4.5</v>
      </c>
      <c r="CX70" s="368">
        <v>78.599999999999994</v>
      </c>
      <c r="CY70" s="368">
        <v>14.4</v>
      </c>
      <c r="CZ70" s="368">
        <v>2.2000000000000002</v>
      </c>
      <c r="DA70" s="368">
        <v>4.8</v>
      </c>
      <c r="DB70" s="348">
        <v>7.1</v>
      </c>
      <c r="DC70" s="570">
        <v>84.4</v>
      </c>
      <c r="DD70" s="570">
        <v>14.3</v>
      </c>
      <c r="DE70" s="570">
        <v>2.4</v>
      </c>
      <c r="DF70" s="570">
        <v>-1.1000000000000001</v>
      </c>
      <c r="DG70" s="571">
        <v>4.4000000000000004</v>
      </c>
      <c r="DH70" s="630">
        <v>83.7</v>
      </c>
      <c r="DI70" s="630">
        <v>15</v>
      </c>
      <c r="DJ70" s="630">
        <v>1.9</v>
      </c>
      <c r="DK70" s="630">
        <v>-0.6</v>
      </c>
      <c r="DL70" s="630">
        <v>-3.8</v>
      </c>
    </row>
    <row r="71" spans="1:116" x14ac:dyDescent="0.25">
      <c r="A71" s="102" t="s">
        <v>56</v>
      </c>
      <c r="B71" s="190">
        <v>75.400000000000006</v>
      </c>
      <c r="C71" s="264">
        <v>4.7</v>
      </c>
      <c r="D71" s="264">
        <v>0.2</v>
      </c>
      <c r="E71" s="264">
        <v>19.7</v>
      </c>
      <c r="F71" s="264">
        <v>4.4000000000000004</v>
      </c>
      <c r="G71" s="190">
        <v>72.5</v>
      </c>
      <c r="H71" s="264">
        <v>4.8</v>
      </c>
      <c r="I71" s="264">
        <v>0.4</v>
      </c>
      <c r="J71" s="264">
        <v>22.3</v>
      </c>
      <c r="K71" s="264">
        <v>1.9</v>
      </c>
      <c r="L71" s="190">
        <v>69.900000000000006</v>
      </c>
      <c r="M71" s="264">
        <v>5.6</v>
      </c>
      <c r="N71" s="264">
        <v>0.9</v>
      </c>
      <c r="O71" s="264">
        <v>23.6</v>
      </c>
      <c r="P71" s="264">
        <v>0.3</v>
      </c>
      <c r="Q71" s="190">
        <v>70.2</v>
      </c>
      <c r="R71" s="264">
        <v>6.7</v>
      </c>
      <c r="S71" s="264">
        <v>0.7</v>
      </c>
      <c r="T71" s="264">
        <v>22.4</v>
      </c>
      <c r="U71" s="162">
        <v>-2.5</v>
      </c>
      <c r="V71" s="264">
        <v>73.400000000000006</v>
      </c>
      <c r="W71" s="146">
        <v>9.6</v>
      </c>
      <c r="X71" s="146">
        <v>1.6</v>
      </c>
      <c r="Y71" s="146">
        <v>15.4</v>
      </c>
      <c r="Z71" s="162">
        <v>-7</v>
      </c>
      <c r="AA71" s="190">
        <v>72.8</v>
      </c>
      <c r="AB71" s="146">
        <v>9.5</v>
      </c>
      <c r="AC71" s="146">
        <v>1.2</v>
      </c>
      <c r="AD71" s="146">
        <v>16.5</v>
      </c>
      <c r="AE71" s="162">
        <v>-7.1</v>
      </c>
      <c r="AF71" s="190">
        <v>68.7</v>
      </c>
      <c r="AG71" s="264">
        <v>8.8000000000000007</v>
      </c>
      <c r="AH71" s="264">
        <v>1.6</v>
      </c>
      <c r="AI71" s="264">
        <v>20.9</v>
      </c>
      <c r="AJ71" s="162">
        <v>-0.3</v>
      </c>
      <c r="AK71" s="190">
        <v>71.5</v>
      </c>
      <c r="AL71" s="264">
        <v>8.3000000000000007</v>
      </c>
      <c r="AM71" s="264">
        <v>1.8</v>
      </c>
      <c r="AN71" s="264">
        <v>18.399999999999999</v>
      </c>
      <c r="AO71" s="162">
        <v>3.8</v>
      </c>
      <c r="AP71" s="190">
        <v>71.599999999999994</v>
      </c>
      <c r="AQ71" s="264">
        <v>8.3000000000000007</v>
      </c>
      <c r="AR71" s="264">
        <v>2.2999999999999998</v>
      </c>
      <c r="AS71" s="264">
        <v>17.8</v>
      </c>
      <c r="AT71" s="162">
        <v>1.6</v>
      </c>
      <c r="AU71" s="190">
        <v>70.099999999999994</v>
      </c>
      <c r="AV71" s="264">
        <v>7.7</v>
      </c>
      <c r="AW71" s="264">
        <v>0.9</v>
      </c>
      <c r="AX71" s="264">
        <v>21.3</v>
      </c>
      <c r="AY71" s="162">
        <v>0.7</v>
      </c>
      <c r="AZ71" s="191">
        <v>68.8</v>
      </c>
      <c r="BA71" s="191">
        <v>7.4</v>
      </c>
      <c r="BB71" s="191">
        <v>1.3</v>
      </c>
      <c r="BC71" s="191">
        <v>22.5</v>
      </c>
      <c r="BD71" s="192">
        <v>2.1</v>
      </c>
      <c r="BE71" s="193">
        <v>72.400000000000006</v>
      </c>
      <c r="BF71" s="194">
        <v>7.9</v>
      </c>
      <c r="BG71" s="194">
        <v>2.1</v>
      </c>
      <c r="BH71" s="194">
        <v>17.600000000000001</v>
      </c>
      <c r="BI71" s="192">
        <v>1.9</v>
      </c>
      <c r="BJ71" s="193">
        <v>70.900000000000006</v>
      </c>
      <c r="BK71" s="194">
        <v>9</v>
      </c>
      <c r="BL71" s="194">
        <v>2.5</v>
      </c>
      <c r="BM71" s="194">
        <v>17.600000000000001</v>
      </c>
      <c r="BN71" s="192">
        <v>1.6</v>
      </c>
      <c r="BO71" s="193">
        <v>84.3</v>
      </c>
      <c r="BP71" s="194">
        <v>12.7</v>
      </c>
      <c r="BQ71" s="194">
        <v>1.8</v>
      </c>
      <c r="BR71" s="194">
        <v>1.2</v>
      </c>
      <c r="BS71" s="192">
        <v>1.9</v>
      </c>
      <c r="BT71" s="193">
        <v>84.6</v>
      </c>
      <c r="BU71" s="194">
        <v>12.5</v>
      </c>
      <c r="BV71" s="194">
        <v>1.8</v>
      </c>
      <c r="BW71" s="194">
        <v>1.1000000000000001</v>
      </c>
      <c r="BX71" s="192">
        <v>4.2</v>
      </c>
      <c r="BY71" s="193">
        <v>79.400000000000006</v>
      </c>
      <c r="BZ71" s="194">
        <v>11.3</v>
      </c>
      <c r="CA71" s="194">
        <v>1</v>
      </c>
      <c r="CB71" s="194">
        <v>8.3000000000000007</v>
      </c>
      <c r="CC71" s="192">
        <v>1</v>
      </c>
      <c r="CD71" s="193">
        <v>81.3</v>
      </c>
      <c r="CE71" s="194">
        <v>11.7</v>
      </c>
      <c r="CF71" s="194">
        <v>1.1000000000000001</v>
      </c>
      <c r="CG71" s="194">
        <v>5.9</v>
      </c>
      <c r="CH71" s="192">
        <v>2.2999999999999998</v>
      </c>
      <c r="CI71" s="193">
        <v>82.1</v>
      </c>
      <c r="CJ71" s="194">
        <v>11.7</v>
      </c>
      <c r="CK71" s="194">
        <v>0.9</v>
      </c>
      <c r="CL71" s="194">
        <v>5.3</v>
      </c>
      <c r="CM71" s="192">
        <v>2.9</v>
      </c>
      <c r="CN71" s="193">
        <v>83.7</v>
      </c>
      <c r="CO71" s="475">
        <v>12.5</v>
      </c>
      <c r="CP71" s="475">
        <v>1.2</v>
      </c>
      <c r="CQ71" s="475">
        <v>2.6</v>
      </c>
      <c r="CR71" s="192">
        <v>3.4</v>
      </c>
      <c r="CS71" s="368">
        <v>84.8</v>
      </c>
      <c r="CT71" s="368">
        <v>12.8</v>
      </c>
      <c r="CU71" s="368">
        <v>1.2</v>
      </c>
      <c r="CV71" s="368">
        <v>1.2</v>
      </c>
      <c r="CW71" s="348">
        <v>1.4</v>
      </c>
      <c r="CX71" s="368">
        <v>80.7</v>
      </c>
      <c r="CY71" s="368">
        <v>12.9</v>
      </c>
      <c r="CZ71" s="368">
        <v>1.6</v>
      </c>
      <c r="DA71" s="368">
        <v>4.8</v>
      </c>
      <c r="DB71" s="348">
        <v>4.0999999999999996</v>
      </c>
      <c r="DC71" s="570">
        <v>85.2</v>
      </c>
      <c r="DD71" s="570">
        <v>13</v>
      </c>
      <c r="DE71" s="570">
        <v>1.9</v>
      </c>
      <c r="DF71" s="570">
        <v>-0.1</v>
      </c>
      <c r="DG71" s="571">
        <v>0.7</v>
      </c>
      <c r="DH71" s="630">
        <v>85.7</v>
      </c>
      <c r="DI71" s="630">
        <v>13.5</v>
      </c>
      <c r="DJ71" s="630">
        <v>1.4</v>
      </c>
      <c r="DK71" s="630">
        <v>-0.6</v>
      </c>
      <c r="DL71" s="630">
        <v>-2.7</v>
      </c>
    </row>
    <row r="72" spans="1:116" x14ac:dyDescent="0.25">
      <c r="A72" s="102" t="s">
        <v>57</v>
      </c>
      <c r="B72" s="190">
        <v>95.8</v>
      </c>
      <c r="C72" s="264">
        <v>5.2</v>
      </c>
      <c r="D72" s="264">
        <v>1.5</v>
      </c>
      <c r="E72" s="264">
        <v>-2.5</v>
      </c>
      <c r="F72" s="264">
        <v>-15.8</v>
      </c>
      <c r="G72" s="190">
        <v>98.3</v>
      </c>
      <c r="H72" s="264">
        <v>5.9</v>
      </c>
      <c r="I72" s="264">
        <v>2.1</v>
      </c>
      <c r="J72" s="264">
        <v>-6.3</v>
      </c>
      <c r="K72" s="264">
        <v>0</v>
      </c>
      <c r="L72" s="190">
        <v>93.4</v>
      </c>
      <c r="M72" s="264">
        <v>6</v>
      </c>
      <c r="N72" s="264">
        <v>2.2000000000000002</v>
      </c>
      <c r="O72" s="264">
        <v>-1.6</v>
      </c>
      <c r="P72" s="264">
        <v>-12.5</v>
      </c>
      <c r="Q72" s="190">
        <v>82</v>
      </c>
      <c r="R72" s="264">
        <v>6.7</v>
      </c>
      <c r="S72" s="264">
        <v>2.1</v>
      </c>
      <c r="T72" s="264">
        <v>9.1999999999999993</v>
      </c>
      <c r="U72" s="162">
        <v>-4.9000000000000004</v>
      </c>
      <c r="V72" s="264">
        <v>83.4</v>
      </c>
      <c r="W72" s="146">
        <v>6.9</v>
      </c>
      <c r="X72" s="146">
        <v>2.2999999999999998</v>
      </c>
      <c r="Y72" s="146">
        <v>7.4</v>
      </c>
      <c r="Z72" s="162">
        <v>-1.8</v>
      </c>
      <c r="AA72" s="190">
        <v>80.2</v>
      </c>
      <c r="AB72" s="146">
        <v>7.8</v>
      </c>
      <c r="AC72" s="146">
        <v>2.2999999999999998</v>
      </c>
      <c r="AD72" s="146">
        <v>9.6999999999999993</v>
      </c>
      <c r="AE72" s="162">
        <v>-0.3</v>
      </c>
      <c r="AF72" s="190">
        <v>77.099999999999994</v>
      </c>
      <c r="AG72" s="264">
        <v>9.1</v>
      </c>
      <c r="AH72" s="264">
        <v>1.9</v>
      </c>
      <c r="AI72" s="264">
        <v>11.9</v>
      </c>
      <c r="AJ72" s="162">
        <v>4.5999999999999996</v>
      </c>
      <c r="AK72" s="190">
        <v>76.8</v>
      </c>
      <c r="AL72" s="264">
        <v>9.6999999999999993</v>
      </c>
      <c r="AM72" s="264">
        <v>1.9</v>
      </c>
      <c r="AN72" s="264">
        <v>11.6</v>
      </c>
      <c r="AO72" s="162">
        <v>8</v>
      </c>
      <c r="AP72" s="190">
        <v>83.1</v>
      </c>
      <c r="AQ72" s="264">
        <v>10.8</v>
      </c>
      <c r="AR72" s="264">
        <v>1.8</v>
      </c>
      <c r="AS72" s="264">
        <v>4.3</v>
      </c>
      <c r="AT72" s="162">
        <v>3.3</v>
      </c>
      <c r="AU72" s="190">
        <v>73.900000000000006</v>
      </c>
      <c r="AV72" s="264">
        <v>9.1</v>
      </c>
      <c r="AW72" s="264">
        <v>0.8</v>
      </c>
      <c r="AX72" s="264">
        <v>16.2</v>
      </c>
      <c r="AY72" s="162">
        <v>3.3</v>
      </c>
      <c r="AZ72" s="191">
        <v>71.599999999999994</v>
      </c>
      <c r="BA72" s="191">
        <v>8</v>
      </c>
      <c r="BB72" s="191">
        <v>1</v>
      </c>
      <c r="BC72" s="191">
        <v>19.399999999999999</v>
      </c>
      <c r="BD72" s="192">
        <v>8.1</v>
      </c>
      <c r="BE72" s="193">
        <v>73.2</v>
      </c>
      <c r="BF72" s="194">
        <v>8.6</v>
      </c>
      <c r="BG72" s="194">
        <v>1</v>
      </c>
      <c r="BH72" s="194">
        <v>17.2</v>
      </c>
      <c r="BI72" s="192">
        <v>10</v>
      </c>
      <c r="BJ72" s="193">
        <v>69.400000000000006</v>
      </c>
      <c r="BK72" s="194">
        <v>9.1</v>
      </c>
      <c r="BL72" s="194">
        <v>1.4</v>
      </c>
      <c r="BM72" s="194">
        <v>20.100000000000001</v>
      </c>
      <c r="BN72" s="192">
        <v>15.1</v>
      </c>
      <c r="BO72" s="193">
        <v>75.900000000000006</v>
      </c>
      <c r="BP72" s="194">
        <v>12.1</v>
      </c>
      <c r="BQ72" s="194">
        <v>1</v>
      </c>
      <c r="BR72" s="194">
        <v>11</v>
      </c>
      <c r="BS72" s="192">
        <v>8.6</v>
      </c>
      <c r="BT72" s="193">
        <v>85.6</v>
      </c>
      <c r="BU72" s="194">
        <v>13.3</v>
      </c>
      <c r="BV72" s="194">
        <v>1</v>
      </c>
      <c r="BW72" s="194">
        <v>0.1</v>
      </c>
      <c r="BX72" s="192">
        <v>2.4</v>
      </c>
      <c r="BY72" s="193">
        <v>77.900000000000006</v>
      </c>
      <c r="BZ72" s="194">
        <v>12.5</v>
      </c>
      <c r="CA72" s="194">
        <v>0.8</v>
      </c>
      <c r="CB72" s="194">
        <v>8.8000000000000007</v>
      </c>
      <c r="CC72" s="192">
        <v>-0.5</v>
      </c>
      <c r="CD72" s="193">
        <v>81</v>
      </c>
      <c r="CE72" s="194">
        <v>12.7</v>
      </c>
      <c r="CF72" s="194">
        <v>0.8</v>
      </c>
      <c r="CG72" s="194">
        <v>5.5</v>
      </c>
      <c r="CH72" s="192">
        <v>2.2000000000000002</v>
      </c>
      <c r="CI72" s="193">
        <v>83.1</v>
      </c>
      <c r="CJ72" s="194">
        <v>13.3</v>
      </c>
      <c r="CK72" s="194">
        <v>1</v>
      </c>
      <c r="CL72" s="194">
        <v>2.6</v>
      </c>
      <c r="CM72" s="192">
        <v>3.2</v>
      </c>
      <c r="CN72" s="193">
        <v>84.7</v>
      </c>
      <c r="CO72" s="475">
        <v>13.7</v>
      </c>
      <c r="CP72" s="475">
        <v>1.1000000000000001</v>
      </c>
      <c r="CQ72" s="475">
        <v>0.5</v>
      </c>
      <c r="CR72" s="192">
        <v>2.6</v>
      </c>
      <c r="CS72" s="368">
        <v>85.4</v>
      </c>
      <c r="CT72" s="368">
        <v>13.7</v>
      </c>
      <c r="CU72" s="368">
        <v>1.1000000000000001</v>
      </c>
      <c r="CV72" s="368">
        <v>-0.2</v>
      </c>
      <c r="CW72" s="348">
        <v>0.4</v>
      </c>
      <c r="CX72" s="368">
        <v>80.099999999999994</v>
      </c>
      <c r="CY72" s="368">
        <v>13.7</v>
      </c>
      <c r="CZ72" s="368">
        <v>1.5</v>
      </c>
      <c r="DA72" s="368">
        <v>4.7</v>
      </c>
      <c r="DB72" s="348">
        <v>3.5</v>
      </c>
      <c r="DC72" s="570">
        <v>83.8</v>
      </c>
      <c r="DD72" s="570">
        <v>13.8</v>
      </c>
      <c r="DE72" s="570">
        <v>1.7</v>
      </c>
      <c r="DF72" s="570">
        <v>0.7</v>
      </c>
      <c r="DG72" s="571">
        <v>1.8</v>
      </c>
      <c r="DH72" s="630">
        <v>81.7</v>
      </c>
      <c r="DI72" s="630">
        <v>13.7</v>
      </c>
      <c r="DJ72" s="630">
        <v>1.2</v>
      </c>
      <c r="DK72" s="630">
        <v>3.4</v>
      </c>
      <c r="DL72" s="630">
        <v>1.3</v>
      </c>
    </row>
    <row r="73" spans="1:116" x14ac:dyDescent="0.25">
      <c r="A73" s="102" t="s">
        <v>58</v>
      </c>
      <c r="B73" s="190">
        <v>71.8</v>
      </c>
      <c r="C73" s="264">
        <v>4.9000000000000004</v>
      </c>
      <c r="D73" s="264">
        <v>0.6</v>
      </c>
      <c r="E73" s="264">
        <v>22.7</v>
      </c>
      <c r="F73" s="264">
        <v>14.7</v>
      </c>
      <c r="G73" s="190">
        <v>69.8</v>
      </c>
      <c r="H73" s="264">
        <v>5.0999999999999996</v>
      </c>
      <c r="I73" s="264">
        <v>0.8</v>
      </c>
      <c r="J73" s="264">
        <v>24.3</v>
      </c>
      <c r="K73" s="264">
        <v>15</v>
      </c>
      <c r="L73" s="190">
        <v>68.5</v>
      </c>
      <c r="M73" s="264">
        <v>5.6</v>
      </c>
      <c r="N73" s="264">
        <v>1</v>
      </c>
      <c r="O73" s="264">
        <v>24.9</v>
      </c>
      <c r="P73" s="264">
        <v>12.7</v>
      </c>
      <c r="Q73" s="190">
        <v>65.900000000000006</v>
      </c>
      <c r="R73" s="264">
        <v>5.7</v>
      </c>
      <c r="S73" s="264">
        <v>1.2</v>
      </c>
      <c r="T73" s="264">
        <v>27.2</v>
      </c>
      <c r="U73" s="162">
        <v>12</v>
      </c>
      <c r="V73" s="264">
        <v>68.400000000000006</v>
      </c>
      <c r="W73" s="146">
        <v>7.5</v>
      </c>
      <c r="X73" s="146">
        <v>1.8</v>
      </c>
      <c r="Y73" s="146">
        <v>22.3</v>
      </c>
      <c r="Z73" s="162">
        <v>10</v>
      </c>
      <c r="AA73" s="190">
        <v>68</v>
      </c>
      <c r="AB73" s="146">
        <v>9.6</v>
      </c>
      <c r="AC73" s="146">
        <v>1.7</v>
      </c>
      <c r="AD73" s="146">
        <v>20.7</v>
      </c>
      <c r="AE73" s="162">
        <v>8.3000000000000007</v>
      </c>
      <c r="AF73" s="190">
        <v>68.5</v>
      </c>
      <c r="AG73" s="264">
        <v>9.6</v>
      </c>
      <c r="AH73" s="264">
        <v>2</v>
      </c>
      <c r="AI73" s="264">
        <v>19.899999999999999</v>
      </c>
      <c r="AJ73" s="162">
        <v>9.3000000000000007</v>
      </c>
      <c r="AK73" s="190">
        <v>70.8</v>
      </c>
      <c r="AL73" s="264">
        <v>10.7</v>
      </c>
      <c r="AM73" s="264">
        <v>2.7</v>
      </c>
      <c r="AN73" s="264">
        <v>15.8</v>
      </c>
      <c r="AO73" s="162">
        <v>7.3</v>
      </c>
      <c r="AP73" s="190">
        <v>73.599999999999994</v>
      </c>
      <c r="AQ73" s="264">
        <v>10.9</v>
      </c>
      <c r="AR73" s="264">
        <v>2.6</v>
      </c>
      <c r="AS73" s="264">
        <v>12.9</v>
      </c>
      <c r="AT73" s="162">
        <v>3.9</v>
      </c>
      <c r="AU73" s="190">
        <v>68.2</v>
      </c>
      <c r="AV73" s="264">
        <v>9.9</v>
      </c>
      <c r="AW73" s="264">
        <v>1</v>
      </c>
      <c r="AX73" s="264">
        <v>20.9</v>
      </c>
      <c r="AY73" s="162">
        <v>4.9000000000000004</v>
      </c>
      <c r="AZ73" s="191">
        <v>67.099999999999994</v>
      </c>
      <c r="BA73" s="191">
        <v>9</v>
      </c>
      <c r="BB73" s="191">
        <v>1.2</v>
      </c>
      <c r="BC73" s="191">
        <v>22.7</v>
      </c>
      <c r="BD73" s="192">
        <v>7.4</v>
      </c>
      <c r="BE73" s="193">
        <v>73.7</v>
      </c>
      <c r="BF73" s="194">
        <v>10.199999999999999</v>
      </c>
      <c r="BG73" s="194">
        <v>1.9</v>
      </c>
      <c r="BH73" s="194">
        <v>14.2</v>
      </c>
      <c r="BI73" s="192">
        <v>5.5</v>
      </c>
      <c r="BJ73" s="193">
        <v>76.2</v>
      </c>
      <c r="BK73" s="194">
        <v>11.6</v>
      </c>
      <c r="BL73" s="194">
        <v>2.2000000000000002</v>
      </c>
      <c r="BM73" s="194">
        <v>10</v>
      </c>
      <c r="BN73" s="192">
        <v>0</v>
      </c>
      <c r="BO73" s="193">
        <v>80.900000000000006</v>
      </c>
      <c r="BP73" s="194">
        <v>14.6</v>
      </c>
      <c r="BQ73" s="194">
        <v>1.2</v>
      </c>
      <c r="BR73" s="194">
        <v>3.3</v>
      </c>
      <c r="BS73" s="192">
        <v>3.9</v>
      </c>
      <c r="BT73" s="193">
        <v>80.400000000000006</v>
      </c>
      <c r="BU73" s="194">
        <v>14.8</v>
      </c>
      <c r="BV73" s="194">
        <v>1.3</v>
      </c>
      <c r="BW73" s="194">
        <v>3.5</v>
      </c>
      <c r="BX73" s="192">
        <v>5</v>
      </c>
      <c r="BY73" s="193">
        <v>75.099999999999994</v>
      </c>
      <c r="BZ73" s="194">
        <v>13.1</v>
      </c>
      <c r="CA73" s="194">
        <v>0.7</v>
      </c>
      <c r="CB73" s="194">
        <v>11.1</v>
      </c>
      <c r="CC73" s="192">
        <v>1.8</v>
      </c>
      <c r="CD73" s="193">
        <v>78.8</v>
      </c>
      <c r="CE73" s="194">
        <v>13</v>
      </c>
      <c r="CF73" s="194">
        <v>0.7</v>
      </c>
      <c r="CG73" s="194">
        <v>7.5</v>
      </c>
      <c r="CH73" s="192">
        <v>4.5999999999999996</v>
      </c>
      <c r="CI73" s="193">
        <v>80.5</v>
      </c>
      <c r="CJ73" s="194">
        <v>12.8</v>
      </c>
      <c r="CK73" s="194">
        <v>1</v>
      </c>
      <c r="CL73" s="194">
        <v>5.7</v>
      </c>
      <c r="CM73" s="192">
        <v>4.8</v>
      </c>
      <c r="CN73" s="193">
        <v>81.099999999999994</v>
      </c>
      <c r="CO73" s="475">
        <v>13.2</v>
      </c>
      <c r="CP73" s="475">
        <v>1.1000000000000001</v>
      </c>
      <c r="CQ73" s="475">
        <v>4.5999999999999996</v>
      </c>
      <c r="CR73" s="192">
        <v>4.4000000000000004</v>
      </c>
      <c r="CS73" s="368">
        <v>81.3</v>
      </c>
      <c r="CT73" s="368">
        <v>13.4</v>
      </c>
      <c r="CU73" s="368">
        <v>1.1000000000000001</v>
      </c>
      <c r="CV73" s="368">
        <v>4.2</v>
      </c>
      <c r="CW73" s="348">
        <v>4.7</v>
      </c>
      <c r="CX73" s="368">
        <v>78.8</v>
      </c>
      <c r="CY73" s="368">
        <v>13.6</v>
      </c>
      <c r="CZ73" s="368">
        <v>1.3</v>
      </c>
      <c r="DA73" s="368">
        <v>6.3</v>
      </c>
      <c r="DB73" s="348">
        <v>6.4</v>
      </c>
      <c r="DC73" s="570">
        <v>83</v>
      </c>
      <c r="DD73" s="570">
        <v>13.5</v>
      </c>
      <c r="DE73" s="570">
        <v>1.5</v>
      </c>
      <c r="DF73" s="570">
        <v>2</v>
      </c>
      <c r="DG73" s="571">
        <v>4</v>
      </c>
      <c r="DH73" s="630">
        <v>83.2</v>
      </c>
      <c r="DI73" s="630">
        <v>13.9</v>
      </c>
      <c r="DJ73" s="630">
        <v>1</v>
      </c>
      <c r="DK73" s="630">
        <v>1.9</v>
      </c>
      <c r="DL73" s="630">
        <v>0.5</v>
      </c>
    </row>
    <row r="74" spans="1:116" x14ac:dyDescent="0.25">
      <c r="A74" s="102" t="s">
        <v>59</v>
      </c>
      <c r="B74" s="190">
        <v>82.5</v>
      </c>
      <c r="C74" s="264">
        <v>5.2</v>
      </c>
      <c r="D74" s="264">
        <v>0.7</v>
      </c>
      <c r="E74" s="264">
        <v>11.6</v>
      </c>
      <c r="F74" s="264">
        <v>5.4</v>
      </c>
      <c r="G74" s="190">
        <v>79.599999999999994</v>
      </c>
      <c r="H74" s="264">
        <v>6.4</v>
      </c>
      <c r="I74" s="264">
        <v>0.7</v>
      </c>
      <c r="J74" s="264">
        <v>13.3</v>
      </c>
      <c r="K74" s="264">
        <v>6.7</v>
      </c>
      <c r="L74" s="190">
        <v>76.8</v>
      </c>
      <c r="M74" s="264">
        <v>5.9</v>
      </c>
      <c r="N74" s="264">
        <v>0.6</v>
      </c>
      <c r="O74" s="264">
        <v>16.7</v>
      </c>
      <c r="P74" s="264">
        <v>7.2</v>
      </c>
      <c r="Q74" s="190">
        <v>75.900000000000006</v>
      </c>
      <c r="R74" s="264">
        <v>6.4</v>
      </c>
      <c r="S74" s="264">
        <v>0.9</v>
      </c>
      <c r="T74" s="264">
        <v>16.8</v>
      </c>
      <c r="U74" s="162">
        <v>5.4</v>
      </c>
      <c r="V74" s="264">
        <v>77.099999999999994</v>
      </c>
      <c r="W74" s="146">
        <v>7.5</v>
      </c>
      <c r="X74" s="146">
        <v>1.2</v>
      </c>
      <c r="Y74" s="146">
        <v>14.2</v>
      </c>
      <c r="Z74" s="162">
        <v>4</v>
      </c>
      <c r="AA74" s="190">
        <v>74.8</v>
      </c>
      <c r="AB74" s="146">
        <v>9.4</v>
      </c>
      <c r="AC74" s="146">
        <v>1.5</v>
      </c>
      <c r="AD74" s="146">
        <v>14.3</v>
      </c>
      <c r="AE74" s="162">
        <v>5.0999999999999996</v>
      </c>
      <c r="AF74" s="190">
        <v>73</v>
      </c>
      <c r="AG74" s="264">
        <v>10.3</v>
      </c>
      <c r="AH74" s="264">
        <v>3.8</v>
      </c>
      <c r="AI74" s="264">
        <v>12.9</v>
      </c>
      <c r="AJ74" s="162">
        <v>5.5</v>
      </c>
      <c r="AK74" s="190">
        <v>75.599999999999994</v>
      </c>
      <c r="AL74" s="264">
        <v>9.9</v>
      </c>
      <c r="AM74" s="264">
        <v>2.8</v>
      </c>
      <c r="AN74" s="264">
        <v>11.7</v>
      </c>
      <c r="AO74" s="162">
        <v>6.2</v>
      </c>
      <c r="AP74" s="190">
        <v>73.099999999999994</v>
      </c>
      <c r="AQ74" s="264">
        <v>10.4</v>
      </c>
      <c r="AR74" s="264">
        <v>4.9000000000000004</v>
      </c>
      <c r="AS74" s="264">
        <v>11.6</v>
      </c>
      <c r="AT74" s="162">
        <v>7</v>
      </c>
      <c r="AU74" s="190">
        <v>69.099999999999994</v>
      </c>
      <c r="AV74" s="264">
        <v>8.5</v>
      </c>
      <c r="AW74" s="264">
        <v>3</v>
      </c>
      <c r="AX74" s="264">
        <v>19.399999999999999</v>
      </c>
      <c r="AY74" s="162">
        <v>6.7</v>
      </c>
      <c r="AZ74" s="191">
        <v>67.099999999999994</v>
      </c>
      <c r="BA74" s="191">
        <v>8.1</v>
      </c>
      <c r="BB74" s="191">
        <v>4.5999999999999996</v>
      </c>
      <c r="BC74" s="191">
        <v>20.2</v>
      </c>
      <c r="BD74" s="192">
        <v>9</v>
      </c>
      <c r="BE74" s="193">
        <v>70.2</v>
      </c>
      <c r="BF74" s="194">
        <v>9</v>
      </c>
      <c r="BG74" s="194">
        <v>7.6</v>
      </c>
      <c r="BH74" s="194">
        <v>13.2</v>
      </c>
      <c r="BI74" s="192">
        <v>7.1</v>
      </c>
      <c r="BJ74" s="193">
        <v>70.599999999999994</v>
      </c>
      <c r="BK74" s="194">
        <v>10.1</v>
      </c>
      <c r="BL74" s="194">
        <v>10.7</v>
      </c>
      <c r="BM74" s="194">
        <v>8.6</v>
      </c>
      <c r="BN74" s="192">
        <v>5.6</v>
      </c>
      <c r="BO74" s="193">
        <v>80.400000000000006</v>
      </c>
      <c r="BP74" s="194">
        <v>13.5</v>
      </c>
      <c r="BQ74" s="194">
        <v>2.6</v>
      </c>
      <c r="BR74" s="194">
        <v>3.5</v>
      </c>
      <c r="BS74" s="192">
        <v>6</v>
      </c>
      <c r="BT74" s="193">
        <v>75.599999999999994</v>
      </c>
      <c r="BU74" s="194">
        <v>13</v>
      </c>
      <c r="BV74" s="194">
        <v>2.7</v>
      </c>
      <c r="BW74" s="194">
        <v>8.6999999999999993</v>
      </c>
      <c r="BX74" s="192">
        <v>10.6</v>
      </c>
      <c r="BY74" s="193">
        <v>71.7</v>
      </c>
      <c r="BZ74" s="194">
        <v>11.4</v>
      </c>
      <c r="CA74" s="194">
        <v>1.5</v>
      </c>
      <c r="CB74" s="194">
        <v>15.4</v>
      </c>
      <c r="CC74" s="192">
        <v>7</v>
      </c>
      <c r="CD74" s="193">
        <v>73</v>
      </c>
      <c r="CE74" s="194">
        <v>11.4</v>
      </c>
      <c r="CF74" s="194">
        <v>1.3</v>
      </c>
      <c r="CG74" s="194">
        <v>14.3</v>
      </c>
      <c r="CH74" s="192">
        <v>10.8</v>
      </c>
      <c r="CI74" s="193">
        <v>74.400000000000006</v>
      </c>
      <c r="CJ74" s="194">
        <v>11.2</v>
      </c>
      <c r="CK74" s="194">
        <v>1.2</v>
      </c>
      <c r="CL74" s="194">
        <v>13.2</v>
      </c>
      <c r="CM74" s="192">
        <v>10.6</v>
      </c>
      <c r="CN74" s="193">
        <v>79.2</v>
      </c>
      <c r="CO74" s="475">
        <v>12.4</v>
      </c>
      <c r="CP74" s="475">
        <v>1.5</v>
      </c>
      <c r="CQ74" s="475">
        <v>6.9</v>
      </c>
      <c r="CR74" s="192">
        <v>9.6</v>
      </c>
      <c r="CS74" s="368">
        <v>81.099999999999994</v>
      </c>
      <c r="CT74" s="368">
        <v>12.5</v>
      </c>
      <c r="CU74" s="368">
        <v>1.3</v>
      </c>
      <c r="CV74" s="368">
        <v>5.0999999999999996</v>
      </c>
      <c r="CW74" s="348">
        <v>6.3</v>
      </c>
      <c r="CX74" s="368">
        <v>78.099999999999994</v>
      </c>
      <c r="CY74" s="368">
        <v>12.7</v>
      </c>
      <c r="CZ74" s="368">
        <v>1.7</v>
      </c>
      <c r="DA74" s="368">
        <v>7.5</v>
      </c>
      <c r="DB74" s="348">
        <v>7.9</v>
      </c>
      <c r="DC74" s="570">
        <v>81.2</v>
      </c>
      <c r="DD74" s="570">
        <v>12.6</v>
      </c>
      <c r="DE74" s="570">
        <v>2</v>
      </c>
      <c r="DF74" s="570">
        <v>4.2</v>
      </c>
      <c r="DG74" s="571">
        <v>5.4</v>
      </c>
      <c r="DH74" s="630">
        <v>79.2</v>
      </c>
      <c r="DI74" s="630">
        <v>12.8</v>
      </c>
      <c r="DJ74" s="630">
        <v>1.5</v>
      </c>
      <c r="DK74" s="630">
        <v>6.5</v>
      </c>
      <c r="DL74" s="630">
        <v>2.7</v>
      </c>
    </row>
    <row r="75" spans="1:116" ht="15" customHeight="1" x14ac:dyDescent="0.25">
      <c r="A75" s="101" t="s">
        <v>185</v>
      </c>
      <c r="B75" s="289">
        <v>54.6</v>
      </c>
      <c r="C75" s="163">
        <v>8.6</v>
      </c>
      <c r="D75" s="163">
        <v>0.4</v>
      </c>
      <c r="E75" s="163">
        <v>36.4</v>
      </c>
      <c r="F75" s="163">
        <v>20</v>
      </c>
      <c r="G75" s="289">
        <v>54.2</v>
      </c>
      <c r="H75" s="163">
        <v>9.1</v>
      </c>
      <c r="I75" s="163">
        <v>0.6</v>
      </c>
      <c r="J75" s="163">
        <v>36.1</v>
      </c>
      <c r="K75" s="163">
        <v>18.600000000000001</v>
      </c>
      <c r="L75" s="289">
        <v>57.1</v>
      </c>
      <c r="M75" s="163">
        <v>9.1999999999999993</v>
      </c>
      <c r="N75" s="163">
        <v>0.7</v>
      </c>
      <c r="O75" s="163">
        <v>33</v>
      </c>
      <c r="P75" s="163">
        <v>14.8</v>
      </c>
      <c r="Q75" s="289">
        <v>57.5</v>
      </c>
      <c r="R75" s="163">
        <v>9.6</v>
      </c>
      <c r="S75" s="163">
        <v>0.9</v>
      </c>
      <c r="T75" s="163">
        <v>32</v>
      </c>
      <c r="U75" s="161">
        <v>12.8</v>
      </c>
      <c r="V75" s="163">
        <v>60.9</v>
      </c>
      <c r="W75" s="167">
        <v>11.2</v>
      </c>
      <c r="X75" s="167">
        <v>1.4</v>
      </c>
      <c r="Y75" s="167">
        <v>26.5</v>
      </c>
      <c r="Z75" s="161">
        <v>10.7</v>
      </c>
      <c r="AA75" s="289">
        <v>62.9</v>
      </c>
      <c r="AB75" s="167">
        <v>12.8</v>
      </c>
      <c r="AC75" s="167">
        <v>1.5</v>
      </c>
      <c r="AD75" s="167">
        <v>22.8</v>
      </c>
      <c r="AE75" s="161">
        <v>10</v>
      </c>
      <c r="AF75" s="289">
        <v>65.599999999999994</v>
      </c>
      <c r="AG75" s="163">
        <v>12.4</v>
      </c>
      <c r="AH75" s="163">
        <v>1.8</v>
      </c>
      <c r="AI75" s="163">
        <v>20.2</v>
      </c>
      <c r="AJ75" s="161">
        <v>9.9</v>
      </c>
      <c r="AK75" s="289">
        <v>67.8</v>
      </c>
      <c r="AL75" s="163">
        <v>12.6</v>
      </c>
      <c r="AM75" s="163">
        <v>1.5</v>
      </c>
      <c r="AN75" s="163">
        <v>18.100000000000001</v>
      </c>
      <c r="AO75" s="161">
        <v>8.8000000000000007</v>
      </c>
      <c r="AP75" s="289">
        <v>70.900000000000006</v>
      </c>
      <c r="AQ75" s="163">
        <v>13.5</v>
      </c>
      <c r="AR75" s="163">
        <v>1.9</v>
      </c>
      <c r="AS75" s="163">
        <v>13.7</v>
      </c>
      <c r="AT75" s="161">
        <v>5.5</v>
      </c>
      <c r="AU75" s="289">
        <v>67.599999999999994</v>
      </c>
      <c r="AV75" s="163">
        <v>11.6</v>
      </c>
      <c r="AW75" s="163">
        <v>0.9</v>
      </c>
      <c r="AX75" s="163">
        <v>19.899999999999999</v>
      </c>
      <c r="AY75" s="161">
        <v>4.4000000000000004</v>
      </c>
      <c r="AZ75" s="287">
        <v>67.900000000000006</v>
      </c>
      <c r="BA75" s="287">
        <v>11.3</v>
      </c>
      <c r="BB75" s="287">
        <v>1.8</v>
      </c>
      <c r="BC75" s="287">
        <v>19</v>
      </c>
      <c r="BD75" s="251">
        <v>6.1</v>
      </c>
      <c r="BE75" s="286">
        <v>71.3</v>
      </c>
      <c r="BF75" s="250">
        <v>11.9</v>
      </c>
      <c r="BG75" s="250">
        <v>3</v>
      </c>
      <c r="BH75" s="250">
        <v>13.8</v>
      </c>
      <c r="BI75" s="251">
        <v>6</v>
      </c>
      <c r="BJ75" s="286">
        <v>72.3</v>
      </c>
      <c r="BK75" s="250">
        <v>12.9</v>
      </c>
      <c r="BL75" s="250">
        <v>3.6</v>
      </c>
      <c r="BM75" s="250">
        <v>11.2</v>
      </c>
      <c r="BN75" s="251">
        <v>4</v>
      </c>
      <c r="BO75" s="286">
        <v>79.5</v>
      </c>
      <c r="BP75" s="250">
        <v>15.6</v>
      </c>
      <c r="BQ75" s="250">
        <v>3.1</v>
      </c>
      <c r="BR75" s="250">
        <v>1.8</v>
      </c>
      <c r="BS75" s="251">
        <v>3.5</v>
      </c>
      <c r="BT75" s="286">
        <v>79.400000000000006</v>
      </c>
      <c r="BU75" s="250">
        <v>15.3</v>
      </c>
      <c r="BV75" s="250">
        <v>3</v>
      </c>
      <c r="BW75" s="250">
        <v>2.2999999999999998</v>
      </c>
      <c r="BX75" s="251">
        <v>4.4000000000000004</v>
      </c>
      <c r="BY75" s="286">
        <v>75.099999999999994</v>
      </c>
      <c r="BZ75" s="250">
        <v>14.1</v>
      </c>
      <c r="CA75" s="250">
        <v>2.7</v>
      </c>
      <c r="CB75" s="250">
        <v>8.1</v>
      </c>
      <c r="CC75" s="251">
        <v>0.6</v>
      </c>
      <c r="CD75" s="286">
        <v>74.7</v>
      </c>
      <c r="CE75" s="250">
        <v>13.9</v>
      </c>
      <c r="CF75" s="250">
        <v>2.9</v>
      </c>
      <c r="CG75" s="250">
        <v>8.5</v>
      </c>
      <c r="CH75" s="251">
        <v>4.4000000000000004</v>
      </c>
      <c r="CI75" s="286">
        <v>76</v>
      </c>
      <c r="CJ75" s="250">
        <v>14.2</v>
      </c>
      <c r="CK75" s="250">
        <v>3</v>
      </c>
      <c r="CL75" s="250">
        <v>6.8</v>
      </c>
      <c r="CM75" s="251">
        <v>5.7</v>
      </c>
      <c r="CN75" s="286">
        <v>77.599999999999994</v>
      </c>
      <c r="CO75" s="476">
        <v>14.8</v>
      </c>
      <c r="CP75" s="476">
        <v>3.5</v>
      </c>
      <c r="CQ75" s="476">
        <v>4.0999999999999996</v>
      </c>
      <c r="CR75" s="251">
        <v>6.3</v>
      </c>
      <c r="CS75" s="367">
        <v>77.3</v>
      </c>
      <c r="CT75" s="367">
        <v>14.5</v>
      </c>
      <c r="CU75" s="367">
        <v>3.4</v>
      </c>
      <c r="CV75" s="367">
        <v>4.8</v>
      </c>
      <c r="CW75" s="347">
        <v>5.7</v>
      </c>
      <c r="CX75" s="367">
        <v>73.3</v>
      </c>
      <c r="CY75" s="367">
        <v>14.9</v>
      </c>
      <c r="CZ75" s="367">
        <v>4.4000000000000004</v>
      </c>
      <c r="DA75" s="367">
        <v>7.4</v>
      </c>
      <c r="DB75" s="347">
        <v>7.3</v>
      </c>
      <c r="DC75" s="568">
        <v>77.8</v>
      </c>
      <c r="DD75" s="568">
        <v>14.9</v>
      </c>
      <c r="DE75" s="568">
        <v>5.0999999999999996</v>
      </c>
      <c r="DF75" s="568">
        <v>2.2000000000000002</v>
      </c>
      <c r="DG75" s="569">
        <v>4.8</v>
      </c>
      <c r="DH75" s="629">
        <v>74.900000000000006</v>
      </c>
      <c r="DI75" s="629">
        <v>15.2</v>
      </c>
      <c r="DJ75" s="629">
        <v>3.9</v>
      </c>
      <c r="DK75" s="629">
        <v>6</v>
      </c>
      <c r="DL75" s="629">
        <v>4.0999999999999996</v>
      </c>
    </row>
    <row r="76" spans="1:116" x14ac:dyDescent="0.25">
      <c r="A76" s="102" t="s">
        <v>60</v>
      </c>
      <c r="B76" s="190">
        <v>64.5</v>
      </c>
      <c r="C76" s="264">
        <v>4.4000000000000004</v>
      </c>
      <c r="D76" s="264">
        <v>0.1</v>
      </c>
      <c r="E76" s="264">
        <v>31</v>
      </c>
      <c r="F76" s="264">
        <v>18</v>
      </c>
      <c r="G76" s="190">
        <v>65.099999999999994</v>
      </c>
      <c r="H76" s="264">
        <v>5.4</v>
      </c>
      <c r="I76" s="264">
        <v>0.1</v>
      </c>
      <c r="J76" s="264">
        <v>29.4</v>
      </c>
      <c r="K76" s="264">
        <v>16.399999999999999</v>
      </c>
      <c r="L76" s="190">
        <v>63.6</v>
      </c>
      <c r="M76" s="264">
        <v>6</v>
      </c>
      <c r="N76" s="264">
        <v>0.1</v>
      </c>
      <c r="O76" s="264">
        <v>30.3</v>
      </c>
      <c r="P76" s="264">
        <v>16.100000000000001</v>
      </c>
      <c r="Q76" s="190">
        <v>67.900000000000006</v>
      </c>
      <c r="R76" s="264">
        <v>6.6</v>
      </c>
      <c r="S76" s="264">
        <v>0.1</v>
      </c>
      <c r="T76" s="264">
        <v>25.4</v>
      </c>
      <c r="U76" s="162">
        <v>8.6</v>
      </c>
      <c r="V76" s="264">
        <v>66.099999999999994</v>
      </c>
      <c r="W76" s="146">
        <v>6.6</v>
      </c>
      <c r="X76" s="146">
        <v>0.2</v>
      </c>
      <c r="Y76" s="146">
        <v>27.1</v>
      </c>
      <c r="Z76" s="162">
        <v>12</v>
      </c>
      <c r="AA76" s="190">
        <v>68</v>
      </c>
      <c r="AB76" s="146">
        <v>7.3</v>
      </c>
      <c r="AC76" s="146">
        <v>0.2</v>
      </c>
      <c r="AD76" s="146">
        <v>24.5</v>
      </c>
      <c r="AE76" s="162">
        <v>9.4</v>
      </c>
      <c r="AF76" s="190">
        <v>66.8</v>
      </c>
      <c r="AG76" s="264">
        <v>8.4</v>
      </c>
      <c r="AH76" s="264">
        <v>0.2</v>
      </c>
      <c r="AI76" s="264">
        <v>24.6</v>
      </c>
      <c r="AJ76" s="162">
        <v>15.5</v>
      </c>
      <c r="AK76" s="190">
        <v>70.3</v>
      </c>
      <c r="AL76" s="264">
        <v>9.3000000000000007</v>
      </c>
      <c r="AM76" s="264">
        <v>0.4</v>
      </c>
      <c r="AN76" s="264">
        <v>20</v>
      </c>
      <c r="AO76" s="162">
        <v>14.7</v>
      </c>
      <c r="AP76" s="190">
        <v>71.5</v>
      </c>
      <c r="AQ76" s="264">
        <v>8.1999999999999993</v>
      </c>
      <c r="AR76" s="264">
        <v>1.7</v>
      </c>
      <c r="AS76" s="264">
        <v>18.600000000000001</v>
      </c>
      <c r="AT76" s="162">
        <v>11.9</v>
      </c>
      <c r="AU76" s="190">
        <v>67</v>
      </c>
      <c r="AV76" s="264">
        <v>8</v>
      </c>
      <c r="AW76" s="264">
        <v>0.5</v>
      </c>
      <c r="AX76" s="264">
        <v>24.5</v>
      </c>
      <c r="AY76" s="162">
        <v>9.1999999999999993</v>
      </c>
      <c r="AZ76" s="191">
        <v>64</v>
      </c>
      <c r="BA76" s="191">
        <v>7.8</v>
      </c>
      <c r="BB76" s="191">
        <v>0.7</v>
      </c>
      <c r="BC76" s="191">
        <v>27.5</v>
      </c>
      <c r="BD76" s="192">
        <v>14</v>
      </c>
      <c r="BE76" s="193">
        <v>68.2</v>
      </c>
      <c r="BF76" s="194">
        <v>8.8000000000000007</v>
      </c>
      <c r="BG76" s="194">
        <v>1.1000000000000001</v>
      </c>
      <c r="BH76" s="194">
        <v>21.9</v>
      </c>
      <c r="BI76" s="192">
        <v>13.8</v>
      </c>
      <c r="BJ76" s="193">
        <v>67.2</v>
      </c>
      <c r="BK76" s="194">
        <v>10.1</v>
      </c>
      <c r="BL76" s="194">
        <v>2.1</v>
      </c>
      <c r="BM76" s="194">
        <v>20.6</v>
      </c>
      <c r="BN76" s="192">
        <v>12.4</v>
      </c>
      <c r="BO76" s="193">
        <v>75.7</v>
      </c>
      <c r="BP76" s="194">
        <v>13.6</v>
      </c>
      <c r="BQ76" s="194">
        <v>2.2000000000000002</v>
      </c>
      <c r="BR76" s="194">
        <v>8.5</v>
      </c>
      <c r="BS76" s="192">
        <v>11.1</v>
      </c>
      <c r="BT76" s="193">
        <v>76</v>
      </c>
      <c r="BU76" s="194">
        <v>13.5</v>
      </c>
      <c r="BV76" s="194">
        <v>2.2000000000000002</v>
      </c>
      <c r="BW76" s="194">
        <v>8.3000000000000007</v>
      </c>
      <c r="BX76" s="192">
        <v>9.8000000000000007</v>
      </c>
      <c r="BY76" s="193">
        <v>72.599999999999994</v>
      </c>
      <c r="BZ76" s="194">
        <v>13.8</v>
      </c>
      <c r="CA76" s="194">
        <v>1.4</v>
      </c>
      <c r="CB76" s="194">
        <v>12.2</v>
      </c>
      <c r="CC76" s="192">
        <v>5.8</v>
      </c>
      <c r="CD76" s="193">
        <v>73.5</v>
      </c>
      <c r="CE76" s="194">
        <v>12.3</v>
      </c>
      <c r="CF76" s="194">
        <v>1.5</v>
      </c>
      <c r="CG76" s="194">
        <v>12.7</v>
      </c>
      <c r="CH76" s="192">
        <v>8.3000000000000007</v>
      </c>
      <c r="CI76" s="193">
        <v>75.400000000000006</v>
      </c>
      <c r="CJ76" s="194">
        <v>11.8</v>
      </c>
      <c r="CK76" s="194">
        <v>1.3</v>
      </c>
      <c r="CL76" s="194">
        <v>11.5</v>
      </c>
      <c r="CM76" s="192">
        <v>9.4</v>
      </c>
      <c r="CN76" s="193">
        <v>79.3</v>
      </c>
      <c r="CO76" s="475">
        <v>13.2</v>
      </c>
      <c r="CP76" s="475">
        <v>1.6</v>
      </c>
      <c r="CQ76" s="475">
        <v>5.9</v>
      </c>
      <c r="CR76" s="192">
        <v>9.5</v>
      </c>
      <c r="CS76" s="368">
        <v>80.2</v>
      </c>
      <c r="CT76" s="368">
        <v>13.6</v>
      </c>
      <c r="CU76" s="368">
        <v>1.5</v>
      </c>
      <c r="CV76" s="368">
        <v>4.7</v>
      </c>
      <c r="CW76" s="348">
        <v>7.7</v>
      </c>
      <c r="CX76" s="368">
        <v>77</v>
      </c>
      <c r="CY76" s="368">
        <v>14</v>
      </c>
      <c r="CZ76" s="368">
        <v>2</v>
      </c>
      <c r="DA76" s="368">
        <v>7</v>
      </c>
      <c r="DB76" s="348">
        <v>9</v>
      </c>
      <c r="DC76" s="570">
        <v>79.900000000000006</v>
      </c>
      <c r="DD76" s="570">
        <v>13.6</v>
      </c>
      <c r="DE76" s="570">
        <v>2.2999999999999998</v>
      </c>
      <c r="DF76" s="570">
        <v>4.2</v>
      </c>
      <c r="DG76" s="571">
        <v>8.4</v>
      </c>
      <c r="DH76" s="630">
        <v>78.5</v>
      </c>
      <c r="DI76" s="630">
        <v>14.1</v>
      </c>
      <c r="DJ76" s="630">
        <v>1.9</v>
      </c>
      <c r="DK76" s="630">
        <v>5.5</v>
      </c>
      <c r="DL76" s="630">
        <v>4.2</v>
      </c>
    </row>
    <row r="77" spans="1:116" x14ac:dyDescent="0.25">
      <c r="A77" s="102" t="s">
        <v>61</v>
      </c>
      <c r="B77" s="190">
        <v>66.599999999999994</v>
      </c>
      <c r="C77" s="264">
        <v>6.4</v>
      </c>
      <c r="D77" s="264">
        <v>0.6</v>
      </c>
      <c r="E77" s="264">
        <v>26.4</v>
      </c>
      <c r="F77" s="162">
        <v>-2.6</v>
      </c>
      <c r="G77" s="264">
        <v>67.8</v>
      </c>
      <c r="H77" s="264">
        <v>6.4</v>
      </c>
      <c r="I77" s="264">
        <v>1</v>
      </c>
      <c r="J77" s="264">
        <v>24.8</v>
      </c>
      <c r="K77" s="162">
        <v>0</v>
      </c>
      <c r="L77" s="264">
        <v>69.3</v>
      </c>
      <c r="M77" s="264">
        <v>7</v>
      </c>
      <c r="N77" s="264">
        <v>1.1000000000000001</v>
      </c>
      <c r="O77" s="264">
        <v>22.6</v>
      </c>
      <c r="P77" s="264">
        <v>-5.8</v>
      </c>
      <c r="Q77" s="190">
        <v>65.7</v>
      </c>
      <c r="R77" s="264">
        <v>7.1</v>
      </c>
      <c r="S77" s="264">
        <v>1.3</v>
      </c>
      <c r="T77" s="264">
        <v>25.9</v>
      </c>
      <c r="U77" s="162">
        <v>-2</v>
      </c>
      <c r="V77" s="264">
        <v>67.5</v>
      </c>
      <c r="W77" s="146">
        <v>8.6999999999999993</v>
      </c>
      <c r="X77" s="146">
        <v>1.9</v>
      </c>
      <c r="Y77" s="146">
        <v>21.9</v>
      </c>
      <c r="Z77" s="162">
        <v>-0.4</v>
      </c>
      <c r="AA77" s="190">
        <v>67.099999999999994</v>
      </c>
      <c r="AB77" s="146">
        <v>12.2</v>
      </c>
      <c r="AC77" s="146">
        <v>1.8</v>
      </c>
      <c r="AD77" s="146">
        <v>18.899999999999999</v>
      </c>
      <c r="AE77" s="162">
        <v>2.8</v>
      </c>
      <c r="AF77" s="264">
        <v>70.2</v>
      </c>
      <c r="AG77" s="264">
        <v>10.6</v>
      </c>
      <c r="AH77" s="264">
        <v>2.4</v>
      </c>
      <c r="AI77" s="264">
        <v>16.8</v>
      </c>
      <c r="AJ77" s="162">
        <v>4.8</v>
      </c>
      <c r="AK77" s="190">
        <v>70.8</v>
      </c>
      <c r="AL77" s="264">
        <v>10.8</v>
      </c>
      <c r="AM77" s="264">
        <v>1.5</v>
      </c>
      <c r="AN77" s="264">
        <v>16.899999999999999</v>
      </c>
      <c r="AO77" s="162">
        <v>5.5</v>
      </c>
      <c r="AP77" s="190">
        <v>76.099999999999994</v>
      </c>
      <c r="AQ77" s="264">
        <v>11.9</v>
      </c>
      <c r="AR77" s="264">
        <v>1.9</v>
      </c>
      <c r="AS77" s="264">
        <v>10.1</v>
      </c>
      <c r="AT77" s="162">
        <v>2.2999999999999998</v>
      </c>
      <c r="AU77" s="190">
        <v>72.5</v>
      </c>
      <c r="AV77" s="264">
        <v>9.4</v>
      </c>
      <c r="AW77" s="264">
        <v>0.7</v>
      </c>
      <c r="AX77" s="264">
        <v>17.399999999999999</v>
      </c>
      <c r="AY77" s="162">
        <v>0.2</v>
      </c>
      <c r="AZ77" s="191">
        <v>75.2</v>
      </c>
      <c r="BA77" s="191">
        <v>8.9</v>
      </c>
      <c r="BB77" s="191">
        <v>1</v>
      </c>
      <c r="BC77" s="191">
        <v>14.9</v>
      </c>
      <c r="BD77" s="192">
        <v>1</v>
      </c>
      <c r="BE77" s="193">
        <v>79.3</v>
      </c>
      <c r="BF77" s="194">
        <v>9.5</v>
      </c>
      <c r="BG77" s="194">
        <v>1.4</v>
      </c>
      <c r="BH77" s="194">
        <v>9.8000000000000007</v>
      </c>
      <c r="BI77" s="192">
        <v>1.6</v>
      </c>
      <c r="BJ77" s="193">
        <v>79.400000000000006</v>
      </c>
      <c r="BK77" s="194">
        <v>10.4</v>
      </c>
      <c r="BL77" s="194">
        <v>1.4</v>
      </c>
      <c r="BM77" s="194">
        <v>8.8000000000000007</v>
      </c>
      <c r="BN77" s="192">
        <v>0.8</v>
      </c>
      <c r="BO77" s="193">
        <v>84.8</v>
      </c>
      <c r="BP77" s="194">
        <v>13.3</v>
      </c>
      <c r="BQ77" s="194">
        <v>1.5</v>
      </c>
      <c r="BR77" s="194">
        <v>0.4</v>
      </c>
      <c r="BS77" s="192">
        <v>0.8</v>
      </c>
      <c r="BT77" s="193">
        <v>85.7</v>
      </c>
      <c r="BU77" s="194">
        <v>12.8</v>
      </c>
      <c r="BV77" s="194">
        <v>1.7</v>
      </c>
      <c r="BW77" s="194">
        <v>-0.2</v>
      </c>
      <c r="BX77" s="192">
        <v>1.2</v>
      </c>
      <c r="BY77" s="193">
        <v>83.3</v>
      </c>
      <c r="BZ77" s="194">
        <v>12.1</v>
      </c>
      <c r="CA77" s="194">
        <v>1.4</v>
      </c>
      <c r="CB77" s="194">
        <v>3.2</v>
      </c>
      <c r="CC77" s="192">
        <v>-3.9</v>
      </c>
      <c r="CD77" s="193">
        <v>83.2</v>
      </c>
      <c r="CE77" s="194">
        <v>11.8</v>
      </c>
      <c r="CF77" s="194">
        <v>1.3</v>
      </c>
      <c r="CG77" s="194">
        <v>3.7</v>
      </c>
      <c r="CH77" s="192">
        <v>0</v>
      </c>
      <c r="CI77" s="193">
        <v>85.1</v>
      </c>
      <c r="CJ77" s="194">
        <v>12.5</v>
      </c>
      <c r="CK77" s="194">
        <v>1.4</v>
      </c>
      <c r="CL77" s="194">
        <v>1</v>
      </c>
      <c r="CM77" s="192">
        <v>0.1</v>
      </c>
      <c r="CN77" s="193">
        <v>86.4</v>
      </c>
      <c r="CO77" s="475">
        <v>13</v>
      </c>
      <c r="CP77" s="475">
        <v>1.5</v>
      </c>
      <c r="CQ77" s="475">
        <v>-0.9</v>
      </c>
      <c r="CR77" s="192">
        <v>0.4</v>
      </c>
      <c r="CS77" s="368">
        <v>85.6</v>
      </c>
      <c r="CT77" s="368">
        <v>12.3</v>
      </c>
      <c r="CU77" s="368">
        <v>1.4</v>
      </c>
      <c r="CV77" s="368">
        <v>0.7</v>
      </c>
      <c r="CW77" s="348">
        <v>0.7</v>
      </c>
      <c r="CX77" s="368">
        <v>79.900000000000006</v>
      </c>
      <c r="CY77" s="368">
        <v>13.2</v>
      </c>
      <c r="CZ77" s="368">
        <v>2.4</v>
      </c>
      <c r="DA77" s="368">
        <v>4.5</v>
      </c>
      <c r="DB77" s="348">
        <v>4.3</v>
      </c>
      <c r="DC77" s="570">
        <v>84.8</v>
      </c>
      <c r="DD77" s="570">
        <v>13.6</v>
      </c>
      <c r="DE77" s="570">
        <v>2.6</v>
      </c>
      <c r="DF77" s="570">
        <v>-1</v>
      </c>
      <c r="DG77" s="571">
        <v>0.7</v>
      </c>
      <c r="DH77" s="630">
        <v>80.900000000000006</v>
      </c>
      <c r="DI77" s="630">
        <v>13.9</v>
      </c>
      <c r="DJ77" s="630">
        <v>2.1</v>
      </c>
      <c r="DK77" s="630">
        <v>3.1</v>
      </c>
      <c r="DL77" s="630">
        <v>0.9</v>
      </c>
    </row>
    <row r="78" spans="1:116" x14ac:dyDescent="0.25">
      <c r="A78" s="261" t="s">
        <v>62</v>
      </c>
      <c r="B78" s="264">
        <v>43.5</v>
      </c>
      <c r="C78" s="264">
        <v>10.9</v>
      </c>
      <c r="D78" s="264">
        <v>0.2</v>
      </c>
      <c r="E78" s="264">
        <v>45.4</v>
      </c>
      <c r="F78" s="162" t="s">
        <v>366</v>
      </c>
      <c r="G78" s="264">
        <v>41.6</v>
      </c>
      <c r="H78" s="264">
        <v>11.7</v>
      </c>
      <c r="I78" s="264">
        <v>0.3</v>
      </c>
      <c r="J78" s="264">
        <v>46.4</v>
      </c>
      <c r="K78" s="162">
        <v>35.200000000000003</v>
      </c>
      <c r="L78" s="264">
        <v>45.2</v>
      </c>
      <c r="M78" s="264">
        <v>11.6</v>
      </c>
      <c r="N78" s="264">
        <v>0.4</v>
      </c>
      <c r="O78" s="264">
        <v>42.8</v>
      </c>
      <c r="P78" s="162">
        <v>29.7</v>
      </c>
      <c r="Q78" s="264">
        <v>48.3</v>
      </c>
      <c r="R78" s="264">
        <v>12.1</v>
      </c>
      <c r="S78" s="264">
        <v>0.6</v>
      </c>
      <c r="T78" s="264">
        <v>39</v>
      </c>
      <c r="U78" s="162">
        <v>24.6</v>
      </c>
      <c r="V78" s="264">
        <v>52.9</v>
      </c>
      <c r="W78" s="264">
        <v>13.9</v>
      </c>
      <c r="X78" s="264">
        <v>1</v>
      </c>
      <c r="Y78" s="264">
        <v>32.200000000000003</v>
      </c>
      <c r="Z78" s="162">
        <v>20.100000000000001</v>
      </c>
      <c r="AA78" s="264">
        <v>55.9</v>
      </c>
      <c r="AB78" s="264">
        <v>14.6</v>
      </c>
      <c r="AC78" s="264">
        <v>1.2</v>
      </c>
      <c r="AD78" s="264">
        <v>28.3</v>
      </c>
      <c r="AE78" s="162">
        <v>16.7</v>
      </c>
      <c r="AF78" s="264">
        <v>59.1</v>
      </c>
      <c r="AG78" s="264">
        <v>14.9</v>
      </c>
      <c r="AH78" s="264">
        <v>1.5</v>
      </c>
      <c r="AI78" s="264">
        <v>24.5</v>
      </c>
      <c r="AJ78" s="162">
        <v>14.2</v>
      </c>
      <c r="AK78" s="264">
        <v>62.5</v>
      </c>
      <c r="AL78" s="264">
        <v>15.2</v>
      </c>
      <c r="AM78" s="264">
        <v>1.2</v>
      </c>
      <c r="AN78" s="264">
        <v>21.1</v>
      </c>
      <c r="AO78" s="162">
        <v>13.1</v>
      </c>
      <c r="AP78" s="264">
        <v>65.3</v>
      </c>
      <c r="AQ78" s="264">
        <v>16.7</v>
      </c>
      <c r="AR78" s="264">
        <v>1.6</v>
      </c>
      <c r="AS78" s="264">
        <v>16.399999999999999</v>
      </c>
      <c r="AT78" s="162">
        <v>7.3</v>
      </c>
      <c r="AU78" s="264">
        <v>62.3</v>
      </c>
      <c r="AV78" s="264">
        <v>15.1</v>
      </c>
      <c r="AW78" s="264">
        <v>0.9</v>
      </c>
      <c r="AX78" s="264">
        <v>21.7</v>
      </c>
      <c r="AY78" s="162">
        <v>8</v>
      </c>
      <c r="AZ78" s="194">
        <v>61.3</v>
      </c>
      <c r="BA78" s="194">
        <v>15</v>
      </c>
      <c r="BB78" s="194">
        <v>3.1</v>
      </c>
      <c r="BC78" s="194">
        <v>20.6</v>
      </c>
      <c r="BD78" s="192">
        <v>8.9</v>
      </c>
      <c r="BE78" s="194">
        <v>63.3</v>
      </c>
      <c r="BF78" s="194">
        <v>15.8</v>
      </c>
      <c r="BG78" s="194">
        <v>5.8</v>
      </c>
      <c r="BH78" s="194">
        <v>15.1</v>
      </c>
      <c r="BI78" s="192">
        <v>8.5</v>
      </c>
      <c r="BJ78" s="194">
        <v>65</v>
      </c>
      <c r="BK78" s="194">
        <v>16.5</v>
      </c>
      <c r="BL78" s="194">
        <v>6.7</v>
      </c>
      <c r="BM78" s="194">
        <v>11.8</v>
      </c>
      <c r="BN78" s="192">
        <v>6.2</v>
      </c>
      <c r="BO78" s="194">
        <v>73.2</v>
      </c>
      <c r="BP78" s="194">
        <v>19</v>
      </c>
      <c r="BQ78" s="194">
        <v>5.5</v>
      </c>
      <c r="BR78" s="194">
        <v>2.2999999999999998</v>
      </c>
      <c r="BS78" s="192">
        <v>5</v>
      </c>
      <c r="BT78" s="194">
        <v>73.5</v>
      </c>
      <c r="BU78" s="194">
        <v>18.8</v>
      </c>
      <c r="BV78" s="194">
        <v>4.8</v>
      </c>
      <c r="BW78" s="194">
        <v>2.9</v>
      </c>
      <c r="BX78" s="192">
        <v>6.7</v>
      </c>
      <c r="BY78" s="194">
        <v>69.2</v>
      </c>
      <c r="BZ78" s="194">
        <v>16.600000000000001</v>
      </c>
      <c r="CA78" s="194">
        <v>4.5999999999999996</v>
      </c>
      <c r="CB78" s="194">
        <v>9.6</v>
      </c>
      <c r="CC78" s="192">
        <v>2.6</v>
      </c>
      <c r="CD78" s="194">
        <v>67.599999999999994</v>
      </c>
      <c r="CE78" s="194">
        <v>16.100000000000001</v>
      </c>
      <c r="CF78" s="194">
        <v>5</v>
      </c>
      <c r="CG78" s="194">
        <v>11.3</v>
      </c>
      <c r="CH78" s="192">
        <v>7.2</v>
      </c>
      <c r="CI78" s="194">
        <v>69</v>
      </c>
      <c r="CJ78" s="194">
        <v>15.9</v>
      </c>
      <c r="CK78" s="194">
        <v>5.0999999999999996</v>
      </c>
      <c r="CL78" s="194">
        <v>10</v>
      </c>
      <c r="CM78" s="192">
        <v>9.3000000000000007</v>
      </c>
      <c r="CN78" s="475">
        <v>70.599999999999994</v>
      </c>
      <c r="CO78" s="475">
        <v>16.100000000000001</v>
      </c>
      <c r="CP78" s="475">
        <v>6.1</v>
      </c>
      <c r="CQ78" s="475">
        <v>7.2</v>
      </c>
      <c r="CR78" s="192">
        <v>10.1</v>
      </c>
      <c r="CS78" s="368">
        <v>69.599999999999994</v>
      </c>
      <c r="CT78" s="368">
        <v>15.7</v>
      </c>
      <c r="CU78" s="368">
        <v>5.9</v>
      </c>
      <c r="CV78" s="368">
        <v>8.8000000000000007</v>
      </c>
      <c r="CW78" s="348">
        <v>10.3</v>
      </c>
      <c r="CX78" s="368">
        <v>65.5</v>
      </c>
      <c r="CY78" s="368">
        <v>15.8</v>
      </c>
      <c r="CZ78" s="368">
        <v>7.3</v>
      </c>
      <c r="DA78" s="368">
        <v>11.4</v>
      </c>
      <c r="DB78" s="348">
        <v>10.8</v>
      </c>
      <c r="DC78" s="570">
        <v>70.2</v>
      </c>
      <c r="DD78" s="570">
        <v>15.8</v>
      </c>
      <c r="DE78" s="570">
        <v>8.6</v>
      </c>
      <c r="DF78" s="570">
        <v>5.4</v>
      </c>
      <c r="DG78" s="571">
        <v>9.4</v>
      </c>
      <c r="DH78" s="630">
        <v>66</v>
      </c>
      <c r="DI78" s="630">
        <v>16.100000000000001</v>
      </c>
      <c r="DJ78" s="630">
        <v>6.6</v>
      </c>
      <c r="DK78" s="630">
        <v>11.3</v>
      </c>
      <c r="DL78" s="630">
        <v>9.3000000000000007</v>
      </c>
    </row>
    <row r="79" spans="1:116" x14ac:dyDescent="0.25">
      <c r="A79" s="138" t="s">
        <v>63</v>
      </c>
      <c r="B79" s="190"/>
      <c r="C79" s="264"/>
      <c r="D79" s="264"/>
      <c r="E79" s="264"/>
      <c r="F79" s="264"/>
      <c r="G79" s="190"/>
      <c r="H79" s="264"/>
      <c r="I79" s="264"/>
      <c r="J79" s="264"/>
      <c r="K79" s="162"/>
      <c r="L79" s="264"/>
      <c r="M79" s="264"/>
      <c r="N79" s="264"/>
      <c r="O79" s="264"/>
      <c r="P79" s="162"/>
      <c r="Q79" s="264"/>
      <c r="R79" s="264"/>
      <c r="S79" s="264"/>
      <c r="T79" s="264"/>
      <c r="U79" s="162"/>
      <c r="V79" s="264"/>
      <c r="W79" s="146"/>
      <c r="X79" s="146"/>
      <c r="Y79" s="146"/>
      <c r="Z79" s="162"/>
      <c r="AA79" s="190"/>
      <c r="AB79" s="146"/>
      <c r="AC79" s="146"/>
      <c r="AD79" s="146"/>
      <c r="AE79" s="162"/>
      <c r="AF79" s="264"/>
      <c r="AG79" s="264"/>
      <c r="AH79" s="264"/>
      <c r="AI79" s="264"/>
      <c r="AJ79" s="162"/>
      <c r="AK79" s="264"/>
      <c r="AL79" s="264"/>
      <c r="AM79" s="264"/>
      <c r="AN79" s="264"/>
      <c r="AO79" s="162"/>
      <c r="AP79" s="264"/>
      <c r="AQ79" s="264"/>
      <c r="AR79" s="264"/>
      <c r="AS79" s="264"/>
      <c r="AT79" s="162"/>
      <c r="AU79" s="264"/>
      <c r="AV79" s="264"/>
      <c r="AW79" s="264"/>
      <c r="AX79" s="264"/>
      <c r="AY79" s="162"/>
      <c r="AZ79" s="191"/>
      <c r="BA79" s="191"/>
      <c r="BB79" s="191"/>
      <c r="BC79" s="191"/>
      <c r="BD79" s="192"/>
      <c r="BE79" s="193"/>
      <c r="BF79" s="194"/>
      <c r="BG79" s="194"/>
      <c r="BH79" s="194"/>
      <c r="BI79" s="192"/>
      <c r="BJ79" s="193"/>
      <c r="BK79" s="194"/>
      <c r="BL79" s="194"/>
      <c r="BM79" s="194"/>
      <c r="BN79" s="192"/>
      <c r="BO79" s="193"/>
      <c r="BP79" s="194"/>
      <c r="BQ79" s="194"/>
      <c r="BR79" s="194"/>
      <c r="BS79" s="192"/>
      <c r="BT79" s="193"/>
      <c r="BU79" s="194"/>
      <c r="BV79" s="194"/>
      <c r="BW79" s="194"/>
      <c r="BX79" s="192"/>
      <c r="BY79" s="193"/>
      <c r="BZ79" s="194"/>
      <c r="CA79" s="194"/>
      <c r="CB79" s="194"/>
      <c r="CC79" s="192"/>
      <c r="CD79" s="193"/>
      <c r="CE79" s="194"/>
      <c r="CF79" s="194"/>
      <c r="CG79" s="250"/>
      <c r="CH79" s="192"/>
      <c r="CI79" s="193"/>
      <c r="CJ79" s="194"/>
      <c r="CK79" s="194"/>
      <c r="CL79" s="194"/>
      <c r="CM79" s="192"/>
      <c r="CN79" s="193"/>
      <c r="CO79" s="475"/>
      <c r="CP79" s="475"/>
      <c r="CQ79" s="475"/>
      <c r="CR79" s="192"/>
      <c r="CS79" s="368"/>
      <c r="CT79" s="368"/>
      <c r="CU79" s="368"/>
      <c r="CV79" s="368"/>
      <c r="CW79" s="348"/>
      <c r="CX79" s="368"/>
      <c r="CY79" s="368"/>
      <c r="CZ79" s="368"/>
      <c r="DA79" s="368"/>
      <c r="DB79" s="348"/>
      <c r="DC79" s="570"/>
      <c r="DD79" s="570"/>
      <c r="DE79" s="570"/>
      <c r="DF79" s="570"/>
      <c r="DG79" s="571"/>
    </row>
    <row r="80" spans="1:116" ht="19.5" x14ac:dyDescent="0.25">
      <c r="A80" s="107" t="s">
        <v>98</v>
      </c>
      <c r="B80" s="190">
        <v>36.200000000000003</v>
      </c>
      <c r="C80" s="264">
        <v>11.7</v>
      </c>
      <c r="D80" s="264">
        <v>0.2</v>
      </c>
      <c r="E80" s="264">
        <v>51.9</v>
      </c>
      <c r="F80" s="264">
        <v>42.6</v>
      </c>
      <c r="G80" s="190">
        <v>34.799999999999997</v>
      </c>
      <c r="H80" s="264">
        <v>12.7</v>
      </c>
      <c r="I80" s="264">
        <v>0.4</v>
      </c>
      <c r="J80" s="264">
        <v>52.1</v>
      </c>
      <c r="K80" s="264">
        <v>41.1</v>
      </c>
      <c r="L80" s="190">
        <v>40.1</v>
      </c>
      <c r="M80" s="264">
        <v>12.7</v>
      </c>
      <c r="N80" s="264">
        <v>0.4</v>
      </c>
      <c r="O80" s="264">
        <v>46.8</v>
      </c>
      <c r="P80" s="162">
        <v>34.6</v>
      </c>
      <c r="Q80" s="264">
        <v>46</v>
      </c>
      <c r="R80" s="264">
        <v>12.9</v>
      </c>
      <c r="S80" s="264">
        <v>0.6</v>
      </c>
      <c r="T80" s="264">
        <v>40.5</v>
      </c>
      <c r="U80" s="162">
        <v>28.2</v>
      </c>
      <c r="V80" s="264">
        <v>50.5</v>
      </c>
      <c r="W80" s="146">
        <v>15.4</v>
      </c>
      <c r="X80" s="146">
        <v>0.8</v>
      </c>
      <c r="Y80" s="146">
        <v>33.299999999999997</v>
      </c>
      <c r="Z80" s="162">
        <v>22.5</v>
      </c>
      <c r="AA80" s="190">
        <v>53.9</v>
      </c>
      <c r="AB80" s="146">
        <v>14.9</v>
      </c>
      <c r="AC80" s="146">
        <v>1.1000000000000001</v>
      </c>
      <c r="AD80" s="146">
        <v>30.1</v>
      </c>
      <c r="AE80" s="162">
        <v>19.2</v>
      </c>
      <c r="AF80" s="190">
        <v>57.7</v>
      </c>
      <c r="AG80" s="264">
        <v>15.7</v>
      </c>
      <c r="AH80" s="264">
        <v>1.2</v>
      </c>
      <c r="AI80" s="264">
        <v>25.4</v>
      </c>
      <c r="AJ80" s="162">
        <v>16.399999999999999</v>
      </c>
      <c r="AK80" s="190">
        <v>60.6</v>
      </c>
      <c r="AL80" s="264">
        <v>16.100000000000001</v>
      </c>
      <c r="AM80" s="264">
        <v>1</v>
      </c>
      <c r="AN80" s="264">
        <v>22.3</v>
      </c>
      <c r="AO80" s="162">
        <v>14.5</v>
      </c>
      <c r="AP80" s="190">
        <v>62.6</v>
      </c>
      <c r="AQ80" s="264">
        <v>17.3</v>
      </c>
      <c r="AR80" s="264">
        <v>1.4</v>
      </c>
      <c r="AS80" s="264">
        <v>18.7</v>
      </c>
      <c r="AT80" s="162">
        <v>10</v>
      </c>
      <c r="AU80" s="264">
        <v>59.3</v>
      </c>
      <c r="AV80" s="264">
        <v>15.3</v>
      </c>
      <c r="AW80" s="264">
        <v>0.7</v>
      </c>
      <c r="AX80" s="264">
        <v>24.7</v>
      </c>
      <c r="AY80" s="162">
        <v>13.2</v>
      </c>
      <c r="AZ80" s="191">
        <v>58</v>
      </c>
      <c r="BA80" s="191">
        <v>15.6</v>
      </c>
      <c r="BB80" s="191">
        <v>3.2</v>
      </c>
      <c r="BC80" s="191">
        <v>23.2</v>
      </c>
      <c r="BD80" s="192">
        <v>12.8</v>
      </c>
      <c r="BE80" s="193">
        <v>59.6</v>
      </c>
      <c r="BF80" s="194">
        <v>16.2</v>
      </c>
      <c r="BG80" s="194">
        <v>5.9</v>
      </c>
      <c r="BH80" s="194">
        <v>18.3</v>
      </c>
      <c r="BI80" s="192">
        <v>14</v>
      </c>
      <c r="BJ80" s="193">
        <v>61.1</v>
      </c>
      <c r="BK80" s="194">
        <v>17.100000000000001</v>
      </c>
      <c r="BL80" s="194">
        <v>7.1</v>
      </c>
      <c r="BM80" s="194">
        <v>14.7</v>
      </c>
      <c r="BN80" s="192">
        <v>7.8</v>
      </c>
      <c r="BO80" s="193">
        <v>65.900000000000006</v>
      </c>
      <c r="BP80" s="194">
        <v>19.2</v>
      </c>
      <c r="BQ80" s="194">
        <v>6.4</v>
      </c>
      <c r="BR80" s="194">
        <v>8.5</v>
      </c>
      <c r="BS80" s="192">
        <v>11.2</v>
      </c>
      <c r="BT80" s="193">
        <v>71.400000000000006</v>
      </c>
      <c r="BU80" s="194">
        <v>19.399999999999999</v>
      </c>
      <c r="BV80" s="194">
        <v>6.4</v>
      </c>
      <c r="BW80" s="194">
        <v>2.8</v>
      </c>
      <c r="BX80" s="192">
        <v>5.2</v>
      </c>
      <c r="BY80" s="193">
        <v>65.7</v>
      </c>
      <c r="BZ80" s="194">
        <v>17.2</v>
      </c>
      <c r="CA80" s="194">
        <v>5.5</v>
      </c>
      <c r="CB80" s="194">
        <v>11.6</v>
      </c>
      <c r="CC80" s="192">
        <v>4.5999999999999996</v>
      </c>
      <c r="CD80" s="193">
        <v>63.4</v>
      </c>
      <c r="CE80" s="194">
        <v>16.7</v>
      </c>
      <c r="CF80" s="194">
        <v>6.2</v>
      </c>
      <c r="CG80" s="194">
        <v>13.7</v>
      </c>
      <c r="CH80" s="192">
        <v>11.4</v>
      </c>
      <c r="CI80" s="193">
        <v>66.400000000000006</v>
      </c>
      <c r="CJ80" s="194">
        <v>15.6</v>
      </c>
      <c r="CK80" s="194">
        <v>5.8</v>
      </c>
      <c r="CL80" s="194">
        <v>12.2</v>
      </c>
      <c r="CM80" s="192">
        <v>11.5</v>
      </c>
      <c r="CN80" s="193">
        <v>66.900000000000006</v>
      </c>
      <c r="CO80" s="475">
        <v>15.8</v>
      </c>
      <c r="CP80" s="475">
        <v>7</v>
      </c>
      <c r="CQ80" s="475">
        <v>10.3</v>
      </c>
      <c r="CR80" s="192">
        <v>13.6</v>
      </c>
      <c r="CS80" s="368">
        <v>65.5</v>
      </c>
      <c r="CT80" s="368">
        <v>15.7</v>
      </c>
      <c r="CU80" s="368">
        <v>6.8</v>
      </c>
      <c r="CV80" s="368">
        <v>12</v>
      </c>
      <c r="CW80" s="348">
        <v>15.8</v>
      </c>
      <c r="CX80" s="368">
        <v>62.7</v>
      </c>
      <c r="CY80" s="368">
        <v>15.9</v>
      </c>
      <c r="CZ80" s="368">
        <v>8.3000000000000007</v>
      </c>
      <c r="DA80" s="368">
        <v>13.1</v>
      </c>
      <c r="DB80" s="348">
        <v>14.2</v>
      </c>
      <c r="DC80" s="570">
        <v>67.3</v>
      </c>
      <c r="DD80" s="570">
        <v>15.6</v>
      </c>
      <c r="DE80" s="570">
        <v>9.6999999999999993</v>
      </c>
      <c r="DF80" s="570">
        <v>7.4</v>
      </c>
      <c r="DG80" s="571">
        <v>14.1</v>
      </c>
      <c r="DH80" s="630">
        <v>62.5</v>
      </c>
      <c r="DI80" s="630">
        <v>15.7</v>
      </c>
      <c r="DJ80" s="630">
        <v>7.7</v>
      </c>
      <c r="DK80" s="630">
        <v>14.1</v>
      </c>
      <c r="DL80" s="630">
        <v>12</v>
      </c>
    </row>
    <row r="81" spans="1:116" ht="19.5" x14ac:dyDescent="0.25">
      <c r="A81" s="107" t="s">
        <v>64</v>
      </c>
      <c r="B81" s="190">
        <v>37.6</v>
      </c>
      <c r="C81" s="264">
        <v>13.2</v>
      </c>
      <c r="D81" s="264">
        <v>0.1</v>
      </c>
      <c r="E81" s="264">
        <v>49.1</v>
      </c>
      <c r="F81" s="264">
        <v>41.5</v>
      </c>
      <c r="G81" s="190">
        <v>35.6</v>
      </c>
      <c r="H81" s="264">
        <v>12.9</v>
      </c>
      <c r="I81" s="264">
        <v>0.1</v>
      </c>
      <c r="J81" s="264">
        <v>51.4</v>
      </c>
      <c r="K81" s="264">
        <v>41.2</v>
      </c>
      <c r="L81" s="190">
        <v>38.299999999999997</v>
      </c>
      <c r="M81" s="264">
        <v>13</v>
      </c>
      <c r="N81" s="264">
        <v>0.1</v>
      </c>
      <c r="O81" s="264">
        <v>48.6</v>
      </c>
      <c r="P81" s="264">
        <v>37.4</v>
      </c>
      <c r="Q81" s="190">
        <v>39.5</v>
      </c>
      <c r="R81" s="264">
        <v>14</v>
      </c>
      <c r="S81" s="264">
        <v>0.2</v>
      </c>
      <c r="T81" s="264">
        <v>46.3</v>
      </c>
      <c r="U81" s="162">
        <v>33.6</v>
      </c>
      <c r="V81" s="264">
        <v>42.5</v>
      </c>
      <c r="W81" s="146">
        <v>14.5</v>
      </c>
      <c r="X81" s="146">
        <v>0.5</v>
      </c>
      <c r="Y81" s="146">
        <v>42.5</v>
      </c>
      <c r="Z81" s="162">
        <v>30.9</v>
      </c>
      <c r="AA81" s="190">
        <v>49.1</v>
      </c>
      <c r="AB81" s="146">
        <v>16.100000000000001</v>
      </c>
      <c r="AC81" s="146">
        <v>0.4</v>
      </c>
      <c r="AD81" s="146">
        <v>34.4</v>
      </c>
      <c r="AE81" s="162">
        <v>23</v>
      </c>
      <c r="AF81" s="190">
        <v>51</v>
      </c>
      <c r="AG81" s="264">
        <v>15.9</v>
      </c>
      <c r="AH81" s="264">
        <v>0.4</v>
      </c>
      <c r="AI81" s="264">
        <v>32.700000000000003</v>
      </c>
      <c r="AJ81" s="162">
        <v>21.3</v>
      </c>
      <c r="AK81" s="190">
        <v>54.4</v>
      </c>
      <c r="AL81" s="264">
        <v>15.9</v>
      </c>
      <c r="AM81" s="264">
        <v>0.5</v>
      </c>
      <c r="AN81" s="264">
        <v>29.2</v>
      </c>
      <c r="AO81" s="162">
        <v>19.7</v>
      </c>
      <c r="AP81" s="190">
        <v>56.6</v>
      </c>
      <c r="AQ81" s="264">
        <v>17.7</v>
      </c>
      <c r="AR81" s="264">
        <v>0.6</v>
      </c>
      <c r="AS81" s="264">
        <v>25.1</v>
      </c>
      <c r="AT81" s="162">
        <v>13.9</v>
      </c>
      <c r="AU81" s="190">
        <v>51.4</v>
      </c>
      <c r="AV81" s="264">
        <v>16.3</v>
      </c>
      <c r="AW81" s="264">
        <v>0.4</v>
      </c>
      <c r="AX81" s="264">
        <v>31.9</v>
      </c>
      <c r="AY81" s="162">
        <v>21</v>
      </c>
      <c r="AZ81" s="191">
        <v>49.4</v>
      </c>
      <c r="BA81" s="191">
        <v>16</v>
      </c>
      <c r="BB81" s="191">
        <v>2.7</v>
      </c>
      <c r="BC81" s="191">
        <v>31.9</v>
      </c>
      <c r="BD81" s="192">
        <v>24.9</v>
      </c>
      <c r="BE81" s="193">
        <v>51.5</v>
      </c>
      <c r="BF81" s="194">
        <v>16.5</v>
      </c>
      <c r="BG81" s="194">
        <v>4.0999999999999996</v>
      </c>
      <c r="BH81" s="194">
        <v>27.9</v>
      </c>
      <c r="BI81" s="192">
        <v>23.5</v>
      </c>
      <c r="BJ81" s="193">
        <v>49.2</v>
      </c>
      <c r="BK81" s="194">
        <v>16</v>
      </c>
      <c r="BL81" s="194">
        <v>5.6</v>
      </c>
      <c r="BM81" s="194">
        <v>29.2</v>
      </c>
      <c r="BN81" s="192">
        <v>19.7</v>
      </c>
      <c r="BO81" s="193">
        <v>61.2</v>
      </c>
      <c r="BP81" s="194">
        <v>17.8</v>
      </c>
      <c r="BQ81" s="194">
        <v>2.5</v>
      </c>
      <c r="BR81" s="194">
        <v>18.5</v>
      </c>
      <c r="BS81" s="192">
        <v>20.3</v>
      </c>
      <c r="BT81" s="193">
        <v>49.8</v>
      </c>
      <c r="BU81" s="194">
        <v>17.3</v>
      </c>
      <c r="BV81" s="194">
        <v>2.5</v>
      </c>
      <c r="BW81" s="194">
        <v>30.4</v>
      </c>
      <c r="BX81" s="192">
        <v>34.4</v>
      </c>
      <c r="BY81" s="193">
        <v>48.8</v>
      </c>
      <c r="BZ81" s="194">
        <v>15.5</v>
      </c>
      <c r="CA81" s="194">
        <v>3.1</v>
      </c>
      <c r="CB81" s="194">
        <v>32.6</v>
      </c>
      <c r="CC81" s="192">
        <v>29</v>
      </c>
      <c r="CD81" s="193">
        <v>46.5</v>
      </c>
      <c r="CE81" s="194">
        <v>15.4</v>
      </c>
      <c r="CF81" s="194">
        <v>3.3</v>
      </c>
      <c r="CG81" s="194">
        <v>34.799999999999997</v>
      </c>
      <c r="CH81" s="192">
        <v>33.1</v>
      </c>
      <c r="CI81" s="193">
        <v>43.6</v>
      </c>
      <c r="CJ81" s="194">
        <v>15.8</v>
      </c>
      <c r="CK81" s="194">
        <v>4.4000000000000004</v>
      </c>
      <c r="CL81" s="194">
        <v>36.200000000000003</v>
      </c>
      <c r="CM81" s="192">
        <v>36.6</v>
      </c>
      <c r="CN81" s="193">
        <v>44.6</v>
      </c>
      <c r="CO81" s="475">
        <v>15.6</v>
      </c>
      <c r="CP81" s="475">
        <v>5.4</v>
      </c>
      <c r="CQ81" s="475">
        <v>34.4</v>
      </c>
      <c r="CR81" s="192">
        <v>36.4</v>
      </c>
      <c r="CS81" s="368">
        <v>43.7</v>
      </c>
      <c r="CT81" s="368">
        <v>15.1</v>
      </c>
      <c r="CU81" s="368">
        <v>5.2</v>
      </c>
      <c r="CV81" s="368">
        <v>35.9</v>
      </c>
      <c r="CW81" s="348">
        <v>32.6</v>
      </c>
      <c r="CX81" s="368">
        <v>39.1</v>
      </c>
      <c r="CY81" s="368">
        <v>15.5</v>
      </c>
      <c r="CZ81" s="368">
        <v>6.3</v>
      </c>
      <c r="DA81" s="368">
        <v>39.1</v>
      </c>
      <c r="DB81" s="348">
        <v>36.200000000000003</v>
      </c>
      <c r="DC81" s="570">
        <v>41.4</v>
      </c>
      <c r="DD81" s="570">
        <v>15.7</v>
      </c>
      <c r="DE81" s="570">
        <v>7</v>
      </c>
      <c r="DF81" s="570">
        <v>35.9</v>
      </c>
      <c r="DG81" s="571">
        <v>36</v>
      </c>
      <c r="DH81" s="630">
        <v>40.299999999999997</v>
      </c>
      <c r="DI81" s="630">
        <v>16</v>
      </c>
      <c r="DJ81" s="630">
        <v>5.3</v>
      </c>
      <c r="DK81" s="630">
        <v>38.4</v>
      </c>
      <c r="DL81" s="630">
        <v>33.1</v>
      </c>
    </row>
    <row r="82" spans="1:116" ht="19.5" customHeight="1" x14ac:dyDescent="0.25">
      <c r="A82" s="107" t="s">
        <v>228</v>
      </c>
      <c r="B82" s="190"/>
      <c r="C82" s="264"/>
      <c r="D82" s="264"/>
      <c r="E82" s="264"/>
      <c r="F82" s="264"/>
      <c r="G82" s="190"/>
      <c r="H82" s="264"/>
      <c r="I82" s="264"/>
      <c r="J82" s="264"/>
      <c r="K82" s="264"/>
      <c r="L82" s="190"/>
      <c r="M82" s="264"/>
      <c r="N82" s="264"/>
      <c r="O82" s="264"/>
      <c r="P82" s="264"/>
      <c r="Q82" s="190"/>
      <c r="R82" s="264"/>
      <c r="S82" s="264"/>
      <c r="T82" s="264"/>
      <c r="U82" s="162"/>
      <c r="V82" s="264"/>
      <c r="W82" s="146"/>
      <c r="X82" s="146"/>
      <c r="Y82" s="146"/>
      <c r="Z82" s="162"/>
      <c r="AA82" s="190"/>
      <c r="AB82" s="146"/>
      <c r="AC82" s="146"/>
      <c r="AD82" s="146"/>
      <c r="AE82" s="162"/>
      <c r="AF82" s="190"/>
      <c r="AG82" s="264"/>
      <c r="AH82" s="264"/>
      <c r="AI82" s="264"/>
      <c r="AJ82" s="162"/>
      <c r="AK82" s="190"/>
      <c r="AL82" s="264"/>
      <c r="AM82" s="264"/>
      <c r="AN82" s="264"/>
      <c r="AO82" s="162"/>
      <c r="AP82" s="190"/>
      <c r="AQ82" s="264"/>
      <c r="AR82" s="264"/>
      <c r="AS82" s="264"/>
      <c r="AT82" s="162"/>
      <c r="AU82" s="190">
        <v>78.099999999999994</v>
      </c>
      <c r="AV82" s="264">
        <v>13.5</v>
      </c>
      <c r="AW82" s="264">
        <v>2</v>
      </c>
      <c r="AX82" s="264">
        <v>6.4</v>
      </c>
      <c r="AY82" s="162">
        <v>-14.2</v>
      </c>
      <c r="AZ82" s="191">
        <v>78.3</v>
      </c>
      <c r="BA82" s="191">
        <v>13.1</v>
      </c>
      <c r="BB82" s="191">
        <v>3.2</v>
      </c>
      <c r="BC82" s="191">
        <v>5.4</v>
      </c>
      <c r="BD82" s="192">
        <v>-13.1</v>
      </c>
      <c r="BE82" s="193">
        <v>80.8</v>
      </c>
      <c r="BF82" s="194">
        <v>14.3</v>
      </c>
      <c r="BG82" s="194">
        <v>7.1</v>
      </c>
      <c r="BH82" s="194">
        <v>-2.2000000000000002</v>
      </c>
      <c r="BI82" s="192">
        <v>-15</v>
      </c>
      <c r="BJ82" s="193">
        <v>86.3</v>
      </c>
      <c r="BK82" s="194">
        <v>15.9</v>
      </c>
      <c r="BL82" s="194">
        <v>7.3</v>
      </c>
      <c r="BM82" s="194">
        <v>-9.5</v>
      </c>
      <c r="BN82" s="192">
        <v>-9.1</v>
      </c>
      <c r="BO82" s="193">
        <v>99.6</v>
      </c>
      <c r="BP82" s="194">
        <v>19.7</v>
      </c>
      <c r="BQ82" s="194">
        <v>6.5</v>
      </c>
      <c r="BR82" s="194">
        <v>-25.8</v>
      </c>
      <c r="BS82" s="192">
        <v>-22.3</v>
      </c>
      <c r="BT82" s="193">
        <v>99.5</v>
      </c>
      <c r="BU82" s="194">
        <v>19.3</v>
      </c>
      <c r="BV82" s="194">
        <v>4</v>
      </c>
      <c r="BW82" s="194">
        <v>-22.8</v>
      </c>
      <c r="BX82" s="192">
        <v>-16.3</v>
      </c>
      <c r="BY82" s="193">
        <v>94.5</v>
      </c>
      <c r="BZ82" s="194">
        <v>16.399999999999999</v>
      </c>
      <c r="CA82" s="194">
        <v>4.2</v>
      </c>
      <c r="CB82" s="194">
        <v>-15.1</v>
      </c>
      <c r="CC82" s="192">
        <v>-25.3</v>
      </c>
      <c r="CD82" s="193">
        <v>96.6</v>
      </c>
      <c r="CE82" s="194">
        <v>15.5</v>
      </c>
      <c r="CF82" s="194">
        <v>4.3</v>
      </c>
      <c r="CG82" s="194">
        <v>-16.399999999999999</v>
      </c>
      <c r="CH82" s="192">
        <v>-26.2</v>
      </c>
      <c r="CI82" s="193">
        <v>99.3</v>
      </c>
      <c r="CJ82" s="194">
        <v>16.5</v>
      </c>
      <c r="CK82" s="194">
        <v>4.5</v>
      </c>
      <c r="CL82" s="194">
        <v>-20.3</v>
      </c>
      <c r="CM82" s="192">
        <v>-22</v>
      </c>
      <c r="CN82" s="193">
        <v>101.9</v>
      </c>
      <c r="CO82" s="475">
        <v>17.2</v>
      </c>
      <c r="CP82" s="475">
        <v>5.4</v>
      </c>
      <c r="CQ82" s="475">
        <v>-24.5</v>
      </c>
      <c r="CR82" s="192">
        <v>-21.5</v>
      </c>
      <c r="CS82" s="368">
        <v>102</v>
      </c>
      <c r="CT82" s="368">
        <v>16.3</v>
      </c>
      <c r="CU82" s="368">
        <v>5</v>
      </c>
      <c r="CV82" s="368">
        <v>-23.3</v>
      </c>
      <c r="CW82" s="348">
        <v>-21.1</v>
      </c>
      <c r="CX82" s="368">
        <v>97.2</v>
      </c>
      <c r="CY82" s="368">
        <v>16</v>
      </c>
      <c r="CZ82" s="368">
        <v>6.6</v>
      </c>
      <c r="DA82" s="368">
        <v>-19.8</v>
      </c>
      <c r="DB82" s="348">
        <v>-21.2</v>
      </c>
      <c r="DC82" s="570">
        <v>104.5</v>
      </c>
      <c r="DD82" s="570">
        <v>16.399999999999999</v>
      </c>
      <c r="DE82" s="570">
        <v>8.4</v>
      </c>
      <c r="DF82" s="570">
        <v>-29.3</v>
      </c>
      <c r="DG82" s="571">
        <v>-26</v>
      </c>
      <c r="DH82" s="630">
        <v>98.6</v>
      </c>
      <c r="DI82" s="630">
        <v>16.899999999999999</v>
      </c>
      <c r="DJ82" s="630">
        <v>5.8</v>
      </c>
      <c r="DK82" s="630">
        <v>-21.3</v>
      </c>
      <c r="DL82" s="630">
        <v>-20.100000000000001</v>
      </c>
    </row>
    <row r="83" spans="1:116" ht="17.25" customHeight="1" x14ac:dyDescent="0.25">
      <c r="A83" s="102" t="s">
        <v>65</v>
      </c>
      <c r="B83" s="190">
        <v>61</v>
      </c>
      <c r="C83" s="264">
        <v>7.4</v>
      </c>
      <c r="D83" s="264">
        <v>0.7</v>
      </c>
      <c r="E83" s="264">
        <v>30.9</v>
      </c>
      <c r="F83" s="264">
        <v>15.7</v>
      </c>
      <c r="G83" s="190">
        <v>63.7</v>
      </c>
      <c r="H83" s="264">
        <v>7.3</v>
      </c>
      <c r="I83" s="264">
        <v>1</v>
      </c>
      <c r="J83" s="264">
        <v>28</v>
      </c>
      <c r="K83" s="264">
        <v>13.3</v>
      </c>
      <c r="L83" s="190">
        <v>65.8</v>
      </c>
      <c r="M83" s="264">
        <v>7.7</v>
      </c>
      <c r="N83" s="264">
        <v>0.9</v>
      </c>
      <c r="O83" s="264">
        <v>25.6</v>
      </c>
      <c r="P83" s="264">
        <v>10.1</v>
      </c>
      <c r="Q83" s="190">
        <v>64.099999999999994</v>
      </c>
      <c r="R83" s="264">
        <v>8.5</v>
      </c>
      <c r="S83" s="264">
        <v>1</v>
      </c>
      <c r="T83" s="264">
        <v>26.4</v>
      </c>
      <c r="U83" s="162">
        <v>9.1</v>
      </c>
      <c r="V83" s="264">
        <v>67.2</v>
      </c>
      <c r="W83" s="146">
        <v>10.1</v>
      </c>
      <c r="X83" s="146">
        <v>1.9</v>
      </c>
      <c r="Y83" s="146">
        <v>20.8</v>
      </c>
      <c r="Z83" s="162">
        <v>7.8</v>
      </c>
      <c r="AA83" s="190">
        <v>69.7</v>
      </c>
      <c r="AB83" s="146">
        <v>10.9</v>
      </c>
      <c r="AC83" s="146">
        <v>2</v>
      </c>
      <c r="AD83" s="146">
        <v>17.399999999999999</v>
      </c>
      <c r="AE83" s="162">
        <v>8.1</v>
      </c>
      <c r="AF83" s="190">
        <v>70.900000000000006</v>
      </c>
      <c r="AG83" s="264">
        <v>11.2</v>
      </c>
      <c r="AH83" s="264">
        <v>1.8</v>
      </c>
      <c r="AI83" s="264">
        <v>16.100000000000001</v>
      </c>
      <c r="AJ83" s="162">
        <v>8.1999999999999993</v>
      </c>
      <c r="AK83" s="190">
        <v>72.900000000000006</v>
      </c>
      <c r="AL83" s="264">
        <v>11.3</v>
      </c>
      <c r="AM83" s="264">
        <v>2.1</v>
      </c>
      <c r="AN83" s="264">
        <v>13.7</v>
      </c>
      <c r="AO83" s="162">
        <v>4.5999999999999996</v>
      </c>
      <c r="AP83" s="190">
        <v>73.3</v>
      </c>
      <c r="AQ83" s="264">
        <v>11.2</v>
      </c>
      <c r="AR83" s="264">
        <v>2.2999999999999998</v>
      </c>
      <c r="AS83" s="264">
        <v>13.2</v>
      </c>
      <c r="AT83" s="162">
        <v>5.5</v>
      </c>
      <c r="AU83" s="190">
        <v>69.3</v>
      </c>
      <c r="AV83" s="264">
        <v>9.8000000000000007</v>
      </c>
      <c r="AW83" s="264">
        <v>1.1000000000000001</v>
      </c>
      <c r="AX83" s="264">
        <v>19.8</v>
      </c>
      <c r="AY83" s="162">
        <v>3.6</v>
      </c>
      <c r="AZ83" s="191">
        <v>67.7</v>
      </c>
      <c r="BA83" s="191">
        <v>9.6999999999999993</v>
      </c>
      <c r="BB83" s="191">
        <v>1</v>
      </c>
      <c r="BC83" s="191">
        <v>21.6</v>
      </c>
      <c r="BD83" s="192">
        <v>8.1</v>
      </c>
      <c r="BE83" s="193">
        <v>71.5</v>
      </c>
      <c r="BF83" s="194">
        <v>10.1</v>
      </c>
      <c r="BG83" s="194">
        <v>1.7</v>
      </c>
      <c r="BH83" s="194">
        <v>16.7</v>
      </c>
      <c r="BI83" s="192">
        <v>7.7</v>
      </c>
      <c r="BJ83" s="193">
        <v>73.400000000000006</v>
      </c>
      <c r="BK83" s="194">
        <v>11.6</v>
      </c>
      <c r="BL83" s="194">
        <v>2.5</v>
      </c>
      <c r="BM83" s="194">
        <v>12.5</v>
      </c>
      <c r="BN83" s="192">
        <v>4.2</v>
      </c>
      <c r="BO83" s="193">
        <v>81.5</v>
      </c>
      <c r="BP83" s="194">
        <v>14</v>
      </c>
      <c r="BQ83" s="194">
        <v>2.2999999999999998</v>
      </c>
      <c r="BR83" s="194">
        <v>2.2000000000000002</v>
      </c>
      <c r="BS83" s="192">
        <v>4</v>
      </c>
      <c r="BT83" s="193">
        <v>79.5</v>
      </c>
      <c r="BU83" s="194">
        <v>14.1</v>
      </c>
      <c r="BV83" s="194">
        <v>2.2000000000000002</v>
      </c>
      <c r="BW83" s="194">
        <v>4.2</v>
      </c>
      <c r="BX83" s="192">
        <v>5</v>
      </c>
      <c r="BY83" s="193">
        <v>71.8</v>
      </c>
      <c r="BZ83" s="194">
        <v>13.3</v>
      </c>
      <c r="CA83" s="194">
        <v>1.8</v>
      </c>
      <c r="CB83" s="194">
        <v>13.1</v>
      </c>
      <c r="CC83" s="192">
        <v>3.6</v>
      </c>
      <c r="CD83" s="193">
        <v>73</v>
      </c>
      <c r="CE83" s="194">
        <v>14</v>
      </c>
      <c r="CF83" s="194">
        <v>2.1</v>
      </c>
      <c r="CG83" s="194">
        <v>10.9</v>
      </c>
      <c r="CH83" s="192">
        <v>6.4</v>
      </c>
      <c r="CI83" s="193">
        <v>73.099999999999994</v>
      </c>
      <c r="CJ83" s="194">
        <v>14.8</v>
      </c>
      <c r="CK83" s="194">
        <v>2</v>
      </c>
      <c r="CL83" s="194">
        <v>10.1</v>
      </c>
      <c r="CM83" s="192">
        <v>8.1</v>
      </c>
      <c r="CN83" s="193">
        <v>74.8</v>
      </c>
      <c r="CO83" s="475">
        <v>16.100000000000001</v>
      </c>
      <c r="CP83" s="475">
        <v>2.4</v>
      </c>
      <c r="CQ83" s="475">
        <v>6.7</v>
      </c>
      <c r="CR83" s="192">
        <v>8.6999999999999993</v>
      </c>
      <c r="CS83" s="368">
        <v>76.7</v>
      </c>
      <c r="CT83" s="368">
        <v>16.399999999999999</v>
      </c>
      <c r="CU83" s="368">
        <v>2.2999999999999998</v>
      </c>
      <c r="CV83" s="368">
        <v>4.5999999999999996</v>
      </c>
      <c r="CW83" s="348">
        <v>5.0999999999999996</v>
      </c>
      <c r="CX83" s="368">
        <v>76.8</v>
      </c>
      <c r="CY83" s="368">
        <v>16</v>
      </c>
      <c r="CZ83" s="368">
        <v>2.6</v>
      </c>
      <c r="DA83" s="368">
        <v>4.5999999999999996</v>
      </c>
      <c r="DB83" s="348">
        <v>5.0999999999999996</v>
      </c>
      <c r="DC83" s="570">
        <v>80.8</v>
      </c>
      <c r="DD83" s="570">
        <v>15.7</v>
      </c>
      <c r="DE83" s="570">
        <v>2.7</v>
      </c>
      <c r="DF83" s="570">
        <v>0.8</v>
      </c>
      <c r="DG83" s="571">
        <v>1.8</v>
      </c>
      <c r="DH83" s="630">
        <v>81.7</v>
      </c>
      <c r="DI83" s="630">
        <v>15.6</v>
      </c>
      <c r="DJ83" s="630">
        <v>2.2000000000000002</v>
      </c>
      <c r="DK83" s="630">
        <v>0.5</v>
      </c>
      <c r="DL83" s="630">
        <v>-0.8</v>
      </c>
    </row>
    <row r="84" spans="1:116" ht="15" customHeight="1" x14ac:dyDescent="0.25">
      <c r="A84" s="101" t="s">
        <v>353</v>
      </c>
      <c r="B84" s="289">
        <v>69.5</v>
      </c>
      <c r="C84" s="163">
        <v>6.4</v>
      </c>
      <c r="D84" s="163">
        <v>0.5</v>
      </c>
      <c r="E84" s="163">
        <v>23.6</v>
      </c>
      <c r="F84" s="163">
        <v>9.9</v>
      </c>
      <c r="G84" s="289">
        <v>70.2</v>
      </c>
      <c r="H84" s="163">
        <v>6.7</v>
      </c>
      <c r="I84" s="163">
        <v>0.6</v>
      </c>
      <c r="J84" s="163">
        <v>22.5</v>
      </c>
      <c r="K84" s="163">
        <v>8.3000000000000007</v>
      </c>
      <c r="L84" s="289">
        <v>69.900000000000006</v>
      </c>
      <c r="M84" s="163">
        <v>7.2</v>
      </c>
      <c r="N84" s="163">
        <v>0.6</v>
      </c>
      <c r="O84" s="163">
        <v>22.3</v>
      </c>
      <c r="P84" s="163">
        <v>6.1</v>
      </c>
      <c r="Q84" s="289">
        <v>67.5</v>
      </c>
      <c r="R84" s="163">
        <v>8.1999999999999993</v>
      </c>
      <c r="S84" s="163">
        <v>0.7</v>
      </c>
      <c r="T84" s="163">
        <v>23.6</v>
      </c>
      <c r="U84" s="161">
        <v>5.7</v>
      </c>
      <c r="V84" s="163">
        <v>69.3</v>
      </c>
      <c r="W84" s="167">
        <v>8.5</v>
      </c>
      <c r="X84" s="167">
        <v>1.1000000000000001</v>
      </c>
      <c r="Y84" s="167">
        <v>21.1</v>
      </c>
      <c r="Z84" s="161">
        <v>4.8</v>
      </c>
      <c r="AA84" s="289">
        <v>69.3</v>
      </c>
      <c r="AB84" s="167">
        <v>10.199999999999999</v>
      </c>
      <c r="AC84" s="167">
        <v>1.4</v>
      </c>
      <c r="AD84" s="167">
        <v>19.100000000000001</v>
      </c>
      <c r="AE84" s="161">
        <v>3.6</v>
      </c>
      <c r="AF84" s="289">
        <v>69.400000000000006</v>
      </c>
      <c r="AG84" s="163">
        <v>11.4</v>
      </c>
      <c r="AH84" s="163">
        <v>1.7</v>
      </c>
      <c r="AI84" s="163">
        <v>17.5</v>
      </c>
      <c r="AJ84" s="161">
        <v>6.2</v>
      </c>
      <c r="AK84" s="289">
        <v>70</v>
      </c>
      <c r="AL84" s="163">
        <v>12</v>
      </c>
      <c r="AM84" s="163">
        <v>2.6</v>
      </c>
      <c r="AN84" s="163">
        <v>15.4</v>
      </c>
      <c r="AO84" s="161">
        <v>7.5</v>
      </c>
      <c r="AP84" s="289">
        <v>70</v>
      </c>
      <c r="AQ84" s="163">
        <v>12</v>
      </c>
      <c r="AR84" s="163">
        <v>2.6</v>
      </c>
      <c r="AS84" s="163">
        <v>15.4</v>
      </c>
      <c r="AT84" s="161">
        <v>6.6</v>
      </c>
      <c r="AU84" s="289">
        <v>66.8</v>
      </c>
      <c r="AV84" s="163">
        <v>11.5</v>
      </c>
      <c r="AW84" s="163">
        <v>1.4</v>
      </c>
      <c r="AX84" s="163">
        <v>20.3</v>
      </c>
      <c r="AY84" s="161">
        <v>3.6</v>
      </c>
      <c r="AZ84" s="287">
        <v>67.5</v>
      </c>
      <c r="BA84" s="287">
        <v>10.9</v>
      </c>
      <c r="BB84" s="287">
        <v>1.8</v>
      </c>
      <c r="BC84" s="287">
        <v>19.8</v>
      </c>
      <c r="BD84" s="251">
        <v>5</v>
      </c>
      <c r="BE84" s="286">
        <v>71.400000000000006</v>
      </c>
      <c r="BF84" s="250">
        <v>11.4</v>
      </c>
      <c r="BG84" s="250">
        <v>2.2999999999999998</v>
      </c>
      <c r="BH84" s="250">
        <v>14.9</v>
      </c>
      <c r="BI84" s="251">
        <v>4.8</v>
      </c>
      <c r="BJ84" s="286">
        <v>72.7</v>
      </c>
      <c r="BK84" s="250">
        <v>12.6</v>
      </c>
      <c r="BL84" s="250">
        <v>2.8</v>
      </c>
      <c r="BM84" s="250">
        <v>11.9</v>
      </c>
      <c r="BN84" s="251">
        <v>2.9</v>
      </c>
      <c r="BO84" s="286">
        <v>81.2</v>
      </c>
      <c r="BP84" s="250">
        <v>15.8</v>
      </c>
      <c r="BQ84" s="250">
        <v>1.7</v>
      </c>
      <c r="BR84" s="250">
        <v>1.3</v>
      </c>
      <c r="BS84" s="251">
        <v>3.3</v>
      </c>
      <c r="BT84" s="286">
        <v>80.7</v>
      </c>
      <c r="BU84" s="250">
        <v>16</v>
      </c>
      <c r="BV84" s="250">
        <v>2</v>
      </c>
      <c r="BW84" s="250">
        <v>1.3</v>
      </c>
      <c r="BX84" s="251">
        <v>3.5</v>
      </c>
      <c r="BY84" s="286">
        <v>73.599999999999994</v>
      </c>
      <c r="BZ84" s="250">
        <v>15.4</v>
      </c>
      <c r="CA84" s="250">
        <v>1.2</v>
      </c>
      <c r="CB84" s="250">
        <v>9.8000000000000007</v>
      </c>
      <c r="CC84" s="251">
        <v>1</v>
      </c>
      <c r="CD84" s="286">
        <v>74</v>
      </c>
      <c r="CE84" s="250">
        <v>15.4</v>
      </c>
      <c r="CF84" s="250">
        <v>1.6</v>
      </c>
      <c r="CG84" s="250">
        <v>9</v>
      </c>
      <c r="CH84" s="251">
        <v>4.2</v>
      </c>
      <c r="CI84" s="286">
        <v>75.7</v>
      </c>
      <c r="CJ84" s="250">
        <v>15.6</v>
      </c>
      <c r="CK84" s="250">
        <v>2</v>
      </c>
      <c r="CL84" s="250">
        <v>6.7</v>
      </c>
      <c r="CM84" s="251">
        <v>4.5999999999999996</v>
      </c>
      <c r="CN84" s="286">
        <v>77.099999999999994</v>
      </c>
      <c r="CO84" s="476">
        <v>17.2</v>
      </c>
      <c r="CP84" s="476">
        <v>2.5</v>
      </c>
      <c r="CQ84" s="476">
        <v>3.2</v>
      </c>
      <c r="CR84" s="251">
        <v>5</v>
      </c>
      <c r="CS84" s="367">
        <v>78.2</v>
      </c>
      <c r="CT84" s="367">
        <v>17.7</v>
      </c>
      <c r="CU84" s="367">
        <v>2.2999999999999998</v>
      </c>
      <c r="CV84" s="367">
        <v>1.8</v>
      </c>
      <c r="CW84" s="347">
        <v>2.6</v>
      </c>
      <c r="CX84" s="367">
        <v>74.3</v>
      </c>
      <c r="CY84" s="367">
        <v>17</v>
      </c>
      <c r="CZ84" s="367">
        <v>3.1</v>
      </c>
      <c r="DA84" s="367">
        <v>5.6</v>
      </c>
      <c r="DB84" s="347">
        <v>6.7</v>
      </c>
      <c r="DC84" s="568">
        <v>78.8</v>
      </c>
      <c r="DD84" s="568">
        <v>16.5</v>
      </c>
      <c r="DE84" s="568">
        <v>3.6</v>
      </c>
      <c r="DF84" s="568">
        <v>1.1000000000000001</v>
      </c>
      <c r="DG84" s="569">
        <v>5</v>
      </c>
      <c r="DH84" s="629">
        <v>78.3</v>
      </c>
      <c r="DI84" s="629">
        <v>16.8</v>
      </c>
      <c r="DJ84" s="629">
        <v>2.6</v>
      </c>
      <c r="DK84" s="629">
        <v>2.2999999999999998</v>
      </c>
      <c r="DL84" s="629">
        <v>0.7</v>
      </c>
    </row>
    <row r="85" spans="1:116" x14ac:dyDescent="0.25">
      <c r="A85" s="102" t="s">
        <v>66</v>
      </c>
      <c r="B85" s="190">
        <v>52.2</v>
      </c>
      <c r="C85" s="264">
        <v>9.3000000000000007</v>
      </c>
      <c r="D85" s="264">
        <v>0</v>
      </c>
      <c r="E85" s="264">
        <v>38.5</v>
      </c>
      <c r="F85" s="264">
        <v>34.299999999999997</v>
      </c>
      <c r="G85" s="190">
        <v>53.5</v>
      </c>
      <c r="H85" s="264">
        <v>8</v>
      </c>
      <c r="I85" s="264">
        <v>0</v>
      </c>
      <c r="J85" s="264">
        <v>38.5</v>
      </c>
      <c r="K85" s="264">
        <v>32.700000000000003</v>
      </c>
      <c r="L85" s="190">
        <v>47.3</v>
      </c>
      <c r="M85" s="264">
        <v>8</v>
      </c>
      <c r="N85" s="264">
        <v>0</v>
      </c>
      <c r="O85" s="264">
        <v>44.7</v>
      </c>
      <c r="P85" s="264">
        <v>38.200000000000003</v>
      </c>
      <c r="Q85" s="190">
        <v>49.8</v>
      </c>
      <c r="R85" s="264">
        <v>9</v>
      </c>
      <c r="S85" s="264">
        <v>0</v>
      </c>
      <c r="T85" s="264">
        <v>41.2</v>
      </c>
      <c r="U85" s="162">
        <v>34.9</v>
      </c>
      <c r="V85" s="264">
        <v>50.2</v>
      </c>
      <c r="W85" s="146">
        <v>10.3</v>
      </c>
      <c r="X85" s="146">
        <v>0</v>
      </c>
      <c r="Y85" s="146">
        <v>39.5</v>
      </c>
      <c r="Z85" s="162">
        <v>32.200000000000003</v>
      </c>
      <c r="AA85" s="190">
        <v>48.1</v>
      </c>
      <c r="AB85" s="146">
        <v>10.4</v>
      </c>
      <c r="AC85" s="146">
        <v>0.1</v>
      </c>
      <c r="AD85" s="146">
        <v>41.4</v>
      </c>
      <c r="AE85" s="162">
        <v>30.9</v>
      </c>
      <c r="AF85" s="190">
        <v>48.9</v>
      </c>
      <c r="AG85" s="264">
        <v>13.7</v>
      </c>
      <c r="AH85" s="264">
        <v>0.1</v>
      </c>
      <c r="AI85" s="264">
        <v>37.299999999999997</v>
      </c>
      <c r="AJ85" s="162">
        <v>29.5</v>
      </c>
      <c r="AK85" s="190">
        <v>52.9</v>
      </c>
      <c r="AL85" s="264">
        <v>14.9</v>
      </c>
      <c r="AM85" s="264">
        <v>0.3</v>
      </c>
      <c r="AN85" s="264">
        <v>31.9</v>
      </c>
      <c r="AO85" s="162">
        <v>29.9</v>
      </c>
      <c r="AP85" s="190">
        <v>50.9</v>
      </c>
      <c r="AQ85" s="264">
        <v>10.199999999999999</v>
      </c>
      <c r="AR85" s="264">
        <v>0.9</v>
      </c>
      <c r="AS85" s="264">
        <v>38</v>
      </c>
      <c r="AT85" s="162">
        <v>34.1</v>
      </c>
      <c r="AU85" s="190">
        <v>50.2</v>
      </c>
      <c r="AV85" s="264">
        <v>10.7</v>
      </c>
      <c r="AW85" s="264">
        <v>0.7</v>
      </c>
      <c r="AX85" s="264">
        <v>38.4</v>
      </c>
      <c r="AY85" s="162">
        <v>28.1</v>
      </c>
      <c r="AZ85" s="191">
        <v>45.6</v>
      </c>
      <c r="BA85" s="191">
        <v>9.6</v>
      </c>
      <c r="BB85" s="191">
        <v>0.5</v>
      </c>
      <c r="BC85" s="191">
        <v>44.3</v>
      </c>
      <c r="BD85" s="192">
        <v>30.9</v>
      </c>
      <c r="BE85" s="193">
        <v>51.9</v>
      </c>
      <c r="BF85" s="194">
        <v>9</v>
      </c>
      <c r="BG85" s="194">
        <v>0.7</v>
      </c>
      <c r="BH85" s="194">
        <v>38.4</v>
      </c>
      <c r="BI85" s="192">
        <v>31.3</v>
      </c>
      <c r="BJ85" s="193">
        <v>55.3</v>
      </c>
      <c r="BK85" s="194">
        <v>11.1</v>
      </c>
      <c r="BL85" s="194">
        <v>0.8</v>
      </c>
      <c r="BM85" s="194">
        <v>32.799999999999997</v>
      </c>
      <c r="BN85" s="192">
        <v>28.8</v>
      </c>
      <c r="BO85" s="193">
        <v>66.3</v>
      </c>
      <c r="BP85" s="194">
        <v>15.5</v>
      </c>
      <c r="BQ85" s="194">
        <v>1.4</v>
      </c>
      <c r="BR85" s="194">
        <v>16.8</v>
      </c>
      <c r="BS85" s="192">
        <v>21.5</v>
      </c>
      <c r="BT85" s="193">
        <v>61.7</v>
      </c>
      <c r="BU85" s="194">
        <v>13.8</v>
      </c>
      <c r="BV85" s="194">
        <v>1.4</v>
      </c>
      <c r="BW85" s="194">
        <v>23.1</v>
      </c>
      <c r="BX85" s="192">
        <v>23.8</v>
      </c>
      <c r="BY85" s="193">
        <v>62.6</v>
      </c>
      <c r="BZ85" s="194">
        <v>12.4</v>
      </c>
      <c r="CA85" s="194">
        <v>1</v>
      </c>
      <c r="CB85" s="194">
        <v>24</v>
      </c>
      <c r="CC85" s="192">
        <v>16.5</v>
      </c>
      <c r="CD85" s="193">
        <v>66.5</v>
      </c>
      <c r="CE85" s="194">
        <v>11.5</v>
      </c>
      <c r="CF85" s="194">
        <v>1.1000000000000001</v>
      </c>
      <c r="CG85" s="194">
        <v>20.9</v>
      </c>
      <c r="CH85" s="192">
        <v>15.1</v>
      </c>
      <c r="CI85" s="193">
        <v>67.3</v>
      </c>
      <c r="CJ85" s="194">
        <v>11.2</v>
      </c>
      <c r="CK85" s="194">
        <v>0.8</v>
      </c>
      <c r="CL85" s="194">
        <v>20.7</v>
      </c>
      <c r="CM85" s="192">
        <v>17.899999999999999</v>
      </c>
      <c r="CN85" s="193">
        <v>69.099999999999994</v>
      </c>
      <c r="CO85" s="475">
        <v>12.4</v>
      </c>
      <c r="CP85" s="475">
        <v>1</v>
      </c>
      <c r="CQ85" s="475">
        <v>17.5</v>
      </c>
      <c r="CR85" s="192">
        <v>20.9</v>
      </c>
      <c r="CS85" s="368">
        <v>73.8</v>
      </c>
      <c r="CT85" s="368">
        <v>12.9</v>
      </c>
      <c r="CU85" s="368">
        <v>1.1000000000000001</v>
      </c>
      <c r="CV85" s="368">
        <v>12.2</v>
      </c>
      <c r="CW85" s="348">
        <v>15.6</v>
      </c>
      <c r="CX85" s="368">
        <v>69.900000000000006</v>
      </c>
      <c r="CY85" s="368">
        <v>12.6</v>
      </c>
      <c r="CZ85" s="368">
        <v>1.6</v>
      </c>
      <c r="DA85" s="368">
        <v>15.9</v>
      </c>
      <c r="DB85" s="348">
        <v>18.600000000000001</v>
      </c>
      <c r="DC85" s="570">
        <v>78.599999999999994</v>
      </c>
      <c r="DD85" s="570">
        <v>13.8</v>
      </c>
      <c r="DE85" s="570">
        <v>1.9</v>
      </c>
      <c r="DF85" s="570">
        <v>5.7</v>
      </c>
      <c r="DG85" s="571">
        <v>12.8</v>
      </c>
      <c r="DH85" s="630">
        <v>83.3</v>
      </c>
      <c r="DI85" s="630">
        <v>14</v>
      </c>
      <c r="DJ85" s="630">
        <v>1.8</v>
      </c>
      <c r="DK85" s="630">
        <v>0.9</v>
      </c>
      <c r="DL85" s="630">
        <v>1.3</v>
      </c>
    </row>
    <row r="86" spans="1:116" x14ac:dyDescent="0.25">
      <c r="A86" s="102" t="s">
        <v>68</v>
      </c>
      <c r="B86" s="190">
        <v>49.6</v>
      </c>
      <c r="C86" s="264">
        <v>4.0999999999999996</v>
      </c>
      <c r="D86" s="264">
        <v>0</v>
      </c>
      <c r="E86" s="264">
        <v>46.3</v>
      </c>
      <c r="F86" s="264">
        <v>44.6</v>
      </c>
      <c r="G86" s="190">
        <v>46.9</v>
      </c>
      <c r="H86" s="264">
        <v>5.7</v>
      </c>
      <c r="I86" s="264">
        <v>0</v>
      </c>
      <c r="J86" s="264">
        <v>47.4</v>
      </c>
      <c r="K86" s="264">
        <v>43.7</v>
      </c>
      <c r="L86" s="190">
        <v>40.700000000000003</v>
      </c>
      <c r="M86" s="264">
        <v>6.6</v>
      </c>
      <c r="N86" s="264">
        <v>0.1</v>
      </c>
      <c r="O86" s="264">
        <v>52.6</v>
      </c>
      <c r="P86" s="264">
        <v>48.1</v>
      </c>
      <c r="Q86" s="190">
        <v>42.1</v>
      </c>
      <c r="R86" s="264">
        <v>7.3</v>
      </c>
      <c r="S86" s="264">
        <v>0.2</v>
      </c>
      <c r="T86" s="264">
        <v>50.4</v>
      </c>
      <c r="U86" s="162">
        <v>44.7</v>
      </c>
      <c r="V86" s="264">
        <v>45.5</v>
      </c>
      <c r="W86" s="146">
        <v>7.8</v>
      </c>
      <c r="X86" s="146">
        <v>0.2</v>
      </c>
      <c r="Y86" s="146">
        <v>46.5</v>
      </c>
      <c r="Z86" s="162">
        <v>41</v>
      </c>
      <c r="AA86" s="190">
        <v>47.1</v>
      </c>
      <c r="AB86" s="146">
        <v>8.8000000000000007</v>
      </c>
      <c r="AC86" s="146">
        <v>0.6</v>
      </c>
      <c r="AD86" s="146">
        <v>43.5</v>
      </c>
      <c r="AE86" s="162">
        <v>36.9</v>
      </c>
      <c r="AF86" s="190">
        <v>49.4</v>
      </c>
      <c r="AG86" s="264">
        <v>10.3</v>
      </c>
      <c r="AH86" s="264">
        <v>0.2</v>
      </c>
      <c r="AI86" s="264">
        <v>40.1</v>
      </c>
      <c r="AJ86" s="162">
        <v>36.799999999999997</v>
      </c>
      <c r="AK86" s="190">
        <v>47.8</v>
      </c>
      <c r="AL86" s="264">
        <v>13.1</v>
      </c>
      <c r="AM86" s="264">
        <v>0.1</v>
      </c>
      <c r="AN86" s="264">
        <v>39</v>
      </c>
      <c r="AO86" s="162">
        <v>37.799999999999997</v>
      </c>
      <c r="AP86" s="190">
        <v>41.7</v>
      </c>
      <c r="AQ86" s="264">
        <v>14.1</v>
      </c>
      <c r="AR86" s="264">
        <v>0.1</v>
      </c>
      <c r="AS86" s="264">
        <v>44.1</v>
      </c>
      <c r="AT86" s="162">
        <v>34.9</v>
      </c>
      <c r="AU86" s="190">
        <v>37.1</v>
      </c>
      <c r="AV86" s="264">
        <v>12.2</v>
      </c>
      <c r="AW86" s="264">
        <v>0.1</v>
      </c>
      <c r="AX86" s="264">
        <v>50.6</v>
      </c>
      <c r="AY86" s="162">
        <v>36.4</v>
      </c>
      <c r="AZ86" s="191">
        <v>42.3</v>
      </c>
      <c r="BA86" s="191">
        <v>11.7</v>
      </c>
      <c r="BB86" s="191">
        <v>0.1</v>
      </c>
      <c r="BC86" s="191">
        <v>45.9</v>
      </c>
      <c r="BD86" s="192">
        <v>35</v>
      </c>
      <c r="BE86" s="193">
        <v>45.1</v>
      </c>
      <c r="BF86" s="194">
        <v>12</v>
      </c>
      <c r="BG86" s="194">
        <v>0.1</v>
      </c>
      <c r="BH86" s="194">
        <v>42.8</v>
      </c>
      <c r="BI86" s="192">
        <v>35.299999999999997</v>
      </c>
      <c r="BJ86" s="193">
        <v>45.8</v>
      </c>
      <c r="BK86" s="194">
        <v>13.7</v>
      </c>
      <c r="BL86" s="194">
        <v>0.3</v>
      </c>
      <c r="BM86" s="194">
        <v>40.200000000000003</v>
      </c>
      <c r="BN86" s="192">
        <v>37.5</v>
      </c>
      <c r="BO86" s="193">
        <v>54.9</v>
      </c>
      <c r="BP86" s="194">
        <v>16</v>
      </c>
      <c r="BQ86" s="194">
        <v>0.3</v>
      </c>
      <c r="BR86" s="194">
        <v>28.8</v>
      </c>
      <c r="BS86" s="192">
        <v>32.299999999999997</v>
      </c>
      <c r="BT86" s="193">
        <v>57.2</v>
      </c>
      <c r="BU86" s="194">
        <v>16.100000000000001</v>
      </c>
      <c r="BV86" s="194">
        <v>0.3</v>
      </c>
      <c r="BW86" s="194">
        <v>26.4</v>
      </c>
      <c r="BX86" s="192">
        <v>26.9</v>
      </c>
      <c r="BY86" s="193">
        <v>57.5</v>
      </c>
      <c r="BZ86" s="194">
        <v>14</v>
      </c>
      <c r="CA86" s="194">
        <v>0.2</v>
      </c>
      <c r="CB86" s="194">
        <v>28.3</v>
      </c>
      <c r="CC86" s="192">
        <v>20.9</v>
      </c>
      <c r="CD86" s="193">
        <v>60.7</v>
      </c>
      <c r="CE86" s="194">
        <v>14.3</v>
      </c>
      <c r="CF86" s="194">
        <v>0.2</v>
      </c>
      <c r="CG86" s="194">
        <v>24.8</v>
      </c>
      <c r="CH86" s="192">
        <v>22.4</v>
      </c>
      <c r="CI86" s="193">
        <v>60.2</v>
      </c>
      <c r="CJ86" s="194">
        <v>14.3</v>
      </c>
      <c r="CK86" s="194">
        <v>0.3</v>
      </c>
      <c r="CL86" s="194">
        <v>25.2</v>
      </c>
      <c r="CM86" s="192">
        <v>26.9</v>
      </c>
      <c r="CN86" s="193">
        <v>63.3</v>
      </c>
      <c r="CO86" s="475">
        <v>15.4</v>
      </c>
      <c r="CP86" s="475">
        <v>0.4</v>
      </c>
      <c r="CQ86" s="475">
        <v>20.9</v>
      </c>
      <c r="CR86" s="192">
        <v>28</v>
      </c>
      <c r="CS86" s="368">
        <v>66.5</v>
      </c>
      <c r="CT86" s="368">
        <v>16.399999999999999</v>
      </c>
      <c r="CU86" s="368">
        <v>0.4</v>
      </c>
      <c r="CV86" s="368">
        <v>16.7</v>
      </c>
      <c r="CW86" s="348">
        <v>25.1</v>
      </c>
      <c r="CX86" s="368">
        <v>56.2</v>
      </c>
      <c r="CY86" s="368">
        <v>15.1</v>
      </c>
      <c r="CZ86" s="368">
        <v>0.4</v>
      </c>
      <c r="DA86" s="368">
        <v>28.3</v>
      </c>
      <c r="DB86" s="348">
        <v>33.1</v>
      </c>
      <c r="DC86" s="570">
        <v>60.4</v>
      </c>
      <c r="DD86" s="570">
        <v>15.7</v>
      </c>
      <c r="DE86" s="570">
        <v>0.5</v>
      </c>
      <c r="DF86" s="570">
        <v>23.4</v>
      </c>
      <c r="DG86" s="571">
        <v>36.9</v>
      </c>
      <c r="DH86" s="630">
        <v>62.1</v>
      </c>
      <c r="DI86" s="630">
        <v>16.600000000000001</v>
      </c>
      <c r="DJ86" s="630">
        <v>0.5</v>
      </c>
      <c r="DK86" s="630">
        <v>20.8</v>
      </c>
      <c r="DL86" s="630">
        <v>28</v>
      </c>
    </row>
    <row r="87" spans="1:116" x14ac:dyDescent="0.25">
      <c r="A87" s="102" t="s">
        <v>69</v>
      </c>
      <c r="B87" s="190">
        <v>63.8</v>
      </c>
      <c r="C87" s="264">
        <v>6.3</v>
      </c>
      <c r="D87" s="264">
        <v>0.2</v>
      </c>
      <c r="E87" s="264">
        <v>29.7</v>
      </c>
      <c r="F87" s="264">
        <v>7.7</v>
      </c>
      <c r="G87" s="190">
        <v>61.6</v>
      </c>
      <c r="H87" s="264">
        <v>6.4</v>
      </c>
      <c r="I87" s="264">
        <v>0.6</v>
      </c>
      <c r="J87" s="264">
        <v>31.4</v>
      </c>
      <c r="K87" s="264">
        <v>4.4000000000000004</v>
      </c>
      <c r="L87" s="190">
        <v>55.3</v>
      </c>
      <c r="M87" s="264">
        <v>8.1999999999999993</v>
      </c>
      <c r="N87" s="264">
        <v>0.2</v>
      </c>
      <c r="O87" s="264">
        <v>36.299999999999997</v>
      </c>
      <c r="P87" s="264">
        <v>2.7</v>
      </c>
      <c r="Q87" s="190">
        <v>55.3</v>
      </c>
      <c r="R87" s="264">
        <v>8.8000000000000007</v>
      </c>
      <c r="S87" s="264">
        <v>0.8</v>
      </c>
      <c r="T87" s="264">
        <v>35.1</v>
      </c>
      <c r="U87" s="162">
        <v>2</v>
      </c>
      <c r="V87" s="264">
        <v>55.6</v>
      </c>
      <c r="W87" s="146">
        <v>9.1</v>
      </c>
      <c r="X87" s="146">
        <v>1</v>
      </c>
      <c r="Y87" s="146">
        <v>34.299999999999997</v>
      </c>
      <c r="Z87" s="162">
        <v>1.4</v>
      </c>
      <c r="AA87" s="190">
        <v>56.7</v>
      </c>
      <c r="AB87" s="146">
        <v>11.9</v>
      </c>
      <c r="AC87" s="146">
        <v>1</v>
      </c>
      <c r="AD87" s="146">
        <v>30.4</v>
      </c>
      <c r="AE87" s="162">
        <v>-1.4</v>
      </c>
      <c r="AF87" s="190">
        <v>59.2</v>
      </c>
      <c r="AG87" s="264">
        <v>11.8</v>
      </c>
      <c r="AH87" s="264">
        <v>1</v>
      </c>
      <c r="AI87" s="264">
        <v>28</v>
      </c>
      <c r="AJ87" s="162">
        <v>0.2</v>
      </c>
      <c r="AK87" s="190">
        <v>61.3</v>
      </c>
      <c r="AL87" s="264">
        <v>12.3</v>
      </c>
      <c r="AM87" s="264">
        <v>1.6</v>
      </c>
      <c r="AN87" s="264">
        <v>24.8</v>
      </c>
      <c r="AO87" s="162">
        <v>-1.3</v>
      </c>
      <c r="AP87" s="190">
        <v>60.1</v>
      </c>
      <c r="AQ87" s="264">
        <v>11.7</v>
      </c>
      <c r="AR87" s="264">
        <v>1.3</v>
      </c>
      <c r="AS87" s="264">
        <v>26.9</v>
      </c>
      <c r="AT87" s="162">
        <v>-6.7</v>
      </c>
      <c r="AU87" s="190">
        <v>65.400000000000006</v>
      </c>
      <c r="AV87" s="264">
        <v>11.5</v>
      </c>
      <c r="AW87" s="264">
        <v>0.7</v>
      </c>
      <c r="AX87" s="264">
        <v>22.4</v>
      </c>
      <c r="AY87" s="162">
        <v>-8.6999999999999993</v>
      </c>
      <c r="AZ87" s="191">
        <v>61.9</v>
      </c>
      <c r="BA87" s="191">
        <v>10.199999999999999</v>
      </c>
      <c r="BB87" s="191">
        <v>1.3</v>
      </c>
      <c r="BC87" s="191">
        <v>26.6</v>
      </c>
      <c r="BD87" s="192">
        <v>-3.1</v>
      </c>
      <c r="BE87" s="193">
        <v>68.099999999999994</v>
      </c>
      <c r="BF87" s="194">
        <v>11.3</v>
      </c>
      <c r="BG87" s="194">
        <v>1.3</v>
      </c>
      <c r="BH87" s="194">
        <v>19.3</v>
      </c>
      <c r="BI87" s="192">
        <v>-4.7</v>
      </c>
      <c r="BJ87" s="193">
        <v>72.2</v>
      </c>
      <c r="BK87" s="194">
        <v>12.3</v>
      </c>
      <c r="BL87" s="194">
        <v>1.3</v>
      </c>
      <c r="BM87" s="194">
        <v>14.2</v>
      </c>
      <c r="BN87" s="192">
        <v>-10.7</v>
      </c>
      <c r="BO87" s="193">
        <v>89.9</v>
      </c>
      <c r="BP87" s="194">
        <v>17</v>
      </c>
      <c r="BQ87" s="194">
        <v>1.5</v>
      </c>
      <c r="BR87" s="194">
        <v>-8.4</v>
      </c>
      <c r="BS87" s="192">
        <v>-7.4</v>
      </c>
      <c r="BT87" s="193">
        <v>94.8</v>
      </c>
      <c r="BU87" s="194">
        <v>17</v>
      </c>
      <c r="BV87" s="194">
        <v>1.8</v>
      </c>
      <c r="BW87" s="194">
        <v>-13.6</v>
      </c>
      <c r="BX87" s="192">
        <v>-10.8</v>
      </c>
      <c r="BY87" s="193">
        <v>88.5</v>
      </c>
      <c r="BZ87" s="194">
        <v>15.3</v>
      </c>
      <c r="CA87" s="194">
        <v>1.2</v>
      </c>
      <c r="CB87" s="194">
        <v>-5</v>
      </c>
      <c r="CC87" s="192">
        <v>-12.6</v>
      </c>
      <c r="CD87" s="193">
        <v>84.4</v>
      </c>
      <c r="CE87" s="194">
        <v>15.3</v>
      </c>
      <c r="CF87" s="291">
        <v>1.1000000000000001</v>
      </c>
      <c r="CG87" s="194">
        <v>-0.8</v>
      </c>
      <c r="CH87" s="192">
        <v>-5.2</v>
      </c>
      <c r="CI87" s="193">
        <v>87.1</v>
      </c>
      <c r="CJ87" s="194">
        <v>14.3</v>
      </c>
      <c r="CK87" s="194">
        <v>1.4</v>
      </c>
      <c r="CL87" s="194">
        <v>-2.8</v>
      </c>
      <c r="CM87" s="192">
        <v>-3.9</v>
      </c>
      <c r="CN87" s="193">
        <v>87.4</v>
      </c>
      <c r="CO87" s="475">
        <v>17.899999999999999</v>
      </c>
      <c r="CP87" s="475">
        <v>1.9</v>
      </c>
      <c r="CQ87" s="475">
        <v>-7.2</v>
      </c>
      <c r="CR87" s="192">
        <v>-5.8</v>
      </c>
      <c r="CS87" s="368">
        <v>90.1</v>
      </c>
      <c r="CT87" s="368">
        <v>14.5</v>
      </c>
      <c r="CU87" s="368">
        <v>1.9</v>
      </c>
      <c r="CV87" s="368">
        <v>-6.5</v>
      </c>
      <c r="CW87" s="348">
        <v>-5.0999999999999996</v>
      </c>
      <c r="CX87" s="368">
        <v>87.2</v>
      </c>
      <c r="CY87" s="368">
        <v>14.3</v>
      </c>
      <c r="CZ87" s="368">
        <v>2.1</v>
      </c>
      <c r="DA87" s="368">
        <v>-3.6</v>
      </c>
      <c r="DB87" s="348">
        <v>-3.1</v>
      </c>
      <c r="DC87" s="570">
        <v>89.2</v>
      </c>
      <c r="DD87" s="570">
        <v>14.4</v>
      </c>
      <c r="DE87" s="570">
        <v>2.6</v>
      </c>
      <c r="DF87" s="570">
        <v>-6.2</v>
      </c>
      <c r="DG87" s="571">
        <v>-0.2</v>
      </c>
      <c r="DH87" s="630">
        <v>86</v>
      </c>
      <c r="DI87" s="630">
        <v>15.3</v>
      </c>
      <c r="DJ87" s="630">
        <v>2.2999999999999998</v>
      </c>
      <c r="DK87" s="630">
        <v>-3.6</v>
      </c>
      <c r="DL87" s="630">
        <v>-6.4</v>
      </c>
    </row>
    <row r="88" spans="1:116" x14ac:dyDescent="0.25">
      <c r="A88" s="102" t="s">
        <v>70</v>
      </c>
      <c r="B88" s="190">
        <v>76.599999999999994</v>
      </c>
      <c r="C88" s="264">
        <v>5</v>
      </c>
      <c r="D88" s="264">
        <v>0.4</v>
      </c>
      <c r="E88" s="264">
        <v>18</v>
      </c>
      <c r="F88" s="264">
        <v>4.4000000000000004</v>
      </c>
      <c r="G88" s="190">
        <v>75.3</v>
      </c>
      <c r="H88" s="264">
        <v>5.4</v>
      </c>
      <c r="I88" s="264">
        <v>0.7</v>
      </c>
      <c r="J88" s="264">
        <v>18.600000000000001</v>
      </c>
      <c r="K88" s="264">
        <v>6.2</v>
      </c>
      <c r="L88" s="190">
        <v>76.099999999999994</v>
      </c>
      <c r="M88" s="264">
        <v>5.6</v>
      </c>
      <c r="N88" s="264">
        <v>0.8</v>
      </c>
      <c r="O88" s="264">
        <v>17.5</v>
      </c>
      <c r="P88" s="264">
        <v>6.3</v>
      </c>
      <c r="Q88" s="190">
        <v>75</v>
      </c>
      <c r="R88" s="264">
        <v>6.5</v>
      </c>
      <c r="S88" s="264">
        <v>1.3</v>
      </c>
      <c r="T88" s="264">
        <v>17.2</v>
      </c>
      <c r="U88" s="162">
        <v>5.9</v>
      </c>
      <c r="V88" s="264">
        <v>77.900000000000006</v>
      </c>
      <c r="W88" s="146">
        <v>7.6</v>
      </c>
      <c r="X88" s="146">
        <v>1.1000000000000001</v>
      </c>
      <c r="Y88" s="146">
        <v>13.4</v>
      </c>
      <c r="Z88" s="162">
        <v>1.8</v>
      </c>
      <c r="AA88" s="190">
        <v>76.5</v>
      </c>
      <c r="AB88" s="146">
        <v>9.3000000000000007</v>
      </c>
      <c r="AC88" s="146">
        <v>1.6</v>
      </c>
      <c r="AD88" s="146">
        <v>12.6</v>
      </c>
      <c r="AE88" s="162">
        <v>1.4</v>
      </c>
      <c r="AF88" s="190">
        <v>71.900000000000006</v>
      </c>
      <c r="AG88" s="264">
        <v>10.5</v>
      </c>
      <c r="AH88" s="264">
        <v>1.5</v>
      </c>
      <c r="AI88" s="264">
        <v>16.100000000000001</v>
      </c>
      <c r="AJ88" s="162">
        <v>7.4</v>
      </c>
      <c r="AK88" s="190">
        <v>76.400000000000006</v>
      </c>
      <c r="AL88" s="264">
        <v>10.5</v>
      </c>
      <c r="AM88" s="264">
        <v>1.8</v>
      </c>
      <c r="AN88" s="264">
        <v>11.3</v>
      </c>
      <c r="AO88" s="162">
        <v>5.5</v>
      </c>
      <c r="AP88" s="190">
        <v>75.8</v>
      </c>
      <c r="AQ88" s="264">
        <v>10.199999999999999</v>
      </c>
      <c r="AR88" s="264">
        <v>1.5</v>
      </c>
      <c r="AS88" s="264">
        <v>12.5</v>
      </c>
      <c r="AT88" s="162">
        <v>4</v>
      </c>
      <c r="AU88" s="190">
        <v>73.3</v>
      </c>
      <c r="AV88" s="264">
        <v>10.5</v>
      </c>
      <c r="AW88" s="264">
        <v>1</v>
      </c>
      <c r="AX88" s="264">
        <v>15.2</v>
      </c>
      <c r="AY88" s="162">
        <v>1.4</v>
      </c>
      <c r="AZ88" s="191">
        <v>74</v>
      </c>
      <c r="BA88" s="191">
        <v>10.199999999999999</v>
      </c>
      <c r="BB88" s="191">
        <v>1.1000000000000001</v>
      </c>
      <c r="BC88" s="191">
        <v>14.7</v>
      </c>
      <c r="BD88" s="192">
        <v>1.2</v>
      </c>
      <c r="BE88" s="193">
        <v>78.099999999999994</v>
      </c>
      <c r="BF88" s="194">
        <v>10.199999999999999</v>
      </c>
      <c r="BG88" s="194">
        <v>1.4</v>
      </c>
      <c r="BH88" s="194">
        <v>10.3</v>
      </c>
      <c r="BI88" s="192">
        <v>1.9</v>
      </c>
      <c r="BJ88" s="193">
        <v>82.5</v>
      </c>
      <c r="BK88" s="194">
        <v>11.6</v>
      </c>
      <c r="BL88" s="194">
        <v>1.6</v>
      </c>
      <c r="BM88" s="194">
        <v>4.3</v>
      </c>
      <c r="BN88" s="192">
        <v>-1.8</v>
      </c>
      <c r="BO88" s="193">
        <v>85.2</v>
      </c>
      <c r="BP88" s="194">
        <v>13.8</v>
      </c>
      <c r="BQ88" s="194">
        <v>1.6</v>
      </c>
      <c r="BR88" s="194">
        <v>-0.6</v>
      </c>
      <c r="BS88" s="192">
        <v>1.5</v>
      </c>
      <c r="BT88" s="193">
        <v>79.2</v>
      </c>
      <c r="BU88" s="194">
        <v>13</v>
      </c>
      <c r="BV88" s="194">
        <v>1.5</v>
      </c>
      <c r="BW88" s="194">
        <v>6.3</v>
      </c>
      <c r="BX88" s="192">
        <v>7</v>
      </c>
      <c r="BY88" s="193">
        <v>73.5</v>
      </c>
      <c r="BZ88" s="194">
        <v>11.1</v>
      </c>
      <c r="CA88" s="194">
        <v>1.5</v>
      </c>
      <c r="CB88" s="194">
        <v>13.9</v>
      </c>
      <c r="CC88" s="192">
        <v>5.3</v>
      </c>
      <c r="CD88" s="193">
        <v>73.900000000000006</v>
      </c>
      <c r="CE88" s="194">
        <v>10.9</v>
      </c>
      <c r="CF88" s="194">
        <v>1.5</v>
      </c>
      <c r="CG88" s="194">
        <v>13.7</v>
      </c>
      <c r="CH88" s="192">
        <v>9.3000000000000007</v>
      </c>
      <c r="CI88" s="193">
        <v>73.5</v>
      </c>
      <c r="CJ88" s="194">
        <v>11.2</v>
      </c>
      <c r="CK88" s="194">
        <v>1.3</v>
      </c>
      <c r="CL88" s="194">
        <v>14</v>
      </c>
      <c r="CM88" s="192">
        <v>12.3</v>
      </c>
      <c r="CN88" s="193">
        <v>75.599999999999994</v>
      </c>
      <c r="CO88" s="475">
        <v>12</v>
      </c>
      <c r="CP88" s="475">
        <v>1.8</v>
      </c>
      <c r="CQ88" s="475">
        <v>10.6</v>
      </c>
      <c r="CR88" s="192">
        <v>13.4</v>
      </c>
      <c r="CS88" s="368">
        <v>76.599999999999994</v>
      </c>
      <c r="CT88" s="368">
        <v>12.5</v>
      </c>
      <c r="CU88" s="368">
        <v>1.7</v>
      </c>
      <c r="CV88" s="368">
        <v>9.1999999999999993</v>
      </c>
      <c r="CW88" s="348">
        <v>11</v>
      </c>
      <c r="CX88" s="368">
        <v>74.099999999999994</v>
      </c>
      <c r="CY88" s="368">
        <v>12.4</v>
      </c>
      <c r="CZ88" s="368">
        <v>1.9</v>
      </c>
      <c r="DA88" s="368">
        <v>11.6</v>
      </c>
      <c r="DB88" s="348">
        <v>12.7</v>
      </c>
      <c r="DC88" s="570">
        <v>77.5</v>
      </c>
      <c r="DD88" s="570">
        <v>12.4</v>
      </c>
      <c r="DE88" s="570">
        <v>2</v>
      </c>
      <c r="DF88" s="570">
        <v>8.1</v>
      </c>
      <c r="DG88" s="571">
        <v>10.9</v>
      </c>
      <c r="DH88" s="630">
        <v>80.5</v>
      </c>
      <c r="DI88" s="630">
        <v>12.9</v>
      </c>
      <c r="DJ88" s="630">
        <v>1.6</v>
      </c>
      <c r="DK88" s="630">
        <v>5</v>
      </c>
      <c r="DL88" s="630">
        <v>4.5999999999999996</v>
      </c>
    </row>
    <row r="89" spans="1:116" x14ac:dyDescent="0.25">
      <c r="A89" s="102" t="s">
        <v>72</v>
      </c>
      <c r="B89" s="190">
        <v>62.9</v>
      </c>
      <c r="C89" s="264">
        <v>8.6999999999999993</v>
      </c>
      <c r="D89" s="264">
        <v>0.2</v>
      </c>
      <c r="E89" s="264">
        <v>28.2</v>
      </c>
      <c r="F89" s="264">
        <v>18.5</v>
      </c>
      <c r="G89" s="190">
        <v>64.2</v>
      </c>
      <c r="H89" s="264">
        <v>8.9</v>
      </c>
      <c r="I89" s="264">
        <v>0.4</v>
      </c>
      <c r="J89" s="264">
        <v>26.5</v>
      </c>
      <c r="K89" s="264">
        <v>15.9</v>
      </c>
      <c r="L89" s="190">
        <v>66</v>
      </c>
      <c r="M89" s="264">
        <v>9</v>
      </c>
      <c r="N89" s="264">
        <v>0.4</v>
      </c>
      <c r="O89" s="264">
        <v>24.6</v>
      </c>
      <c r="P89" s="264">
        <v>11.7</v>
      </c>
      <c r="Q89" s="190">
        <v>64.2</v>
      </c>
      <c r="R89" s="264">
        <v>9.6999999999999993</v>
      </c>
      <c r="S89" s="264">
        <v>0.5</v>
      </c>
      <c r="T89" s="264">
        <v>25.6</v>
      </c>
      <c r="U89" s="162">
        <v>9.5</v>
      </c>
      <c r="V89" s="264">
        <v>66</v>
      </c>
      <c r="W89" s="146">
        <v>10.1</v>
      </c>
      <c r="X89" s="146">
        <v>1.2</v>
      </c>
      <c r="Y89" s="146">
        <v>22.7</v>
      </c>
      <c r="Z89" s="162">
        <v>8.4</v>
      </c>
      <c r="AA89" s="190">
        <v>66.2</v>
      </c>
      <c r="AB89" s="146">
        <v>10.8</v>
      </c>
      <c r="AC89" s="146">
        <v>1.3</v>
      </c>
      <c r="AD89" s="146">
        <v>21.7</v>
      </c>
      <c r="AE89" s="162">
        <v>6.7</v>
      </c>
      <c r="AF89" s="190">
        <v>67.3</v>
      </c>
      <c r="AG89" s="264">
        <v>13.3</v>
      </c>
      <c r="AH89" s="264">
        <v>1.8</v>
      </c>
      <c r="AI89" s="264">
        <v>17.600000000000001</v>
      </c>
      <c r="AJ89" s="162">
        <v>5.5</v>
      </c>
      <c r="AK89" s="190">
        <v>65.7</v>
      </c>
      <c r="AL89" s="264">
        <v>13.3</v>
      </c>
      <c r="AM89" s="264">
        <v>4.3</v>
      </c>
      <c r="AN89" s="264">
        <v>16.7</v>
      </c>
      <c r="AO89" s="162">
        <v>9</v>
      </c>
      <c r="AP89" s="190">
        <v>67.099999999999994</v>
      </c>
      <c r="AQ89" s="264">
        <v>13.5</v>
      </c>
      <c r="AR89" s="264">
        <v>3.7</v>
      </c>
      <c r="AS89" s="264">
        <v>15.7</v>
      </c>
      <c r="AT89" s="162">
        <v>7.6</v>
      </c>
      <c r="AU89" s="190">
        <v>64.2</v>
      </c>
      <c r="AV89" s="264">
        <v>14.3</v>
      </c>
      <c r="AW89" s="264">
        <v>2.1</v>
      </c>
      <c r="AX89" s="264">
        <v>19.399999999999999</v>
      </c>
      <c r="AY89" s="162">
        <v>4.4000000000000004</v>
      </c>
      <c r="AZ89" s="191">
        <v>67.099999999999994</v>
      </c>
      <c r="BA89" s="191">
        <v>12.2</v>
      </c>
      <c r="BB89" s="191">
        <v>2.9</v>
      </c>
      <c r="BC89" s="191">
        <v>17.8</v>
      </c>
      <c r="BD89" s="192">
        <v>5.3</v>
      </c>
      <c r="BE89" s="193">
        <v>70</v>
      </c>
      <c r="BF89" s="194">
        <v>12.9</v>
      </c>
      <c r="BG89" s="194">
        <v>3.8</v>
      </c>
      <c r="BH89" s="194">
        <v>13.3</v>
      </c>
      <c r="BI89" s="192">
        <v>5.0999999999999996</v>
      </c>
      <c r="BJ89" s="193">
        <v>73.900000000000006</v>
      </c>
      <c r="BK89" s="194">
        <v>13.9</v>
      </c>
      <c r="BL89" s="194">
        <v>3.5</v>
      </c>
      <c r="BM89" s="194">
        <v>8.6999999999999993</v>
      </c>
      <c r="BN89" s="192">
        <v>1.4</v>
      </c>
      <c r="BO89" s="193">
        <v>81.900000000000006</v>
      </c>
      <c r="BP89" s="194">
        <v>16.7</v>
      </c>
      <c r="BQ89" s="194">
        <v>1</v>
      </c>
      <c r="BR89" s="194">
        <v>0.4</v>
      </c>
      <c r="BS89" s="192">
        <v>2.1</v>
      </c>
      <c r="BT89" s="193">
        <v>84.8</v>
      </c>
      <c r="BU89" s="194">
        <v>17.5</v>
      </c>
      <c r="BV89" s="194">
        <v>2.7</v>
      </c>
      <c r="BW89" s="194">
        <v>-5</v>
      </c>
      <c r="BX89" s="192">
        <v>-1.3</v>
      </c>
      <c r="BY89" s="193">
        <v>75.099999999999994</v>
      </c>
      <c r="BZ89" s="194">
        <v>15.3</v>
      </c>
      <c r="CA89" s="194">
        <v>1.4</v>
      </c>
      <c r="CB89" s="194">
        <v>8.1999999999999993</v>
      </c>
      <c r="CC89" s="192">
        <v>0.5</v>
      </c>
      <c r="CD89" s="193">
        <v>75.5</v>
      </c>
      <c r="CE89" s="194">
        <v>14.6</v>
      </c>
      <c r="CF89" s="194">
        <v>1.6</v>
      </c>
      <c r="CG89" s="194">
        <v>8.3000000000000007</v>
      </c>
      <c r="CH89" s="192">
        <v>4.8</v>
      </c>
      <c r="CI89" s="193">
        <v>75.8</v>
      </c>
      <c r="CJ89" s="194">
        <v>15</v>
      </c>
      <c r="CK89" s="194">
        <v>2</v>
      </c>
      <c r="CL89" s="194">
        <v>7.2</v>
      </c>
      <c r="CM89" s="192">
        <v>5.6</v>
      </c>
      <c r="CN89" s="193">
        <v>77</v>
      </c>
      <c r="CO89" s="475">
        <v>15.5</v>
      </c>
      <c r="CP89" s="475">
        <v>2.7</v>
      </c>
      <c r="CQ89" s="475">
        <v>4.8</v>
      </c>
      <c r="CR89" s="192">
        <v>6.4</v>
      </c>
      <c r="CS89" s="368">
        <v>79.099999999999994</v>
      </c>
      <c r="CT89" s="368">
        <v>15.9</v>
      </c>
      <c r="CU89" s="368">
        <v>2.2999999999999998</v>
      </c>
      <c r="CV89" s="368">
        <v>2.7</v>
      </c>
      <c r="CW89" s="348">
        <v>3.7</v>
      </c>
      <c r="CX89" s="368">
        <v>73.400000000000006</v>
      </c>
      <c r="CY89" s="368">
        <v>15.9</v>
      </c>
      <c r="CZ89" s="368">
        <v>3.3</v>
      </c>
      <c r="DA89" s="368">
        <v>7.4</v>
      </c>
      <c r="DB89" s="348">
        <v>7.5</v>
      </c>
      <c r="DC89" s="570">
        <v>78.400000000000006</v>
      </c>
      <c r="DD89" s="570">
        <v>15.9</v>
      </c>
      <c r="DE89" s="570">
        <v>3.7</v>
      </c>
      <c r="DF89" s="570">
        <v>2</v>
      </c>
      <c r="DG89" s="571">
        <v>5.2</v>
      </c>
      <c r="DH89" s="630">
        <v>75.5</v>
      </c>
      <c r="DI89" s="630">
        <v>16.100000000000001</v>
      </c>
      <c r="DJ89" s="630">
        <v>2.8</v>
      </c>
      <c r="DK89" s="630">
        <v>5.6</v>
      </c>
      <c r="DL89" s="630">
        <v>4.5</v>
      </c>
    </row>
    <row r="90" spans="1:116" x14ac:dyDescent="0.25">
      <c r="A90" s="102" t="s">
        <v>73</v>
      </c>
      <c r="B90" s="190">
        <v>67.3</v>
      </c>
      <c r="C90" s="264">
        <v>5.9</v>
      </c>
      <c r="D90" s="264">
        <v>0.3</v>
      </c>
      <c r="E90" s="264">
        <v>26.5</v>
      </c>
      <c r="F90" s="264">
        <v>14.7</v>
      </c>
      <c r="G90" s="190">
        <v>69.5</v>
      </c>
      <c r="H90" s="264">
        <v>6.5</v>
      </c>
      <c r="I90" s="264">
        <v>0.3</v>
      </c>
      <c r="J90" s="264">
        <v>23.7</v>
      </c>
      <c r="K90" s="264">
        <v>13.6</v>
      </c>
      <c r="L90" s="190">
        <v>67.2</v>
      </c>
      <c r="M90" s="264">
        <v>7.6</v>
      </c>
      <c r="N90" s="264">
        <v>0.5</v>
      </c>
      <c r="O90" s="264">
        <v>24.7</v>
      </c>
      <c r="P90" s="264">
        <v>11.8</v>
      </c>
      <c r="Q90" s="190">
        <v>64.599999999999994</v>
      </c>
      <c r="R90" s="264">
        <v>9.3000000000000007</v>
      </c>
      <c r="S90" s="264">
        <v>0.4</v>
      </c>
      <c r="T90" s="264">
        <v>25.7</v>
      </c>
      <c r="U90" s="162">
        <v>9.8000000000000007</v>
      </c>
      <c r="V90" s="264">
        <v>67.599999999999994</v>
      </c>
      <c r="W90" s="146">
        <v>8.9</v>
      </c>
      <c r="X90" s="146">
        <v>0.6</v>
      </c>
      <c r="Y90" s="146">
        <v>22.9</v>
      </c>
      <c r="Z90" s="162">
        <v>8.6999999999999993</v>
      </c>
      <c r="AA90" s="190">
        <v>64.5</v>
      </c>
      <c r="AB90" s="146">
        <v>10.5</v>
      </c>
      <c r="AC90" s="146">
        <v>0.6</v>
      </c>
      <c r="AD90" s="146">
        <v>24.4</v>
      </c>
      <c r="AE90" s="162">
        <v>8.8000000000000007</v>
      </c>
      <c r="AF90" s="190">
        <v>64</v>
      </c>
      <c r="AG90" s="264">
        <v>11.6</v>
      </c>
      <c r="AH90" s="264">
        <v>1.2</v>
      </c>
      <c r="AI90" s="264">
        <v>23.2</v>
      </c>
      <c r="AJ90" s="162">
        <v>10.5</v>
      </c>
      <c r="AK90" s="190">
        <v>66</v>
      </c>
      <c r="AL90" s="264">
        <v>13.6</v>
      </c>
      <c r="AM90" s="264">
        <v>1.9</v>
      </c>
      <c r="AN90" s="264">
        <v>18.5</v>
      </c>
      <c r="AO90" s="162">
        <v>10.3</v>
      </c>
      <c r="AP90" s="190">
        <v>64.7</v>
      </c>
      <c r="AQ90" s="264">
        <v>12.5</v>
      </c>
      <c r="AR90" s="264">
        <v>2.7</v>
      </c>
      <c r="AS90" s="264">
        <v>20.100000000000001</v>
      </c>
      <c r="AT90" s="162">
        <v>10.1</v>
      </c>
      <c r="AU90" s="190">
        <v>62.6</v>
      </c>
      <c r="AV90" s="264">
        <v>11.8</v>
      </c>
      <c r="AW90" s="264">
        <v>1.8</v>
      </c>
      <c r="AX90" s="264">
        <v>23.8</v>
      </c>
      <c r="AY90" s="162">
        <v>6.5</v>
      </c>
      <c r="AZ90" s="191">
        <v>61.5</v>
      </c>
      <c r="BA90" s="191">
        <v>11.9</v>
      </c>
      <c r="BB90" s="191">
        <v>2</v>
      </c>
      <c r="BC90" s="191">
        <v>24.6</v>
      </c>
      <c r="BD90" s="192">
        <v>9.3000000000000007</v>
      </c>
      <c r="BE90" s="193">
        <v>66.099999999999994</v>
      </c>
      <c r="BF90" s="194">
        <v>13</v>
      </c>
      <c r="BG90" s="194">
        <v>1.9</v>
      </c>
      <c r="BH90" s="194">
        <v>19</v>
      </c>
      <c r="BI90" s="192">
        <v>8.4</v>
      </c>
      <c r="BJ90" s="193">
        <v>66.2</v>
      </c>
      <c r="BK90" s="194">
        <v>14.4</v>
      </c>
      <c r="BL90" s="194">
        <v>1.7</v>
      </c>
      <c r="BM90" s="194">
        <v>17.7</v>
      </c>
      <c r="BN90" s="192">
        <v>5.9</v>
      </c>
      <c r="BO90" s="193">
        <v>73.8</v>
      </c>
      <c r="BP90" s="194">
        <v>18.2</v>
      </c>
      <c r="BQ90" s="194">
        <v>1.8</v>
      </c>
      <c r="BR90" s="194">
        <v>6.2</v>
      </c>
      <c r="BS90" s="192">
        <v>9</v>
      </c>
      <c r="BT90" s="193">
        <v>75.900000000000006</v>
      </c>
      <c r="BU90" s="194">
        <v>19.5</v>
      </c>
      <c r="BV90" s="194">
        <v>1.8</v>
      </c>
      <c r="BW90" s="194">
        <v>2.8</v>
      </c>
      <c r="BX90" s="192">
        <v>7.6</v>
      </c>
      <c r="BY90" s="193">
        <v>68.2</v>
      </c>
      <c r="BZ90" s="194">
        <v>17.100000000000001</v>
      </c>
      <c r="CA90" s="194">
        <v>1</v>
      </c>
      <c r="CB90" s="194">
        <v>13.7</v>
      </c>
      <c r="CC90" s="192">
        <v>3.4</v>
      </c>
      <c r="CD90" s="193">
        <v>69.8</v>
      </c>
      <c r="CE90" s="194">
        <v>16.8</v>
      </c>
      <c r="CF90" s="194">
        <v>2.6</v>
      </c>
      <c r="CG90" s="194">
        <v>10.8</v>
      </c>
      <c r="CH90" s="192">
        <v>4.5</v>
      </c>
      <c r="CI90" s="193">
        <v>70.8</v>
      </c>
      <c r="CJ90" s="194">
        <v>16.899999999999999</v>
      </c>
      <c r="CK90" s="194">
        <v>4.5999999999999996</v>
      </c>
      <c r="CL90" s="194">
        <v>7.7</v>
      </c>
      <c r="CM90" s="192">
        <v>5.0999999999999996</v>
      </c>
      <c r="CN90" s="193">
        <v>73.099999999999994</v>
      </c>
      <c r="CO90" s="475">
        <v>18.100000000000001</v>
      </c>
      <c r="CP90" s="475">
        <v>4.9000000000000004</v>
      </c>
      <c r="CQ90" s="475">
        <v>3.9</v>
      </c>
      <c r="CR90" s="192">
        <v>5.9</v>
      </c>
      <c r="CS90" s="368">
        <v>74.599999999999994</v>
      </c>
      <c r="CT90" s="368">
        <v>17.899999999999999</v>
      </c>
      <c r="CU90" s="368">
        <v>4.4000000000000004</v>
      </c>
      <c r="CV90" s="368">
        <v>3.1</v>
      </c>
      <c r="CW90" s="348">
        <v>2.4</v>
      </c>
      <c r="CX90" s="368">
        <v>70.400000000000006</v>
      </c>
      <c r="CY90" s="368">
        <v>17.3</v>
      </c>
      <c r="CZ90" s="368">
        <v>5.5</v>
      </c>
      <c r="DA90" s="368">
        <v>6.8</v>
      </c>
      <c r="DB90" s="348">
        <v>8</v>
      </c>
      <c r="DC90" s="570">
        <v>77.099999999999994</v>
      </c>
      <c r="DD90" s="570">
        <v>17.399999999999999</v>
      </c>
      <c r="DE90" s="570">
        <v>6.7</v>
      </c>
      <c r="DF90" s="570">
        <v>-1.2</v>
      </c>
      <c r="DG90" s="571">
        <v>5.6</v>
      </c>
      <c r="DH90" s="630">
        <v>76</v>
      </c>
      <c r="DI90" s="630">
        <v>17.600000000000001</v>
      </c>
      <c r="DJ90" s="630">
        <v>5.2</v>
      </c>
      <c r="DK90" s="630">
        <v>1.2</v>
      </c>
      <c r="DL90" s="630">
        <v>-0.3</v>
      </c>
    </row>
    <row r="91" spans="1:116" x14ac:dyDescent="0.25">
      <c r="A91" s="102" t="s">
        <v>74</v>
      </c>
      <c r="B91" s="190">
        <v>59.5</v>
      </c>
      <c r="C91" s="264">
        <v>6.3</v>
      </c>
      <c r="D91" s="264">
        <v>0.6</v>
      </c>
      <c r="E91" s="264">
        <v>33.6</v>
      </c>
      <c r="F91" s="264">
        <v>26</v>
      </c>
      <c r="G91" s="190">
        <v>62.7</v>
      </c>
      <c r="H91" s="264">
        <v>6.1</v>
      </c>
      <c r="I91" s="264">
        <v>0.4</v>
      </c>
      <c r="J91" s="264">
        <v>30.8</v>
      </c>
      <c r="K91" s="264">
        <v>22.5</v>
      </c>
      <c r="L91" s="190">
        <v>65</v>
      </c>
      <c r="M91" s="264">
        <v>6.3</v>
      </c>
      <c r="N91" s="264">
        <v>0.4</v>
      </c>
      <c r="O91" s="264">
        <v>28.3</v>
      </c>
      <c r="P91" s="264">
        <v>18.5</v>
      </c>
      <c r="Q91" s="190">
        <v>65.099999999999994</v>
      </c>
      <c r="R91" s="264">
        <v>7.3</v>
      </c>
      <c r="S91" s="264">
        <v>0.5</v>
      </c>
      <c r="T91" s="264">
        <v>27.1</v>
      </c>
      <c r="U91" s="162">
        <v>16.100000000000001</v>
      </c>
      <c r="V91" s="264">
        <v>65.099999999999994</v>
      </c>
      <c r="W91" s="146">
        <v>7.6</v>
      </c>
      <c r="X91" s="146">
        <v>0.8</v>
      </c>
      <c r="Y91" s="146">
        <v>26.5</v>
      </c>
      <c r="Z91" s="162">
        <v>16.3</v>
      </c>
      <c r="AA91" s="190">
        <v>66.2</v>
      </c>
      <c r="AB91" s="146">
        <v>10</v>
      </c>
      <c r="AC91" s="146">
        <v>0.9</v>
      </c>
      <c r="AD91" s="146">
        <v>22.9</v>
      </c>
      <c r="AE91" s="162">
        <v>14.2</v>
      </c>
      <c r="AF91" s="190">
        <v>69.7</v>
      </c>
      <c r="AG91" s="264">
        <v>11</v>
      </c>
      <c r="AH91" s="264">
        <v>1</v>
      </c>
      <c r="AI91" s="264">
        <v>18.3</v>
      </c>
      <c r="AJ91" s="162">
        <v>13.5</v>
      </c>
      <c r="AK91" s="190">
        <v>70.599999999999994</v>
      </c>
      <c r="AL91" s="264">
        <v>11.6</v>
      </c>
      <c r="AM91" s="264">
        <v>1.3</v>
      </c>
      <c r="AN91" s="264">
        <v>16.5</v>
      </c>
      <c r="AO91" s="162">
        <v>12.6</v>
      </c>
      <c r="AP91" s="190">
        <v>70.400000000000006</v>
      </c>
      <c r="AQ91" s="264">
        <v>11.7</v>
      </c>
      <c r="AR91" s="264">
        <v>3</v>
      </c>
      <c r="AS91" s="264">
        <v>14.9</v>
      </c>
      <c r="AT91" s="162">
        <v>11.1</v>
      </c>
      <c r="AU91" s="190">
        <v>66.599999999999994</v>
      </c>
      <c r="AV91" s="264">
        <v>11.4</v>
      </c>
      <c r="AW91" s="264">
        <v>1.3</v>
      </c>
      <c r="AX91" s="264">
        <v>20.7</v>
      </c>
      <c r="AY91" s="162">
        <v>7.6</v>
      </c>
      <c r="AZ91" s="191">
        <v>65</v>
      </c>
      <c r="BA91" s="191">
        <v>10.7</v>
      </c>
      <c r="BB91" s="191">
        <v>1.4</v>
      </c>
      <c r="BC91" s="191">
        <v>22.9</v>
      </c>
      <c r="BD91" s="192">
        <v>10.3</v>
      </c>
      <c r="BE91" s="193">
        <v>67.400000000000006</v>
      </c>
      <c r="BF91" s="194">
        <v>11.3</v>
      </c>
      <c r="BG91" s="194">
        <v>2.4</v>
      </c>
      <c r="BH91" s="194">
        <v>18.899999999999999</v>
      </c>
      <c r="BI91" s="192">
        <v>11.6</v>
      </c>
      <c r="BJ91" s="193">
        <v>68.7</v>
      </c>
      <c r="BK91" s="194">
        <v>12.5</v>
      </c>
      <c r="BL91" s="194">
        <v>3.6</v>
      </c>
      <c r="BM91" s="194">
        <v>15.2</v>
      </c>
      <c r="BN91" s="192">
        <v>10.3</v>
      </c>
      <c r="BO91" s="193">
        <v>78.400000000000006</v>
      </c>
      <c r="BP91" s="194">
        <v>14.8</v>
      </c>
      <c r="BQ91" s="194">
        <v>2.9</v>
      </c>
      <c r="BR91" s="194">
        <v>3.9</v>
      </c>
      <c r="BS91" s="192">
        <v>7.4</v>
      </c>
      <c r="BT91" s="193">
        <v>75.099999999999994</v>
      </c>
      <c r="BU91" s="194">
        <v>15.5</v>
      </c>
      <c r="BV91" s="194">
        <v>2.9</v>
      </c>
      <c r="BW91" s="194">
        <v>6.5</v>
      </c>
      <c r="BX91" s="192">
        <v>8.1</v>
      </c>
      <c r="BY91" s="193">
        <v>70.8</v>
      </c>
      <c r="BZ91" s="194">
        <v>13.4</v>
      </c>
      <c r="CA91" s="194">
        <v>2.2999999999999998</v>
      </c>
      <c r="CB91" s="194">
        <v>13.5</v>
      </c>
      <c r="CC91" s="192">
        <v>4.8</v>
      </c>
      <c r="CD91" s="193">
        <v>73</v>
      </c>
      <c r="CE91" s="194">
        <v>13.2</v>
      </c>
      <c r="CF91" s="194">
        <v>2.6</v>
      </c>
      <c r="CG91" s="194">
        <v>11.2</v>
      </c>
      <c r="CH91" s="192">
        <v>7.1</v>
      </c>
      <c r="CI91" s="193">
        <v>73.8</v>
      </c>
      <c r="CJ91" s="194">
        <v>13.6</v>
      </c>
      <c r="CK91" s="194">
        <v>2.7</v>
      </c>
      <c r="CL91" s="194">
        <v>9.9</v>
      </c>
      <c r="CM91" s="192">
        <v>8.3000000000000007</v>
      </c>
      <c r="CN91" s="193">
        <v>76.599999999999994</v>
      </c>
      <c r="CO91" s="475">
        <v>14.8</v>
      </c>
      <c r="CP91" s="475">
        <v>3.1</v>
      </c>
      <c r="CQ91" s="475">
        <v>5.5</v>
      </c>
      <c r="CR91" s="192">
        <v>7.9</v>
      </c>
      <c r="CS91" s="368">
        <v>75.900000000000006</v>
      </c>
      <c r="CT91" s="368">
        <v>15.2</v>
      </c>
      <c r="CU91" s="368">
        <v>3.1</v>
      </c>
      <c r="CV91" s="368">
        <v>5.8</v>
      </c>
      <c r="CW91" s="348">
        <v>7.3</v>
      </c>
      <c r="CX91" s="368">
        <v>73.900000000000006</v>
      </c>
      <c r="CY91" s="368">
        <v>15.3</v>
      </c>
      <c r="CZ91" s="368">
        <v>3.9</v>
      </c>
      <c r="DA91" s="368">
        <v>6.9</v>
      </c>
      <c r="DB91" s="348">
        <v>8.6</v>
      </c>
      <c r="DC91" s="570">
        <v>76.8</v>
      </c>
      <c r="DD91" s="570">
        <v>15.2</v>
      </c>
      <c r="DE91" s="570">
        <v>4.5</v>
      </c>
      <c r="DF91" s="570">
        <v>3.5</v>
      </c>
      <c r="DG91" s="571">
        <v>7.1</v>
      </c>
      <c r="DH91" s="630">
        <v>75.7</v>
      </c>
      <c r="DI91" s="630">
        <v>15.5</v>
      </c>
      <c r="DJ91" s="630">
        <v>3.4</v>
      </c>
      <c r="DK91" s="630">
        <v>5.4</v>
      </c>
      <c r="DL91" s="630">
        <v>2.6</v>
      </c>
    </row>
    <row r="92" spans="1:116" x14ac:dyDescent="0.25">
      <c r="A92" s="102" t="s">
        <v>75</v>
      </c>
      <c r="B92" s="190">
        <v>103.2</v>
      </c>
      <c r="C92" s="264">
        <v>6</v>
      </c>
      <c r="D92" s="264">
        <v>1</v>
      </c>
      <c r="E92" s="264">
        <v>-10.199999999999999</v>
      </c>
      <c r="F92" s="264">
        <v>-34.200000000000003</v>
      </c>
      <c r="G92" s="190">
        <v>105.1</v>
      </c>
      <c r="H92" s="264">
        <v>6.7</v>
      </c>
      <c r="I92" s="264">
        <v>1.4</v>
      </c>
      <c r="J92" s="264">
        <v>-13.2</v>
      </c>
      <c r="K92" s="264">
        <v>0</v>
      </c>
      <c r="L92" s="190">
        <v>99</v>
      </c>
      <c r="M92" s="264">
        <v>7.9</v>
      </c>
      <c r="N92" s="264">
        <v>1.3</v>
      </c>
      <c r="O92" s="264">
        <v>-8.1999999999999993</v>
      </c>
      <c r="P92" s="264">
        <v>-28.9</v>
      </c>
      <c r="Q92" s="190">
        <v>90.5</v>
      </c>
      <c r="R92" s="264">
        <v>8.5</v>
      </c>
      <c r="S92" s="264">
        <v>1.4</v>
      </c>
      <c r="T92" s="264">
        <v>-0.4</v>
      </c>
      <c r="U92" s="162">
        <v>-22.8</v>
      </c>
      <c r="V92" s="264">
        <v>88.5</v>
      </c>
      <c r="W92" s="146">
        <v>9</v>
      </c>
      <c r="X92" s="146">
        <v>2.2999999999999998</v>
      </c>
      <c r="Y92" s="146">
        <v>0.2</v>
      </c>
      <c r="Z92" s="162">
        <v>-20.6</v>
      </c>
      <c r="AA92" s="190">
        <v>88.6</v>
      </c>
      <c r="AB92" s="146">
        <v>11.9</v>
      </c>
      <c r="AC92" s="146">
        <v>3.1</v>
      </c>
      <c r="AD92" s="146">
        <v>-3.6</v>
      </c>
      <c r="AE92" s="162">
        <v>-21.1</v>
      </c>
      <c r="AF92" s="190">
        <v>88</v>
      </c>
      <c r="AG92" s="264">
        <v>13.1</v>
      </c>
      <c r="AH92" s="264">
        <v>3.2</v>
      </c>
      <c r="AI92" s="264">
        <v>-4.3</v>
      </c>
      <c r="AJ92" s="162">
        <v>-13.3</v>
      </c>
      <c r="AK92" s="190">
        <v>88.2</v>
      </c>
      <c r="AL92" s="264">
        <v>13.8</v>
      </c>
      <c r="AM92" s="264">
        <v>3.4</v>
      </c>
      <c r="AN92" s="264">
        <v>-5.4</v>
      </c>
      <c r="AO92" s="162">
        <v>-12.8</v>
      </c>
      <c r="AP92" s="190">
        <v>86.1</v>
      </c>
      <c r="AQ92" s="264">
        <v>13.3</v>
      </c>
      <c r="AR92" s="264">
        <v>3.2</v>
      </c>
      <c r="AS92" s="264">
        <v>-2.6</v>
      </c>
      <c r="AT92" s="162">
        <v>-7.6</v>
      </c>
      <c r="AU92" s="190">
        <v>74.599999999999994</v>
      </c>
      <c r="AV92" s="264">
        <v>10.6</v>
      </c>
      <c r="AW92" s="264">
        <v>1.5</v>
      </c>
      <c r="AX92" s="264">
        <v>13.3</v>
      </c>
      <c r="AY92" s="162">
        <v>-3.8</v>
      </c>
      <c r="AZ92" s="191">
        <v>77.7</v>
      </c>
      <c r="BA92" s="191">
        <v>10.5</v>
      </c>
      <c r="BB92" s="191">
        <v>2.2000000000000002</v>
      </c>
      <c r="BC92" s="191">
        <v>9.6</v>
      </c>
      <c r="BD92" s="192">
        <v>-4.4000000000000004</v>
      </c>
      <c r="BE92" s="193">
        <v>81.599999999999994</v>
      </c>
      <c r="BF92" s="194">
        <v>10.9</v>
      </c>
      <c r="BG92" s="194">
        <v>2.4</v>
      </c>
      <c r="BH92" s="194">
        <v>5.0999999999999996</v>
      </c>
      <c r="BI92" s="192">
        <v>-5.2</v>
      </c>
      <c r="BJ92" s="193">
        <v>79.5</v>
      </c>
      <c r="BK92" s="194">
        <v>12</v>
      </c>
      <c r="BL92" s="194">
        <v>2.7</v>
      </c>
      <c r="BM92" s="194">
        <v>5.8</v>
      </c>
      <c r="BN92" s="192">
        <v>-4</v>
      </c>
      <c r="BO92" s="193">
        <v>86.5</v>
      </c>
      <c r="BP92" s="194">
        <v>17.3</v>
      </c>
      <c r="BQ92" s="194">
        <v>1.3</v>
      </c>
      <c r="BR92" s="194">
        <v>-5.0999999999999996</v>
      </c>
      <c r="BS92" s="192">
        <v>-4.4000000000000004</v>
      </c>
      <c r="BT92" s="193">
        <v>88.3</v>
      </c>
      <c r="BU92" s="194">
        <v>18</v>
      </c>
      <c r="BV92" s="194">
        <v>1.3</v>
      </c>
      <c r="BW92" s="194">
        <v>-7.6</v>
      </c>
      <c r="BX92" s="192">
        <v>-7.1</v>
      </c>
      <c r="BY92" s="193">
        <v>76.400000000000006</v>
      </c>
      <c r="BZ92" s="194">
        <v>24.3</v>
      </c>
      <c r="CA92" s="194">
        <v>0.8</v>
      </c>
      <c r="CB92" s="194">
        <v>-1.5</v>
      </c>
      <c r="CC92" s="192">
        <v>-12.5</v>
      </c>
      <c r="CD92" s="193">
        <v>72.7</v>
      </c>
      <c r="CE92" s="194">
        <v>25.2</v>
      </c>
      <c r="CF92" s="194">
        <v>1.1000000000000001</v>
      </c>
      <c r="CG92" s="194">
        <v>1</v>
      </c>
      <c r="CH92" s="192">
        <v>-5.6</v>
      </c>
      <c r="CI92" s="193">
        <v>78.3</v>
      </c>
      <c r="CJ92" s="194">
        <v>24.9</v>
      </c>
      <c r="CK92" s="194">
        <v>1.1000000000000001</v>
      </c>
      <c r="CL92" s="194">
        <v>-4.3</v>
      </c>
      <c r="CM92" s="192">
        <v>-7.2</v>
      </c>
      <c r="CN92" s="193">
        <v>79.400000000000006</v>
      </c>
      <c r="CO92" s="475">
        <v>27.5</v>
      </c>
      <c r="CP92" s="475">
        <v>1.3</v>
      </c>
      <c r="CQ92" s="475">
        <v>-8.1999999999999993</v>
      </c>
      <c r="CR92" s="192">
        <v>-7.2</v>
      </c>
      <c r="CS92" s="368">
        <v>78.400000000000006</v>
      </c>
      <c r="CT92" s="368">
        <v>29</v>
      </c>
      <c r="CU92" s="368">
        <v>1.3</v>
      </c>
      <c r="CV92" s="368">
        <v>-8.6999999999999993</v>
      </c>
      <c r="CW92" s="348">
        <v>-8.6</v>
      </c>
      <c r="CX92" s="368">
        <v>74.400000000000006</v>
      </c>
      <c r="CY92" s="368">
        <v>25.9</v>
      </c>
      <c r="CZ92" s="368">
        <v>2.1</v>
      </c>
      <c r="DA92" s="368">
        <v>-2.4</v>
      </c>
      <c r="DB92" s="348">
        <v>-1.5</v>
      </c>
      <c r="DC92" s="570">
        <v>79.400000000000006</v>
      </c>
      <c r="DD92" s="570">
        <v>23.1</v>
      </c>
      <c r="DE92" s="570">
        <v>2.5</v>
      </c>
      <c r="DF92" s="570">
        <v>-5</v>
      </c>
      <c r="DG92" s="571">
        <v>-2.6</v>
      </c>
      <c r="DH92" s="630">
        <v>82</v>
      </c>
      <c r="DI92" s="630">
        <v>23.1</v>
      </c>
      <c r="DJ92" s="630">
        <v>1.4</v>
      </c>
      <c r="DK92" s="630">
        <v>-6.5</v>
      </c>
      <c r="DL92" s="630">
        <v>-7</v>
      </c>
    </row>
    <row r="93" spans="1:116" x14ac:dyDescent="0.25">
      <c r="A93" s="102" t="s">
        <v>76</v>
      </c>
      <c r="B93" s="190">
        <v>71.400000000000006</v>
      </c>
      <c r="C93" s="264">
        <v>4.8</v>
      </c>
      <c r="D93" s="264">
        <v>1</v>
      </c>
      <c r="E93" s="264">
        <v>22.8</v>
      </c>
      <c r="F93" s="264">
        <v>-3.9</v>
      </c>
      <c r="G93" s="190">
        <v>68</v>
      </c>
      <c r="H93" s="264">
        <v>4.7</v>
      </c>
      <c r="I93" s="264">
        <v>1.2</v>
      </c>
      <c r="J93" s="264">
        <v>26.1</v>
      </c>
      <c r="K93" s="264">
        <v>0</v>
      </c>
      <c r="L93" s="190">
        <v>68.5</v>
      </c>
      <c r="M93" s="264">
        <v>5.5</v>
      </c>
      <c r="N93" s="264">
        <v>1</v>
      </c>
      <c r="O93" s="264">
        <v>25</v>
      </c>
      <c r="P93" s="264">
        <v>-2.7</v>
      </c>
      <c r="Q93" s="190">
        <v>64</v>
      </c>
      <c r="R93" s="264">
        <v>6.3</v>
      </c>
      <c r="S93" s="264">
        <v>1.1000000000000001</v>
      </c>
      <c r="T93" s="264">
        <v>28.6</v>
      </c>
      <c r="U93" s="162">
        <v>-1.1000000000000001</v>
      </c>
      <c r="V93" s="264">
        <v>65.900000000000006</v>
      </c>
      <c r="W93" s="146">
        <v>6.7</v>
      </c>
      <c r="X93" s="146">
        <v>1.5</v>
      </c>
      <c r="Y93" s="146">
        <v>25.9</v>
      </c>
      <c r="Z93" s="162">
        <v>-0.8</v>
      </c>
      <c r="AA93" s="190">
        <v>65.7</v>
      </c>
      <c r="AB93" s="146">
        <v>7.8</v>
      </c>
      <c r="AC93" s="146">
        <v>1.8</v>
      </c>
      <c r="AD93" s="146">
        <v>24.7</v>
      </c>
      <c r="AE93" s="162">
        <v>0.4</v>
      </c>
      <c r="AF93" s="190">
        <v>62.5</v>
      </c>
      <c r="AG93" s="264">
        <v>7.2</v>
      </c>
      <c r="AH93" s="264">
        <v>2.8</v>
      </c>
      <c r="AI93" s="264">
        <v>27.5</v>
      </c>
      <c r="AJ93" s="162">
        <v>10.3</v>
      </c>
      <c r="AK93" s="190">
        <v>62.7</v>
      </c>
      <c r="AL93" s="264">
        <v>8.1999999999999993</v>
      </c>
      <c r="AM93" s="264">
        <v>4.3</v>
      </c>
      <c r="AN93" s="264">
        <v>24.8</v>
      </c>
      <c r="AO93" s="162">
        <v>15.4</v>
      </c>
      <c r="AP93" s="190">
        <v>65.599999999999994</v>
      </c>
      <c r="AQ93" s="264">
        <v>9.4</v>
      </c>
      <c r="AR93" s="264">
        <v>2.8</v>
      </c>
      <c r="AS93" s="264">
        <v>22.2</v>
      </c>
      <c r="AT93" s="162">
        <v>11.6</v>
      </c>
      <c r="AU93" s="190">
        <v>66.8</v>
      </c>
      <c r="AV93" s="264">
        <v>8.9</v>
      </c>
      <c r="AW93" s="264">
        <v>1.2</v>
      </c>
      <c r="AX93" s="264">
        <v>23.1</v>
      </c>
      <c r="AY93" s="162">
        <v>3.3</v>
      </c>
      <c r="AZ93" s="191">
        <v>68.5</v>
      </c>
      <c r="BA93" s="191">
        <v>8.4</v>
      </c>
      <c r="BB93" s="191">
        <v>1.6</v>
      </c>
      <c r="BC93" s="191">
        <v>21.5</v>
      </c>
      <c r="BD93" s="192">
        <v>3.3</v>
      </c>
      <c r="BE93" s="193">
        <v>73.400000000000006</v>
      </c>
      <c r="BF93" s="194">
        <v>8.5</v>
      </c>
      <c r="BG93" s="194">
        <v>2.2999999999999998</v>
      </c>
      <c r="BH93" s="194">
        <v>15.8</v>
      </c>
      <c r="BI93" s="192">
        <v>3</v>
      </c>
      <c r="BJ93" s="193">
        <v>74.400000000000006</v>
      </c>
      <c r="BK93" s="194">
        <v>9.3000000000000007</v>
      </c>
      <c r="BL93" s="194">
        <v>3.1</v>
      </c>
      <c r="BM93" s="194">
        <v>13.2</v>
      </c>
      <c r="BN93" s="192">
        <v>2.2000000000000002</v>
      </c>
      <c r="BO93" s="193">
        <v>84.2</v>
      </c>
      <c r="BP93" s="194">
        <v>12.9</v>
      </c>
      <c r="BQ93" s="194">
        <v>2.1</v>
      </c>
      <c r="BR93" s="194">
        <v>0.8</v>
      </c>
      <c r="BS93" s="192">
        <v>2</v>
      </c>
      <c r="BT93" s="193">
        <v>80.2</v>
      </c>
      <c r="BU93" s="194">
        <v>12</v>
      </c>
      <c r="BV93" s="194">
        <v>1.7</v>
      </c>
      <c r="BW93" s="194">
        <v>6.1</v>
      </c>
      <c r="BX93" s="192">
        <v>8.1</v>
      </c>
      <c r="BY93" s="193">
        <v>73.8</v>
      </c>
      <c r="BZ93" s="194">
        <v>11.3</v>
      </c>
      <c r="CA93" s="194">
        <v>1.2</v>
      </c>
      <c r="CB93" s="194">
        <v>13.7</v>
      </c>
      <c r="CC93" s="192">
        <v>5.4</v>
      </c>
      <c r="CD93" s="193">
        <v>73.599999999999994</v>
      </c>
      <c r="CE93" s="194">
        <v>11.6</v>
      </c>
      <c r="CF93" s="194">
        <v>1.2</v>
      </c>
      <c r="CG93" s="194">
        <v>13.6</v>
      </c>
      <c r="CH93" s="192">
        <v>9</v>
      </c>
      <c r="CI93" s="193">
        <v>78.2</v>
      </c>
      <c r="CJ93" s="194">
        <v>11.9</v>
      </c>
      <c r="CK93" s="194">
        <v>1.5</v>
      </c>
      <c r="CL93" s="194">
        <v>8.4</v>
      </c>
      <c r="CM93" s="192">
        <v>6.5</v>
      </c>
      <c r="CN93" s="193">
        <v>82</v>
      </c>
      <c r="CO93" s="475">
        <v>12.7</v>
      </c>
      <c r="CP93" s="475">
        <v>1.7</v>
      </c>
      <c r="CQ93" s="475">
        <v>3.6</v>
      </c>
      <c r="CR93" s="192">
        <v>4.9000000000000004</v>
      </c>
      <c r="CS93" s="368">
        <v>84.1</v>
      </c>
      <c r="CT93" s="368">
        <v>12.6</v>
      </c>
      <c r="CU93" s="368">
        <v>1.8</v>
      </c>
      <c r="CV93" s="368">
        <v>1.5</v>
      </c>
      <c r="CW93" s="348">
        <v>2</v>
      </c>
      <c r="CX93" s="368">
        <v>80.7</v>
      </c>
      <c r="CY93" s="368">
        <v>13</v>
      </c>
      <c r="CZ93" s="368">
        <v>2.2000000000000002</v>
      </c>
      <c r="DA93" s="368">
        <v>4.0999999999999996</v>
      </c>
      <c r="DB93" s="348">
        <v>5.3</v>
      </c>
      <c r="DC93" s="570">
        <v>84.4</v>
      </c>
      <c r="DD93" s="570">
        <v>12.5</v>
      </c>
      <c r="DE93" s="570">
        <v>2.5</v>
      </c>
      <c r="DF93" s="570">
        <v>0.6</v>
      </c>
      <c r="DG93" s="571">
        <v>4.0999999999999996</v>
      </c>
      <c r="DH93" s="630">
        <v>80.599999999999994</v>
      </c>
      <c r="DI93" s="630">
        <v>12.8</v>
      </c>
      <c r="DJ93" s="630">
        <v>1.6</v>
      </c>
      <c r="DK93" s="630">
        <v>5</v>
      </c>
      <c r="DL93" s="630">
        <v>2.1</v>
      </c>
    </row>
    <row r="94" spans="1:116" x14ac:dyDescent="0.25">
      <c r="A94" s="102" t="s">
        <v>77</v>
      </c>
      <c r="B94" s="190">
        <v>66.3</v>
      </c>
      <c r="C94" s="264">
        <v>6.5</v>
      </c>
      <c r="D94" s="264">
        <v>0.6</v>
      </c>
      <c r="E94" s="264">
        <v>26.6</v>
      </c>
      <c r="F94" s="264">
        <v>17.600000000000001</v>
      </c>
      <c r="G94" s="190">
        <v>63.2</v>
      </c>
      <c r="H94" s="264">
        <v>7.4</v>
      </c>
      <c r="I94" s="264">
        <v>0.6</v>
      </c>
      <c r="J94" s="264">
        <v>28.8</v>
      </c>
      <c r="K94" s="264">
        <v>17.899999999999999</v>
      </c>
      <c r="L94" s="190">
        <v>64.599999999999994</v>
      </c>
      <c r="M94" s="264">
        <v>7.7</v>
      </c>
      <c r="N94" s="264">
        <v>0.8</v>
      </c>
      <c r="O94" s="264">
        <v>26.9</v>
      </c>
      <c r="P94" s="264">
        <v>15.2</v>
      </c>
      <c r="Q94" s="190">
        <v>62.1</v>
      </c>
      <c r="R94" s="264">
        <v>8.8000000000000007</v>
      </c>
      <c r="S94" s="264">
        <v>0.8</v>
      </c>
      <c r="T94" s="264">
        <v>28.3</v>
      </c>
      <c r="U94" s="162">
        <v>13.2</v>
      </c>
      <c r="V94" s="264">
        <v>66.7</v>
      </c>
      <c r="W94" s="146">
        <v>8.6999999999999993</v>
      </c>
      <c r="X94" s="146">
        <v>1.4</v>
      </c>
      <c r="Y94" s="146">
        <v>23.2</v>
      </c>
      <c r="Z94" s="162">
        <v>11</v>
      </c>
      <c r="AA94" s="190">
        <v>68.099999999999994</v>
      </c>
      <c r="AB94" s="146">
        <v>9.8000000000000007</v>
      </c>
      <c r="AC94" s="146">
        <v>1.6</v>
      </c>
      <c r="AD94" s="146">
        <v>20.5</v>
      </c>
      <c r="AE94" s="162">
        <v>9.6999999999999993</v>
      </c>
      <c r="AF94" s="190">
        <v>67</v>
      </c>
      <c r="AG94" s="264">
        <v>10.3</v>
      </c>
      <c r="AH94" s="264">
        <v>2</v>
      </c>
      <c r="AI94" s="264">
        <v>20.7</v>
      </c>
      <c r="AJ94" s="162">
        <v>12.2</v>
      </c>
      <c r="AK94" s="190">
        <v>64.599999999999994</v>
      </c>
      <c r="AL94" s="264">
        <v>11.3</v>
      </c>
      <c r="AM94" s="264">
        <v>2.9</v>
      </c>
      <c r="AN94" s="264">
        <v>21.2</v>
      </c>
      <c r="AO94" s="162">
        <v>16.7</v>
      </c>
      <c r="AP94" s="190">
        <v>66.3</v>
      </c>
      <c r="AQ94" s="264">
        <v>12.7</v>
      </c>
      <c r="AR94" s="264">
        <v>2.2000000000000002</v>
      </c>
      <c r="AS94" s="264">
        <v>18.8</v>
      </c>
      <c r="AT94" s="162">
        <v>11.9</v>
      </c>
      <c r="AU94" s="190">
        <v>65.8</v>
      </c>
      <c r="AV94" s="264">
        <v>13</v>
      </c>
      <c r="AW94" s="264">
        <v>0.7</v>
      </c>
      <c r="AX94" s="264">
        <v>20.5</v>
      </c>
      <c r="AY94" s="162">
        <v>4.5</v>
      </c>
      <c r="AZ94" s="191">
        <v>63.1</v>
      </c>
      <c r="BA94" s="191">
        <v>12.4</v>
      </c>
      <c r="BB94" s="191">
        <v>2.1</v>
      </c>
      <c r="BC94" s="191">
        <v>22.4</v>
      </c>
      <c r="BD94" s="192">
        <v>7.3</v>
      </c>
      <c r="BE94" s="193">
        <v>67.8</v>
      </c>
      <c r="BF94" s="194">
        <v>12.9</v>
      </c>
      <c r="BG94" s="194">
        <v>3.3</v>
      </c>
      <c r="BH94" s="194">
        <v>16</v>
      </c>
      <c r="BI94" s="192">
        <v>6.6</v>
      </c>
      <c r="BJ94" s="193">
        <v>65.599999999999994</v>
      </c>
      <c r="BK94" s="194">
        <v>14.4</v>
      </c>
      <c r="BL94" s="194">
        <v>5.2</v>
      </c>
      <c r="BM94" s="194">
        <v>14.8</v>
      </c>
      <c r="BN94" s="192">
        <v>5</v>
      </c>
      <c r="BO94" s="193">
        <v>78.3</v>
      </c>
      <c r="BP94" s="194">
        <v>14.4</v>
      </c>
      <c r="BQ94" s="194">
        <v>2</v>
      </c>
      <c r="BR94" s="194">
        <v>5.3</v>
      </c>
      <c r="BS94" s="192">
        <v>5.3</v>
      </c>
      <c r="BT94" s="193">
        <v>76</v>
      </c>
      <c r="BU94" s="194">
        <v>14.6</v>
      </c>
      <c r="BV94" s="194">
        <v>1.8</v>
      </c>
      <c r="BW94" s="194">
        <v>7.6</v>
      </c>
      <c r="BX94" s="192">
        <v>9.1</v>
      </c>
      <c r="BY94" s="193">
        <v>70.7</v>
      </c>
      <c r="BZ94" s="194">
        <v>13.2</v>
      </c>
      <c r="CA94" s="194">
        <v>1.1000000000000001</v>
      </c>
      <c r="CB94" s="194">
        <v>15</v>
      </c>
      <c r="CC94" s="192">
        <v>6.2</v>
      </c>
      <c r="CD94" s="193">
        <v>72.599999999999994</v>
      </c>
      <c r="CE94" s="194">
        <v>13.6</v>
      </c>
      <c r="CF94" s="194">
        <v>1.5</v>
      </c>
      <c r="CG94" s="194">
        <v>12.3</v>
      </c>
      <c r="CH94" s="192">
        <v>7.6</v>
      </c>
      <c r="CI94" s="193">
        <v>73.5</v>
      </c>
      <c r="CJ94" s="194">
        <v>14.5</v>
      </c>
      <c r="CK94" s="194">
        <v>2</v>
      </c>
      <c r="CL94" s="194">
        <v>10</v>
      </c>
      <c r="CM94" s="192">
        <v>8.6</v>
      </c>
      <c r="CN94" s="193">
        <v>74.400000000000006</v>
      </c>
      <c r="CO94" s="475">
        <v>15.6</v>
      </c>
      <c r="CP94" s="475">
        <v>2.4</v>
      </c>
      <c r="CQ94" s="475">
        <v>7.6</v>
      </c>
      <c r="CR94" s="192">
        <v>9.9</v>
      </c>
      <c r="CS94" s="368">
        <v>77.8</v>
      </c>
      <c r="CT94" s="368">
        <v>16.3</v>
      </c>
      <c r="CU94" s="368">
        <v>2.5</v>
      </c>
      <c r="CV94" s="368">
        <v>3.4</v>
      </c>
      <c r="CW94" s="348">
        <v>3.7</v>
      </c>
      <c r="CX94" s="368">
        <v>73.900000000000006</v>
      </c>
      <c r="CY94" s="368">
        <v>15.5</v>
      </c>
      <c r="CZ94" s="368">
        <v>3.2</v>
      </c>
      <c r="DA94" s="368">
        <v>7.4</v>
      </c>
      <c r="DB94" s="348">
        <v>8.9</v>
      </c>
      <c r="DC94" s="570">
        <v>78.3</v>
      </c>
      <c r="DD94" s="570">
        <v>15.2</v>
      </c>
      <c r="DE94" s="570">
        <v>3.4</v>
      </c>
      <c r="DF94" s="570">
        <v>3.1</v>
      </c>
      <c r="DG94" s="571">
        <v>6.6</v>
      </c>
      <c r="DH94" s="630">
        <v>78.3</v>
      </c>
      <c r="DI94" s="630">
        <v>15.6</v>
      </c>
      <c r="DJ94" s="630">
        <v>2.9</v>
      </c>
      <c r="DK94" s="630">
        <v>3.2</v>
      </c>
      <c r="DL94" s="630">
        <v>-2.1</v>
      </c>
    </row>
    <row r="95" spans="1:116" ht="15" customHeight="1" x14ac:dyDescent="0.25">
      <c r="A95" s="101" t="s">
        <v>431</v>
      </c>
      <c r="B95" s="289">
        <v>65.900000000000006</v>
      </c>
      <c r="C95" s="163">
        <v>7.3</v>
      </c>
      <c r="D95" s="163">
        <v>1.3</v>
      </c>
      <c r="E95" s="163">
        <v>25.5</v>
      </c>
      <c r="F95" s="163">
        <v>10.4</v>
      </c>
      <c r="G95" s="289">
        <v>65.900000000000006</v>
      </c>
      <c r="H95" s="163">
        <v>8.1999999999999993</v>
      </c>
      <c r="I95" s="163">
        <v>1.2</v>
      </c>
      <c r="J95" s="163">
        <v>24.7</v>
      </c>
      <c r="K95" s="163">
        <v>7.7</v>
      </c>
      <c r="L95" s="289">
        <v>64.2</v>
      </c>
      <c r="M95" s="163">
        <v>9.1</v>
      </c>
      <c r="N95" s="163">
        <v>1.3</v>
      </c>
      <c r="O95" s="163">
        <v>25.4</v>
      </c>
      <c r="P95" s="163">
        <v>5.7</v>
      </c>
      <c r="Q95" s="289">
        <v>61.3</v>
      </c>
      <c r="R95" s="163">
        <v>9.6</v>
      </c>
      <c r="S95" s="163">
        <v>1.3</v>
      </c>
      <c r="T95" s="163">
        <v>27.8</v>
      </c>
      <c r="U95" s="161">
        <v>5.3</v>
      </c>
      <c r="V95" s="163">
        <v>62.3</v>
      </c>
      <c r="W95" s="167">
        <v>9.8000000000000007</v>
      </c>
      <c r="X95" s="167">
        <v>1.8</v>
      </c>
      <c r="Y95" s="167">
        <v>26.1</v>
      </c>
      <c r="Z95" s="161">
        <v>4.5999999999999996</v>
      </c>
      <c r="AA95" s="289">
        <v>62.3</v>
      </c>
      <c r="AB95" s="167">
        <v>11.1</v>
      </c>
      <c r="AC95" s="167">
        <v>1.6</v>
      </c>
      <c r="AD95" s="167">
        <v>25</v>
      </c>
      <c r="AE95" s="161">
        <v>3.9</v>
      </c>
      <c r="AF95" s="289">
        <v>62.1</v>
      </c>
      <c r="AG95" s="163">
        <v>11.5</v>
      </c>
      <c r="AH95" s="163">
        <v>2.1</v>
      </c>
      <c r="AI95" s="163">
        <v>24.3</v>
      </c>
      <c r="AJ95" s="161">
        <v>4.5999999999999996</v>
      </c>
      <c r="AK95" s="289">
        <v>61.6</v>
      </c>
      <c r="AL95" s="163">
        <v>11.9</v>
      </c>
      <c r="AM95" s="163">
        <v>2.4</v>
      </c>
      <c r="AN95" s="163">
        <v>24.1</v>
      </c>
      <c r="AO95" s="161">
        <v>5.7</v>
      </c>
      <c r="AP95" s="289">
        <v>65</v>
      </c>
      <c r="AQ95" s="163">
        <v>12.7</v>
      </c>
      <c r="AR95" s="163">
        <v>3.4</v>
      </c>
      <c r="AS95" s="163">
        <v>18.899999999999999</v>
      </c>
      <c r="AT95" s="161">
        <v>1.2</v>
      </c>
      <c r="AU95" s="289">
        <v>63.6</v>
      </c>
      <c r="AV95" s="163">
        <v>12.3</v>
      </c>
      <c r="AW95" s="163">
        <v>1.6</v>
      </c>
      <c r="AX95" s="163">
        <v>22.5</v>
      </c>
      <c r="AY95" s="161">
        <v>2.5</v>
      </c>
      <c r="AZ95" s="287">
        <v>64.3</v>
      </c>
      <c r="BA95" s="287">
        <v>11.9</v>
      </c>
      <c r="BB95" s="287">
        <v>2</v>
      </c>
      <c r="BC95" s="287">
        <v>21.8</v>
      </c>
      <c r="BD95" s="251">
        <v>3.4</v>
      </c>
      <c r="BE95" s="286">
        <v>66.8</v>
      </c>
      <c r="BF95" s="250">
        <v>12.6</v>
      </c>
      <c r="BG95" s="250">
        <v>2.5</v>
      </c>
      <c r="BH95" s="250">
        <v>18.100000000000001</v>
      </c>
      <c r="BI95" s="251">
        <v>2.6</v>
      </c>
      <c r="BJ95" s="286">
        <v>67.400000000000006</v>
      </c>
      <c r="BK95" s="250">
        <v>13.7</v>
      </c>
      <c r="BL95" s="250">
        <v>2.6</v>
      </c>
      <c r="BM95" s="250">
        <v>16.3</v>
      </c>
      <c r="BN95" s="251">
        <v>1.3</v>
      </c>
      <c r="BO95" s="286">
        <v>77.8</v>
      </c>
      <c r="BP95" s="250">
        <v>18.5</v>
      </c>
      <c r="BQ95" s="250">
        <v>1.1000000000000001</v>
      </c>
      <c r="BR95" s="250">
        <v>2.6</v>
      </c>
      <c r="BS95" s="251">
        <v>3.1</v>
      </c>
      <c r="BT95" s="286">
        <v>77.400000000000006</v>
      </c>
      <c r="BU95" s="250">
        <v>17.5</v>
      </c>
      <c r="BV95" s="250">
        <v>1.2</v>
      </c>
      <c r="BW95" s="250">
        <v>3.9</v>
      </c>
      <c r="BX95" s="251">
        <v>5.7</v>
      </c>
      <c r="BY95" s="286">
        <v>75.099999999999994</v>
      </c>
      <c r="BZ95" s="250">
        <v>14.6</v>
      </c>
      <c r="CA95" s="250">
        <v>0.9</v>
      </c>
      <c r="CB95" s="250">
        <v>9.4</v>
      </c>
      <c r="CC95" s="251">
        <v>1.9</v>
      </c>
      <c r="CD95" s="286">
        <v>76.3</v>
      </c>
      <c r="CE95" s="250">
        <v>14.7</v>
      </c>
      <c r="CF95" s="250">
        <v>1</v>
      </c>
      <c r="CG95" s="250">
        <v>8</v>
      </c>
      <c r="CH95" s="251">
        <v>4.5999999999999996</v>
      </c>
      <c r="CI95" s="286">
        <v>77.2</v>
      </c>
      <c r="CJ95" s="250">
        <v>14.6</v>
      </c>
      <c r="CK95" s="250">
        <v>0.9</v>
      </c>
      <c r="CL95" s="250">
        <v>7.3</v>
      </c>
      <c r="CM95" s="251">
        <v>5.8</v>
      </c>
      <c r="CN95" s="286">
        <v>78.5</v>
      </c>
      <c r="CO95" s="476">
        <v>14.7</v>
      </c>
      <c r="CP95" s="476">
        <v>1.3</v>
      </c>
      <c r="CQ95" s="476">
        <v>5.5</v>
      </c>
      <c r="CR95" s="251">
        <v>6.3</v>
      </c>
      <c r="CS95" s="367">
        <v>78.900000000000006</v>
      </c>
      <c r="CT95" s="367">
        <v>15.9</v>
      </c>
      <c r="CU95" s="367">
        <v>1.2</v>
      </c>
      <c r="CV95" s="367">
        <v>4</v>
      </c>
      <c r="CW95" s="347">
        <v>4.3</v>
      </c>
      <c r="CX95" s="367">
        <v>73.599999999999994</v>
      </c>
      <c r="CY95" s="367">
        <v>15.5</v>
      </c>
      <c r="CZ95" s="367">
        <v>1.7</v>
      </c>
      <c r="DA95" s="367">
        <v>9.1999999999999993</v>
      </c>
      <c r="DB95" s="347">
        <v>9.8000000000000007</v>
      </c>
      <c r="DC95" s="568">
        <v>77.7</v>
      </c>
      <c r="DD95" s="568">
        <v>15.7</v>
      </c>
      <c r="DE95" s="568">
        <v>2.1</v>
      </c>
      <c r="DF95" s="568">
        <v>4.5</v>
      </c>
      <c r="DG95" s="569">
        <v>7.6</v>
      </c>
      <c r="DH95" s="629">
        <v>77.8</v>
      </c>
      <c r="DI95" s="629">
        <v>15.9</v>
      </c>
      <c r="DJ95" s="629">
        <v>1.6</v>
      </c>
      <c r="DK95" s="629">
        <v>4.7</v>
      </c>
      <c r="DL95" s="629">
        <v>4.5999999999999996</v>
      </c>
    </row>
    <row r="96" spans="1:116" ht="15" customHeight="1" x14ac:dyDescent="0.25">
      <c r="A96" s="102" t="s">
        <v>67</v>
      </c>
      <c r="B96" s="190">
        <v>66</v>
      </c>
      <c r="C96" s="264">
        <v>5.0999999999999996</v>
      </c>
      <c r="D96" s="264">
        <v>0</v>
      </c>
      <c r="E96" s="264">
        <v>28.9</v>
      </c>
      <c r="F96" s="264">
        <v>11.1</v>
      </c>
      <c r="G96" s="190">
        <v>64.5</v>
      </c>
      <c r="H96" s="264">
        <v>5.7</v>
      </c>
      <c r="I96" s="264">
        <v>0</v>
      </c>
      <c r="J96" s="264">
        <v>29.8</v>
      </c>
      <c r="K96" s="264">
        <v>8</v>
      </c>
      <c r="L96" s="190">
        <v>59.6</v>
      </c>
      <c r="M96" s="264">
        <v>6.4</v>
      </c>
      <c r="N96" s="264">
        <v>0.1</v>
      </c>
      <c r="O96" s="264">
        <v>33.9</v>
      </c>
      <c r="P96" s="264">
        <v>8.1999999999999993</v>
      </c>
      <c r="Q96" s="190">
        <v>61.7</v>
      </c>
      <c r="R96" s="264">
        <v>8.5</v>
      </c>
      <c r="S96" s="264">
        <v>0.1</v>
      </c>
      <c r="T96" s="264">
        <v>29.7</v>
      </c>
      <c r="U96" s="162">
        <v>6.2</v>
      </c>
      <c r="V96" s="264">
        <v>64.3</v>
      </c>
      <c r="W96" s="146">
        <v>8.1</v>
      </c>
      <c r="X96" s="146">
        <v>0.1</v>
      </c>
      <c r="Y96" s="146">
        <v>27.5</v>
      </c>
      <c r="Z96" s="162">
        <v>3.5</v>
      </c>
      <c r="AA96" s="190">
        <v>65.099999999999994</v>
      </c>
      <c r="AB96" s="146">
        <v>9.9</v>
      </c>
      <c r="AC96" s="146">
        <v>0.3</v>
      </c>
      <c r="AD96" s="146">
        <v>24.7</v>
      </c>
      <c r="AE96" s="162">
        <v>1.5</v>
      </c>
      <c r="AF96" s="190">
        <v>68.599999999999994</v>
      </c>
      <c r="AG96" s="264">
        <v>11.2</v>
      </c>
      <c r="AH96" s="264">
        <v>0.3</v>
      </c>
      <c r="AI96" s="264">
        <v>19.899999999999999</v>
      </c>
      <c r="AJ96" s="162">
        <v>0.2</v>
      </c>
      <c r="AK96" s="190">
        <v>69.3</v>
      </c>
      <c r="AL96" s="264">
        <v>11.5</v>
      </c>
      <c r="AM96" s="264">
        <v>0.4</v>
      </c>
      <c r="AN96" s="264">
        <v>18.8</v>
      </c>
      <c r="AO96" s="162">
        <v>1.9</v>
      </c>
      <c r="AP96" s="190">
        <v>68.400000000000006</v>
      </c>
      <c r="AQ96" s="264">
        <v>11.5</v>
      </c>
      <c r="AR96" s="264">
        <v>0.7</v>
      </c>
      <c r="AS96" s="264">
        <v>19.399999999999999</v>
      </c>
      <c r="AT96" s="162">
        <v>2.6</v>
      </c>
      <c r="AU96" s="190">
        <v>66</v>
      </c>
      <c r="AV96" s="264">
        <v>10.4</v>
      </c>
      <c r="AW96" s="264">
        <v>0.3</v>
      </c>
      <c r="AX96" s="264">
        <v>23.3</v>
      </c>
      <c r="AY96" s="162">
        <v>1.6</v>
      </c>
      <c r="AZ96" s="191">
        <v>67.3</v>
      </c>
      <c r="BA96" s="191">
        <v>10.5</v>
      </c>
      <c r="BB96" s="191">
        <v>1.6</v>
      </c>
      <c r="BC96" s="191">
        <v>20.6</v>
      </c>
      <c r="BD96" s="192">
        <v>2.8</v>
      </c>
      <c r="BE96" s="193">
        <v>72.2</v>
      </c>
      <c r="BF96" s="194">
        <v>10.8</v>
      </c>
      <c r="BG96" s="194">
        <v>2.1</v>
      </c>
      <c r="BH96" s="194">
        <v>14.9</v>
      </c>
      <c r="BI96" s="192">
        <v>1.3</v>
      </c>
      <c r="BJ96" s="193">
        <v>74.599999999999994</v>
      </c>
      <c r="BK96" s="194">
        <v>13.1</v>
      </c>
      <c r="BL96" s="194">
        <v>3.8</v>
      </c>
      <c r="BM96" s="194">
        <v>8.5</v>
      </c>
      <c r="BN96" s="192">
        <v>1.3</v>
      </c>
      <c r="BO96" s="193">
        <v>84</v>
      </c>
      <c r="BP96" s="194">
        <v>17.2</v>
      </c>
      <c r="BQ96" s="194">
        <v>2.6</v>
      </c>
      <c r="BR96" s="194">
        <v>-3.8</v>
      </c>
      <c r="BS96" s="192">
        <v>0.6</v>
      </c>
      <c r="BT96" s="193">
        <v>81.599999999999994</v>
      </c>
      <c r="BU96" s="194">
        <v>16.3</v>
      </c>
      <c r="BV96" s="194">
        <v>2.2000000000000002</v>
      </c>
      <c r="BW96" s="194">
        <v>-0.1</v>
      </c>
      <c r="BX96" s="192">
        <v>0.5</v>
      </c>
      <c r="BY96" s="193">
        <v>80.3</v>
      </c>
      <c r="BZ96" s="194">
        <v>13.3</v>
      </c>
      <c r="CA96" s="194">
        <v>0.5</v>
      </c>
      <c r="CB96" s="194">
        <v>5.9</v>
      </c>
      <c r="CC96" s="192">
        <v>-1.4</v>
      </c>
      <c r="CD96" s="193">
        <v>83.6</v>
      </c>
      <c r="CE96" s="194">
        <v>12.5</v>
      </c>
      <c r="CF96" s="194">
        <v>0.5</v>
      </c>
      <c r="CG96" s="194">
        <v>3.4</v>
      </c>
      <c r="CH96" s="192">
        <v>-1.2</v>
      </c>
      <c r="CI96" s="193">
        <v>83.5</v>
      </c>
      <c r="CJ96" s="194">
        <v>12.5</v>
      </c>
      <c r="CK96" s="194">
        <v>0.5</v>
      </c>
      <c r="CL96" s="194">
        <v>3.5</v>
      </c>
      <c r="CM96" s="192">
        <v>-0.3</v>
      </c>
      <c r="CN96" s="193">
        <v>85.9</v>
      </c>
      <c r="CO96" s="475">
        <v>13.5</v>
      </c>
      <c r="CP96" s="475">
        <v>1.1000000000000001</v>
      </c>
      <c r="CQ96" s="475">
        <v>-0.5</v>
      </c>
      <c r="CR96" s="192">
        <v>1</v>
      </c>
      <c r="CS96" s="368">
        <v>87</v>
      </c>
      <c r="CT96" s="368">
        <v>14.1</v>
      </c>
      <c r="CU96" s="368">
        <v>1.1000000000000001</v>
      </c>
      <c r="CV96" s="368">
        <v>-2.2000000000000002</v>
      </c>
      <c r="CW96" s="348">
        <v>-1</v>
      </c>
      <c r="CX96" s="368">
        <v>84.5</v>
      </c>
      <c r="CY96" s="368">
        <v>13.4</v>
      </c>
      <c r="CZ96" s="368">
        <v>1.5</v>
      </c>
      <c r="DA96" s="368">
        <v>0.6</v>
      </c>
      <c r="DB96" s="348">
        <v>2.8</v>
      </c>
      <c r="DC96" s="570">
        <v>87.7</v>
      </c>
      <c r="DD96" s="570">
        <v>13.6</v>
      </c>
      <c r="DE96" s="570">
        <v>1.8</v>
      </c>
      <c r="DF96" s="570">
        <v>-3.1</v>
      </c>
      <c r="DG96" s="571">
        <v>1.6</v>
      </c>
      <c r="DH96" s="630">
        <v>85.2</v>
      </c>
      <c r="DI96" s="630">
        <v>15</v>
      </c>
      <c r="DJ96" s="630">
        <v>1.6</v>
      </c>
      <c r="DK96" s="630">
        <v>-1.8</v>
      </c>
      <c r="DL96" s="630">
        <v>-0.2</v>
      </c>
    </row>
    <row r="97" spans="1:116" ht="19.5" customHeight="1" x14ac:dyDescent="0.25">
      <c r="A97" s="102" t="s">
        <v>78</v>
      </c>
      <c r="B97" s="190">
        <v>57.8</v>
      </c>
      <c r="C97" s="264">
        <v>7</v>
      </c>
      <c r="D97" s="264">
        <v>0.7</v>
      </c>
      <c r="E97" s="264">
        <v>34.5</v>
      </c>
      <c r="F97" s="264">
        <v>26.9</v>
      </c>
      <c r="G97" s="190">
        <v>56.6</v>
      </c>
      <c r="H97" s="264">
        <v>8.1</v>
      </c>
      <c r="I97" s="264">
        <v>0.8</v>
      </c>
      <c r="J97" s="264">
        <v>34.5</v>
      </c>
      <c r="K97" s="264">
        <v>26</v>
      </c>
      <c r="L97" s="190">
        <v>56.1</v>
      </c>
      <c r="M97" s="264">
        <v>9.1999999999999993</v>
      </c>
      <c r="N97" s="264">
        <v>1.1000000000000001</v>
      </c>
      <c r="O97" s="264">
        <v>33.6</v>
      </c>
      <c r="P97" s="264">
        <v>22.9</v>
      </c>
      <c r="Q97" s="190">
        <v>59.7</v>
      </c>
      <c r="R97" s="264">
        <v>9.9</v>
      </c>
      <c r="S97" s="264">
        <v>0.5</v>
      </c>
      <c r="T97" s="264">
        <v>29.9</v>
      </c>
      <c r="U97" s="162">
        <v>18.899999999999999</v>
      </c>
      <c r="V97" s="264">
        <v>59.1</v>
      </c>
      <c r="W97" s="146">
        <v>10</v>
      </c>
      <c r="X97" s="146">
        <v>2.1</v>
      </c>
      <c r="Y97" s="146">
        <v>28.8</v>
      </c>
      <c r="Z97" s="162">
        <v>17.8</v>
      </c>
      <c r="AA97" s="190">
        <v>59.7</v>
      </c>
      <c r="AB97" s="146">
        <v>11.3</v>
      </c>
      <c r="AC97" s="146">
        <v>1.5</v>
      </c>
      <c r="AD97" s="146">
        <v>27.5</v>
      </c>
      <c r="AE97" s="162">
        <v>16.899999999999999</v>
      </c>
      <c r="AF97" s="190">
        <v>61.1</v>
      </c>
      <c r="AG97" s="264">
        <v>12.5</v>
      </c>
      <c r="AH97" s="264">
        <v>2.2000000000000002</v>
      </c>
      <c r="AI97" s="264">
        <v>24.2</v>
      </c>
      <c r="AJ97" s="162">
        <v>14.3</v>
      </c>
      <c r="AK97" s="190">
        <v>62.2</v>
      </c>
      <c r="AL97" s="264">
        <v>14</v>
      </c>
      <c r="AM97" s="264">
        <v>3</v>
      </c>
      <c r="AN97" s="264">
        <v>20.8</v>
      </c>
      <c r="AO97" s="162">
        <v>12.2</v>
      </c>
      <c r="AP97" s="190">
        <v>61.4</v>
      </c>
      <c r="AQ97" s="264">
        <v>15.1</v>
      </c>
      <c r="AR97" s="264">
        <v>3.8</v>
      </c>
      <c r="AS97" s="264">
        <v>19.7</v>
      </c>
      <c r="AT97" s="162">
        <v>11.6</v>
      </c>
      <c r="AU97" s="190">
        <v>61.7</v>
      </c>
      <c r="AV97" s="264">
        <v>15.3</v>
      </c>
      <c r="AW97" s="264">
        <v>2.2999999999999998</v>
      </c>
      <c r="AX97" s="264">
        <v>20.7</v>
      </c>
      <c r="AY97" s="162">
        <v>8.8000000000000007</v>
      </c>
      <c r="AZ97" s="191">
        <v>62.6</v>
      </c>
      <c r="BA97" s="191">
        <v>15</v>
      </c>
      <c r="BB97" s="191">
        <v>3.1</v>
      </c>
      <c r="BC97" s="191">
        <v>19.3</v>
      </c>
      <c r="BD97" s="192">
        <v>8.1999999999999993</v>
      </c>
      <c r="BE97" s="193">
        <v>62.4</v>
      </c>
      <c r="BF97" s="194">
        <v>14.4</v>
      </c>
      <c r="BG97" s="194">
        <v>4.5</v>
      </c>
      <c r="BH97" s="194">
        <v>18.7</v>
      </c>
      <c r="BI97" s="192">
        <v>10.3</v>
      </c>
      <c r="BJ97" s="193">
        <v>60.7</v>
      </c>
      <c r="BK97" s="194">
        <v>15.6</v>
      </c>
      <c r="BL97" s="194">
        <v>4.4000000000000004</v>
      </c>
      <c r="BM97" s="194">
        <v>19.3</v>
      </c>
      <c r="BN97" s="192">
        <v>12.1</v>
      </c>
      <c r="BO97" s="193">
        <v>71.099999999999994</v>
      </c>
      <c r="BP97" s="194">
        <v>19.2</v>
      </c>
      <c r="BQ97" s="194">
        <v>2.2999999999999998</v>
      </c>
      <c r="BR97" s="194">
        <v>7.4</v>
      </c>
      <c r="BS97" s="192">
        <v>10.1</v>
      </c>
      <c r="BT97" s="193">
        <v>73.599999999999994</v>
      </c>
      <c r="BU97" s="194">
        <v>19.2</v>
      </c>
      <c r="BV97" s="194">
        <v>2.2999999999999998</v>
      </c>
      <c r="BW97" s="194">
        <v>4.9000000000000004</v>
      </c>
      <c r="BX97" s="192">
        <v>8.6999999999999993</v>
      </c>
      <c r="BY97" s="193">
        <v>71.5</v>
      </c>
      <c r="BZ97" s="194">
        <v>17.2</v>
      </c>
      <c r="CA97" s="194">
        <v>1.6</v>
      </c>
      <c r="CB97" s="194">
        <v>9.6999999999999993</v>
      </c>
      <c r="CC97" s="192">
        <v>5</v>
      </c>
      <c r="CD97" s="193">
        <v>73.900000000000006</v>
      </c>
      <c r="CE97" s="194">
        <v>16.8</v>
      </c>
      <c r="CF97" s="194">
        <v>1.5</v>
      </c>
      <c r="CG97" s="194">
        <v>7.8</v>
      </c>
      <c r="CH97" s="192">
        <v>6.9</v>
      </c>
      <c r="CI97" s="193">
        <v>73.099999999999994</v>
      </c>
      <c r="CJ97" s="194">
        <v>16.5</v>
      </c>
      <c r="CK97" s="194">
        <v>1.5</v>
      </c>
      <c r="CL97" s="194">
        <v>8.9</v>
      </c>
      <c r="CM97" s="192">
        <v>9.1</v>
      </c>
      <c r="CN97" s="193">
        <v>75.3</v>
      </c>
      <c r="CO97" s="475">
        <v>16.2</v>
      </c>
      <c r="CP97" s="475">
        <v>2.8</v>
      </c>
      <c r="CQ97" s="475">
        <v>5.7</v>
      </c>
      <c r="CR97" s="192">
        <v>9.8000000000000007</v>
      </c>
      <c r="CS97" s="368">
        <v>76.5</v>
      </c>
      <c r="CT97" s="368">
        <v>16.3</v>
      </c>
      <c r="CU97" s="368">
        <v>2.5</v>
      </c>
      <c r="CV97" s="368">
        <v>4.7</v>
      </c>
      <c r="CW97" s="348">
        <v>6.7</v>
      </c>
      <c r="CX97" s="368">
        <v>69.7</v>
      </c>
      <c r="CY97" s="368">
        <v>15.9</v>
      </c>
      <c r="CZ97" s="368">
        <v>3.3</v>
      </c>
      <c r="DA97" s="368">
        <v>11.1</v>
      </c>
      <c r="DB97" s="348">
        <v>11.1</v>
      </c>
      <c r="DC97" s="570">
        <v>74.2</v>
      </c>
      <c r="DD97" s="570">
        <v>15.3</v>
      </c>
      <c r="DE97" s="570">
        <v>3.8</v>
      </c>
      <c r="DF97" s="570">
        <v>6.7</v>
      </c>
      <c r="DG97" s="571">
        <v>10.8</v>
      </c>
      <c r="DH97" s="630">
        <v>71.099999999999994</v>
      </c>
      <c r="DI97" s="630">
        <v>15.5</v>
      </c>
      <c r="DJ97" s="630">
        <v>3.3</v>
      </c>
      <c r="DK97" s="630">
        <v>10.1</v>
      </c>
      <c r="DL97" s="630">
        <v>13.2</v>
      </c>
    </row>
    <row r="98" spans="1:116" ht="19.5" customHeight="1" x14ac:dyDescent="0.25">
      <c r="A98" s="102" t="s">
        <v>71</v>
      </c>
      <c r="B98" s="190">
        <v>60.7</v>
      </c>
      <c r="C98" s="264">
        <v>7</v>
      </c>
      <c r="D98" s="264">
        <v>1.1000000000000001</v>
      </c>
      <c r="E98" s="264">
        <v>31.2</v>
      </c>
      <c r="F98" s="264">
        <v>16.5</v>
      </c>
      <c r="G98" s="190">
        <v>62.4</v>
      </c>
      <c r="H98" s="264">
        <v>7.4</v>
      </c>
      <c r="I98" s="264">
        <v>0.8</v>
      </c>
      <c r="J98" s="264">
        <v>29.4</v>
      </c>
      <c r="K98" s="264">
        <v>12.4</v>
      </c>
      <c r="L98" s="190">
        <v>60.2</v>
      </c>
      <c r="M98" s="264">
        <v>7.8</v>
      </c>
      <c r="N98" s="264">
        <v>0.3</v>
      </c>
      <c r="O98" s="264">
        <v>31.7</v>
      </c>
      <c r="P98" s="264">
        <v>12</v>
      </c>
      <c r="Q98" s="190">
        <v>60.9</v>
      </c>
      <c r="R98" s="264">
        <v>8.3000000000000007</v>
      </c>
      <c r="S98" s="264">
        <v>0.3</v>
      </c>
      <c r="T98" s="264">
        <v>30.5</v>
      </c>
      <c r="U98" s="162">
        <v>9.4</v>
      </c>
      <c r="V98" s="264">
        <v>64.400000000000006</v>
      </c>
      <c r="W98" s="146">
        <v>8.8000000000000007</v>
      </c>
      <c r="X98" s="146">
        <v>0.3</v>
      </c>
      <c r="Y98" s="146">
        <v>26.5</v>
      </c>
      <c r="Z98" s="162">
        <v>8.4</v>
      </c>
      <c r="AA98" s="190">
        <v>63.4</v>
      </c>
      <c r="AB98" s="146">
        <v>10.9</v>
      </c>
      <c r="AC98" s="146">
        <v>1.5</v>
      </c>
      <c r="AD98" s="146">
        <v>24.2</v>
      </c>
      <c r="AE98" s="162">
        <v>6.2</v>
      </c>
      <c r="AF98" s="190">
        <v>64.099999999999994</v>
      </c>
      <c r="AG98" s="264">
        <v>12.5</v>
      </c>
      <c r="AH98" s="264">
        <v>1</v>
      </c>
      <c r="AI98" s="264">
        <v>22.4</v>
      </c>
      <c r="AJ98" s="162">
        <v>7.2</v>
      </c>
      <c r="AK98" s="190">
        <v>67</v>
      </c>
      <c r="AL98" s="264">
        <v>11.8</v>
      </c>
      <c r="AM98" s="264">
        <v>0.4</v>
      </c>
      <c r="AN98" s="264">
        <v>20.8</v>
      </c>
      <c r="AO98" s="162">
        <v>6.9</v>
      </c>
      <c r="AP98" s="190">
        <v>65.599999999999994</v>
      </c>
      <c r="AQ98" s="264">
        <v>12.4</v>
      </c>
      <c r="AR98" s="264">
        <v>0.8</v>
      </c>
      <c r="AS98" s="264">
        <v>21.2</v>
      </c>
      <c r="AT98" s="162">
        <v>6.7</v>
      </c>
      <c r="AU98" s="190">
        <v>64.3</v>
      </c>
      <c r="AV98" s="264">
        <v>11.3</v>
      </c>
      <c r="AW98" s="264">
        <v>0.3</v>
      </c>
      <c r="AX98" s="264">
        <v>24.1</v>
      </c>
      <c r="AY98" s="162">
        <v>4.0999999999999996</v>
      </c>
      <c r="AZ98" s="191">
        <v>64.7</v>
      </c>
      <c r="BA98" s="191">
        <v>11</v>
      </c>
      <c r="BB98" s="191">
        <v>0.3</v>
      </c>
      <c r="BC98" s="191">
        <v>24</v>
      </c>
      <c r="BD98" s="192">
        <v>7.5</v>
      </c>
      <c r="BE98" s="193">
        <v>66.2</v>
      </c>
      <c r="BF98" s="194">
        <v>11.4</v>
      </c>
      <c r="BG98" s="194">
        <v>0.4</v>
      </c>
      <c r="BH98" s="194">
        <v>22</v>
      </c>
      <c r="BI98" s="192">
        <v>9.6999999999999993</v>
      </c>
      <c r="BJ98" s="193">
        <v>67.7</v>
      </c>
      <c r="BK98" s="194">
        <v>13</v>
      </c>
      <c r="BL98" s="194">
        <v>0.6</v>
      </c>
      <c r="BM98" s="194">
        <v>18.7</v>
      </c>
      <c r="BN98" s="192">
        <v>6.5</v>
      </c>
      <c r="BO98" s="193">
        <v>78.2</v>
      </c>
      <c r="BP98" s="194">
        <v>14.9</v>
      </c>
      <c r="BQ98" s="194">
        <v>0.7</v>
      </c>
      <c r="BR98" s="194">
        <v>6.2</v>
      </c>
      <c r="BS98" s="192">
        <v>8.1</v>
      </c>
      <c r="BT98" s="193">
        <v>79.400000000000006</v>
      </c>
      <c r="BU98" s="194">
        <v>15.5</v>
      </c>
      <c r="BV98" s="194">
        <v>2.4</v>
      </c>
      <c r="BW98" s="194">
        <v>2.7</v>
      </c>
      <c r="BX98" s="192">
        <v>6.5</v>
      </c>
      <c r="BY98" s="193">
        <v>74</v>
      </c>
      <c r="BZ98" s="194">
        <v>13.8</v>
      </c>
      <c r="CA98" s="194">
        <v>1.2</v>
      </c>
      <c r="CB98" s="194">
        <v>11</v>
      </c>
      <c r="CC98" s="192">
        <v>4.2</v>
      </c>
      <c r="CD98" s="193">
        <v>78</v>
      </c>
      <c r="CE98" s="194">
        <v>13.7</v>
      </c>
      <c r="CF98" s="194">
        <v>1.4</v>
      </c>
      <c r="CG98" s="194">
        <v>6.9</v>
      </c>
      <c r="CH98" s="192">
        <v>3.7</v>
      </c>
      <c r="CI98" s="193">
        <v>77.5</v>
      </c>
      <c r="CJ98" s="194">
        <v>13.9</v>
      </c>
      <c r="CK98" s="194">
        <v>1.4</v>
      </c>
      <c r="CL98" s="194">
        <v>7.2</v>
      </c>
      <c r="CM98" s="192">
        <v>4.9000000000000004</v>
      </c>
      <c r="CN98" s="193">
        <v>76.5</v>
      </c>
      <c r="CO98" s="475">
        <v>14.7</v>
      </c>
      <c r="CP98" s="475">
        <v>1.4</v>
      </c>
      <c r="CQ98" s="475">
        <v>7.4</v>
      </c>
      <c r="CR98" s="192">
        <v>9.5</v>
      </c>
      <c r="CS98" s="368">
        <v>75.900000000000006</v>
      </c>
      <c r="CT98" s="368">
        <v>14.7</v>
      </c>
      <c r="CU98" s="368">
        <v>1.4</v>
      </c>
      <c r="CV98" s="368">
        <v>8</v>
      </c>
      <c r="CW98" s="348">
        <v>8.6999999999999993</v>
      </c>
      <c r="CX98" s="368">
        <v>72</v>
      </c>
      <c r="CY98" s="368">
        <v>14.4</v>
      </c>
      <c r="CZ98" s="368">
        <v>1.8</v>
      </c>
      <c r="DA98" s="368">
        <v>11.8</v>
      </c>
      <c r="DB98" s="348">
        <v>12.9</v>
      </c>
      <c r="DC98" s="570">
        <v>76.099999999999994</v>
      </c>
      <c r="DD98" s="570">
        <v>14.2</v>
      </c>
      <c r="DE98" s="570">
        <v>2.2999999999999998</v>
      </c>
      <c r="DF98" s="570">
        <v>7.4</v>
      </c>
      <c r="DG98" s="571">
        <v>12.2</v>
      </c>
      <c r="DH98" s="630">
        <v>76.400000000000006</v>
      </c>
      <c r="DI98" s="630">
        <v>14.2</v>
      </c>
      <c r="DJ98" s="630">
        <v>1.4</v>
      </c>
      <c r="DK98" s="630">
        <v>8</v>
      </c>
      <c r="DL98" s="630">
        <v>8.4</v>
      </c>
    </row>
    <row r="99" spans="1:116" x14ac:dyDescent="0.25">
      <c r="A99" s="102" t="s">
        <v>79</v>
      </c>
      <c r="B99" s="190">
        <v>65.5</v>
      </c>
      <c r="C99" s="264">
        <v>7.3</v>
      </c>
      <c r="D99" s="264">
        <v>0.1</v>
      </c>
      <c r="E99" s="264">
        <v>27.1</v>
      </c>
      <c r="F99" s="264">
        <v>10.9</v>
      </c>
      <c r="G99" s="190">
        <v>60.7</v>
      </c>
      <c r="H99" s="264">
        <v>9.3000000000000007</v>
      </c>
      <c r="I99" s="264">
        <v>0.1</v>
      </c>
      <c r="J99" s="264">
        <v>29.9</v>
      </c>
      <c r="K99" s="264">
        <v>11.6</v>
      </c>
      <c r="L99" s="190">
        <v>55.5</v>
      </c>
      <c r="M99" s="264">
        <v>8.9</v>
      </c>
      <c r="N99" s="264">
        <v>0.2</v>
      </c>
      <c r="O99" s="264">
        <v>35.4</v>
      </c>
      <c r="P99" s="264">
        <v>12.6</v>
      </c>
      <c r="Q99" s="190">
        <v>52.6</v>
      </c>
      <c r="R99" s="264">
        <v>10.8</v>
      </c>
      <c r="S99" s="264">
        <v>0.1</v>
      </c>
      <c r="T99" s="264">
        <v>36.5</v>
      </c>
      <c r="U99" s="162">
        <v>11.9</v>
      </c>
      <c r="V99" s="264">
        <v>51.9</v>
      </c>
      <c r="W99" s="146">
        <v>10.1</v>
      </c>
      <c r="X99" s="146">
        <v>0.1</v>
      </c>
      <c r="Y99" s="146">
        <v>37.9</v>
      </c>
      <c r="Z99" s="162">
        <v>12.8</v>
      </c>
      <c r="AA99" s="190">
        <v>47.7</v>
      </c>
      <c r="AB99" s="146">
        <v>12.3</v>
      </c>
      <c r="AC99" s="146">
        <v>0.1</v>
      </c>
      <c r="AD99" s="146">
        <v>39.9</v>
      </c>
      <c r="AE99" s="162">
        <v>12.6</v>
      </c>
      <c r="AF99" s="190">
        <v>50.6</v>
      </c>
      <c r="AG99" s="264">
        <v>14.7</v>
      </c>
      <c r="AH99" s="264">
        <v>0.2</v>
      </c>
      <c r="AI99" s="264">
        <v>34.5</v>
      </c>
      <c r="AJ99" s="162">
        <v>13.8</v>
      </c>
      <c r="AK99" s="190">
        <v>51.6</v>
      </c>
      <c r="AL99" s="264">
        <v>14.7</v>
      </c>
      <c r="AM99" s="264">
        <v>0.6</v>
      </c>
      <c r="AN99" s="264">
        <v>33.1</v>
      </c>
      <c r="AO99" s="162">
        <v>12</v>
      </c>
      <c r="AP99" s="190">
        <v>52.3</v>
      </c>
      <c r="AQ99" s="264">
        <v>16.8</v>
      </c>
      <c r="AR99" s="264">
        <v>1.5</v>
      </c>
      <c r="AS99" s="264">
        <v>29.4</v>
      </c>
      <c r="AT99" s="162">
        <v>8.1</v>
      </c>
      <c r="AU99" s="190">
        <v>52.3</v>
      </c>
      <c r="AV99" s="264">
        <v>15.1</v>
      </c>
      <c r="AW99" s="264">
        <v>1.1000000000000001</v>
      </c>
      <c r="AX99" s="264">
        <v>31.5</v>
      </c>
      <c r="AY99" s="162">
        <v>8</v>
      </c>
      <c r="AZ99" s="191">
        <v>52</v>
      </c>
      <c r="BA99" s="191">
        <v>15.1</v>
      </c>
      <c r="BB99" s="191">
        <v>1.1000000000000001</v>
      </c>
      <c r="BC99" s="191">
        <v>31.8</v>
      </c>
      <c r="BD99" s="192">
        <v>9</v>
      </c>
      <c r="BE99" s="193">
        <v>55.3</v>
      </c>
      <c r="BF99" s="194">
        <v>15.8</v>
      </c>
      <c r="BG99" s="194">
        <v>1.7</v>
      </c>
      <c r="BH99" s="194">
        <v>27.2</v>
      </c>
      <c r="BI99" s="192">
        <v>8.1999999999999993</v>
      </c>
      <c r="BJ99" s="193">
        <v>55.8</v>
      </c>
      <c r="BK99" s="194">
        <v>16.600000000000001</v>
      </c>
      <c r="BL99" s="194">
        <v>1.6</v>
      </c>
      <c r="BM99" s="194">
        <v>26</v>
      </c>
      <c r="BN99" s="192">
        <v>7.3</v>
      </c>
      <c r="BO99" s="193">
        <v>72.7</v>
      </c>
      <c r="BP99" s="194">
        <v>19.899999999999999</v>
      </c>
      <c r="BQ99" s="194">
        <v>0.5</v>
      </c>
      <c r="BR99" s="194">
        <v>6.9</v>
      </c>
      <c r="BS99" s="192">
        <v>4.9000000000000004</v>
      </c>
      <c r="BT99" s="193">
        <v>75.599999999999994</v>
      </c>
      <c r="BU99" s="194">
        <v>19.600000000000001</v>
      </c>
      <c r="BV99" s="194">
        <v>0.5</v>
      </c>
      <c r="BW99" s="194">
        <v>4.3</v>
      </c>
      <c r="BX99" s="192">
        <v>7.1</v>
      </c>
      <c r="BY99" s="193">
        <v>70.7</v>
      </c>
      <c r="BZ99" s="194">
        <v>17.899999999999999</v>
      </c>
      <c r="CA99" s="194">
        <v>0.5</v>
      </c>
      <c r="CB99" s="194">
        <v>10.9</v>
      </c>
      <c r="CC99" s="192">
        <v>2.6</v>
      </c>
      <c r="CD99" s="193">
        <v>71.099999999999994</v>
      </c>
      <c r="CE99" s="194">
        <v>18.600000000000001</v>
      </c>
      <c r="CF99" s="194">
        <v>0.5</v>
      </c>
      <c r="CG99" s="194">
        <v>9.8000000000000007</v>
      </c>
      <c r="CH99" s="192">
        <v>5.3</v>
      </c>
      <c r="CI99" s="193">
        <v>70.5</v>
      </c>
      <c r="CJ99" s="194">
        <v>19.100000000000001</v>
      </c>
      <c r="CK99" s="194">
        <v>0.5</v>
      </c>
      <c r="CL99" s="194">
        <v>9.9</v>
      </c>
      <c r="CM99" s="192">
        <v>5.7</v>
      </c>
      <c r="CN99" s="193">
        <v>68.099999999999994</v>
      </c>
      <c r="CO99" s="475">
        <v>19.2</v>
      </c>
      <c r="CP99" s="475">
        <v>0.9</v>
      </c>
      <c r="CQ99" s="475">
        <v>11.8</v>
      </c>
      <c r="CR99" s="192">
        <v>12.9</v>
      </c>
      <c r="CS99" s="368">
        <v>67.3</v>
      </c>
      <c r="CT99" s="368">
        <v>19.100000000000001</v>
      </c>
      <c r="CU99" s="368">
        <v>0.9</v>
      </c>
      <c r="CV99" s="368">
        <v>12.7</v>
      </c>
      <c r="CW99" s="348">
        <v>12.7</v>
      </c>
      <c r="CX99" s="368">
        <v>60.9</v>
      </c>
      <c r="CY99" s="368">
        <v>17.8</v>
      </c>
      <c r="CZ99" s="368">
        <v>1</v>
      </c>
      <c r="DA99" s="368">
        <v>20.3</v>
      </c>
      <c r="DB99" s="348">
        <v>19.8</v>
      </c>
      <c r="DC99" s="570">
        <v>60.8</v>
      </c>
      <c r="DD99" s="570">
        <v>18.100000000000001</v>
      </c>
      <c r="DE99" s="570">
        <v>1.2</v>
      </c>
      <c r="DF99" s="570">
        <v>19.899999999999999</v>
      </c>
      <c r="DG99" s="571">
        <v>19.399999999999999</v>
      </c>
      <c r="DH99" s="630">
        <v>62.8</v>
      </c>
      <c r="DI99" s="630">
        <v>17.899999999999999</v>
      </c>
      <c r="DJ99" s="630">
        <v>1.3</v>
      </c>
      <c r="DK99" s="630">
        <v>18</v>
      </c>
      <c r="DL99" s="630">
        <v>15.9</v>
      </c>
    </row>
    <row r="100" spans="1:116" x14ac:dyDescent="0.25">
      <c r="A100" s="102" t="s">
        <v>80</v>
      </c>
      <c r="B100" s="190">
        <v>77.2</v>
      </c>
      <c r="C100" s="264">
        <v>7.9</v>
      </c>
      <c r="D100" s="264">
        <v>4</v>
      </c>
      <c r="E100" s="264">
        <v>10.9</v>
      </c>
      <c r="F100" s="264">
        <v>-6.6</v>
      </c>
      <c r="G100" s="190">
        <v>80.8</v>
      </c>
      <c r="H100" s="264">
        <v>7.7</v>
      </c>
      <c r="I100" s="264">
        <v>3.1</v>
      </c>
      <c r="J100" s="264">
        <v>8.4</v>
      </c>
      <c r="K100" s="264">
        <v>0</v>
      </c>
      <c r="L100" s="190">
        <v>79.900000000000006</v>
      </c>
      <c r="M100" s="264">
        <v>8.8000000000000007</v>
      </c>
      <c r="N100" s="264">
        <v>2.5</v>
      </c>
      <c r="O100" s="264">
        <v>8.8000000000000007</v>
      </c>
      <c r="P100" s="264">
        <v>-11.9</v>
      </c>
      <c r="Q100" s="190">
        <v>71.900000000000006</v>
      </c>
      <c r="R100" s="264">
        <v>8.9</v>
      </c>
      <c r="S100" s="264">
        <v>3.2</v>
      </c>
      <c r="T100" s="264">
        <v>16</v>
      </c>
      <c r="U100" s="162">
        <v>-10.6</v>
      </c>
      <c r="V100" s="264">
        <v>71.8</v>
      </c>
      <c r="W100" s="146">
        <v>9.1999999999999993</v>
      </c>
      <c r="X100" s="146">
        <v>3.3</v>
      </c>
      <c r="Y100" s="146">
        <v>15.7</v>
      </c>
      <c r="Z100" s="162">
        <v>-11.9</v>
      </c>
      <c r="AA100" s="190">
        <v>70.8</v>
      </c>
      <c r="AB100" s="146">
        <v>9.8000000000000007</v>
      </c>
      <c r="AC100" s="146">
        <v>3.1</v>
      </c>
      <c r="AD100" s="146">
        <v>16.3</v>
      </c>
      <c r="AE100" s="162">
        <v>-13.2</v>
      </c>
      <c r="AF100" s="190">
        <v>68.8</v>
      </c>
      <c r="AG100" s="264">
        <v>9.4</v>
      </c>
      <c r="AH100" s="264">
        <v>3.8</v>
      </c>
      <c r="AI100" s="264">
        <v>18</v>
      </c>
      <c r="AJ100" s="162">
        <v>-10.199999999999999</v>
      </c>
      <c r="AK100" s="190">
        <v>68.599999999999994</v>
      </c>
      <c r="AL100" s="264">
        <v>9.4</v>
      </c>
      <c r="AM100" s="264">
        <v>4.5</v>
      </c>
      <c r="AN100" s="264">
        <v>17.5</v>
      </c>
      <c r="AO100" s="162">
        <v>-9.5</v>
      </c>
      <c r="AP100" s="190">
        <v>71.8</v>
      </c>
      <c r="AQ100" s="264">
        <v>10.8</v>
      </c>
      <c r="AR100" s="264">
        <v>4.7</v>
      </c>
      <c r="AS100" s="264">
        <v>12.7</v>
      </c>
      <c r="AT100" s="162">
        <v>-13.6</v>
      </c>
      <c r="AU100" s="190">
        <v>67.599999999999994</v>
      </c>
      <c r="AV100" s="264">
        <v>9.6999999999999993</v>
      </c>
      <c r="AW100" s="264">
        <v>2</v>
      </c>
      <c r="AX100" s="264">
        <v>20.7</v>
      </c>
      <c r="AY100" s="162">
        <v>-3.4</v>
      </c>
      <c r="AZ100" s="191">
        <v>67.3</v>
      </c>
      <c r="BA100" s="191">
        <v>9.8000000000000007</v>
      </c>
      <c r="BB100" s="191">
        <v>1.9</v>
      </c>
      <c r="BC100" s="191">
        <v>21</v>
      </c>
      <c r="BD100" s="192">
        <v>-1.6</v>
      </c>
      <c r="BE100" s="193">
        <v>69</v>
      </c>
      <c r="BF100" s="194">
        <v>10.8</v>
      </c>
      <c r="BG100" s="194">
        <v>2.2999999999999998</v>
      </c>
      <c r="BH100" s="194">
        <v>17.899999999999999</v>
      </c>
      <c r="BI100" s="192">
        <v>-3.9</v>
      </c>
      <c r="BJ100" s="193">
        <v>70.8</v>
      </c>
      <c r="BK100" s="194">
        <v>12</v>
      </c>
      <c r="BL100" s="194">
        <v>2.9</v>
      </c>
      <c r="BM100" s="194">
        <v>14.3</v>
      </c>
      <c r="BN100" s="192">
        <v>-9.1</v>
      </c>
      <c r="BO100" s="193">
        <v>84.2</v>
      </c>
      <c r="BP100" s="194">
        <v>21.1</v>
      </c>
      <c r="BQ100" s="194">
        <v>0.5</v>
      </c>
      <c r="BR100" s="194">
        <v>-5.8</v>
      </c>
      <c r="BS100" s="192">
        <v>-3.7</v>
      </c>
      <c r="BT100" s="193">
        <v>79.3</v>
      </c>
      <c r="BU100" s="194">
        <v>18.8</v>
      </c>
      <c r="BV100" s="194">
        <v>0.6</v>
      </c>
      <c r="BW100" s="194">
        <v>1.3</v>
      </c>
      <c r="BX100" s="192">
        <v>2.1</v>
      </c>
      <c r="BY100" s="193">
        <v>78.099999999999994</v>
      </c>
      <c r="BZ100" s="194">
        <v>13.9</v>
      </c>
      <c r="CA100" s="194">
        <v>0.3</v>
      </c>
      <c r="CB100" s="194">
        <v>7.7</v>
      </c>
      <c r="CC100" s="192">
        <v>-0.4</v>
      </c>
      <c r="CD100" s="193">
        <v>78.099999999999994</v>
      </c>
      <c r="CE100" s="194">
        <v>14.1</v>
      </c>
      <c r="CF100" s="194">
        <v>0.5</v>
      </c>
      <c r="CG100" s="194">
        <v>7.3</v>
      </c>
      <c r="CH100" s="192">
        <v>3.2</v>
      </c>
      <c r="CI100" s="193">
        <v>79.7</v>
      </c>
      <c r="CJ100" s="194">
        <v>14.1</v>
      </c>
      <c r="CK100" s="194">
        <v>0.6</v>
      </c>
      <c r="CL100" s="194">
        <v>5.6</v>
      </c>
      <c r="CM100" s="192">
        <v>3.4</v>
      </c>
      <c r="CN100" s="193">
        <v>79.900000000000006</v>
      </c>
      <c r="CO100" s="475">
        <v>14.6</v>
      </c>
      <c r="CP100" s="475">
        <v>0.6</v>
      </c>
      <c r="CQ100" s="475">
        <v>4.9000000000000004</v>
      </c>
      <c r="CR100" s="192">
        <v>3.1</v>
      </c>
      <c r="CS100" s="368">
        <v>82.4</v>
      </c>
      <c r="CT100" s="368">
        <v>16.899999999999999</v>
      </c>
      <c r="CU100" s="368">
        <v>0.7</v>
      </c>
      <c r="CV100" s="368">
        <v>0</v>
      </c>
      <c r="CW100" s="348">
        <v>-0.4</v>
      </c>
      <c r="CX100" s="368">
        <v>74.900000000000006</v>
      </c>
      <c r="CY100" s="368">
        <v>16.600000000000001</v>
      </c>
      <c r="CZ100" s="368">
        <v>1</v>
      </c>
      <c r="DA100" s="368">
        <v>7.5</v>
      </c>
      <c r="DB100" s="348">
        <v>8.6</v>
      </c>
      <c r="DC100" s="570">
        <v>82.5</v>
      </c>
      <c r="DD100" s="570">
        <v>17.600000000000001</v>
      </c>
      <c r="DE100" s="570">
        <v>1.4</v>
      </c>
      <c r="DF100" s="570">
        <v>-1.5</v>
      </c>
      <c r="DG100" s="571">
        <v>0.5</v>
      </c>
      <c r="DH100" s="630">
        <v>86</v>
      </c>
      <c r="DI100" s="630">
        <v>17.399999999999999</v>
      </c>
      <c r="DJ100" s="630">
        <v>1.1000000000000001</v>
      </c>
      <c r="DK100" s="630">
        <v>-4.5</v>
      </c>
      <c r="DL100" s="630">
        <v>-7.4</v>
      </c>
    </row>
    <row r="101" spans="1:116" x14ac:dyDescent="0.25">
      <c r="A101" s="102" t="s">
        <v>81</v>
      </c>
      <c r="B101" s="190">
        <v>71.5</v>
      </c>
      <c r="C101" s="264">
        <v>6.8</v>
      </c>
      <c r="D101" s="264">
        <v>0.8</v>
      </c>
      <c r="E101" s="264">
        <v>20.9</v>
      </c>
      <c r="F101" s="264">
        <v>2.5</v>
      </c>
      <c r="G101" s="190">
        <v>69.8</v>
      </c>
      <c r="H101" s="264">
        <v>7.2</v>
      </c>
      <c r="I101" s="264">
        <v>1</v>
      </c>
      <c r="J101" s="264">
        <v>22</v>
      </c>
      <c r="K101" s="264">
        <v>0</v>
      </c>
      <c r="L101" s="190">
        <v>66.099999999999994</v>
      </c>
      <c r="M101" s="264">
        <v>7.9</v>
      </c>
      <c r="N101" s="264">
        <v>1.6</v>
      </c>
      <c r="O101" s="264">
        <v>24.4</v>
      </c>
      <c r="P101" s="264">
        <v>0.4</v>
      </c>
      <c r="Q101" s="190">
        <v>61.4</v>
      </c>
      <c r="R101" s="264">
        <v>8.1999999999999993</v>
      </c>
      <c r="S101" s="264">
        <v>1.4</v>
      </c>
      <c r="T101" s="264">
        <v>29</v>
      </c>
      <c r="U101" s="162">
        <v>2.1</v>
      </c>
      <c r="V101" s="264">
        <v>62.3</v>
      </c>
      <c r="W101" s="146">
        <v>8.9</v>
      </c>
      <c r="X101" s="146">
        <v>2</v>
      </c>
      <c r="Y101" s="146">
        <v>26.8</v>
      </c>
      <c r="Z101" s="162">
        <v>2.1</v>
      </c>
      <c r="AA101" s="190">
        <v>63.8</v>
      </c>
      <c r="AB101" s="146">
        <v>10.8</v>
      </c>
      <c r="AC101" s="146">
        <v>2.1</v>
      </c>
      <c r="AD101" s="146">
        <v>23.3</v>
      </c>
      <c r="AE101" s="162">
        <v>1.8</v>
      </c>
      <c r="AF101" s="190">
        <v>61.6</v>
      </c>
      <c r="AG101" s="264">
        <v>11.4</v>
      </c>
      <c r="AH101" s="264">
        <v>2.6</v>
      </c>
      <c r="AI101" s="264">
        <v>24.4</v>
      </c>
      <c r="AJ101" s="162">
        <v>6.5</v>
      </c>
      <c r="AK101" s="190">
        <v>61.2</v>
      </c>
      <c r="AL101" s="264">
        <v>11.1</v>
      </c>
      <c r="AM101" s="264">
        <v>2.1</v>
      </c>
      <c r="AN101" s="264">
        <v>25.6</v>
      </c>
      <c r="AO101" s="162">
        <v>11.8</v>
      </c>
      <c r="AP101" s="190">
        <v>68.099999999999994</v>
      </c>
      <c r="AQ101" s="264">
        <v>11.9</v>
      </c>
      <c r="AR101" s="264">
        <v>4.4000000000000004</v>
      </c>
      <c r="AS101" s="264">
        <v>15.6</v>
      </c>
      <c r="AT101" s="162">
        <v>2.8</v>
      </c>
      <c r="AU101" s="190">
        <v>64.599999999999994</v>
      </c>
      <c r="AV101" s="264">
        <v>10.6</v>
      </c>
      <c r="AW101" s="264">
        <v>1.7</v>
      </c>
      <c r="AX101" s="264">
        <v>23.1</v>
      </c>
      <c r="AY101" s="162">
        <v>3.4</v>
      </c>
      <c r="AZ101" s="191">
        <v>65.099999999999994</v>
      </c>
      <c r="BA101" s="191">
        <v>10.4</v>
      </c>
      <c r="BB101" s="191">
        <v>2.2000000000000002</v>
      </c>
      <c r="BC101" s="191">
        <v>22.3</v>
      </c>
      <c r="BD101" s="192">
        <v>4.3</v>
      </c>
      <c r="BE101" s="193">
        <v>70.7</v>
      </c>
      <c r="BF101" s="194">
        <v>11.3</v>
      </c>
      <c r="BG101" s="194">
        <v>2.2999999999999998</v>
      </c>
      <c r="BH101" s="194">
        <v>15.7</v>
      </c>
      <c r="BI101" s="192">
        <v>1.4</v>
      </c>
      <c r="BJ101" s="193">
        <v>72.599999999999994</v>
      </c>
      <c r="BK101" s="194">
        <v>13</v>
      </c>
      <c r="BL101" s="194">
        <v>1.3</v>
      </c>
      <c r="BM101" s="194">
        <v>13.1</v>
      </c>
      <c r="BN101" s="192">
        <v>1.4</v>
      </c>
      <c r="BO101" s="193">
        <v>82.2</v>
      </c>
      <c r="BP101" s="194">
        <v>15.7</v>
      </c>
      <c r="BQ101" s="194">
        <v>0.6</v>
      </c>
      <c r="BR101" s="194">
        <v>1.5</v>
      </c>
      <c r="BS101" s="192">
        <v>0.1</v>
      </c>
      <c r="BT101" s="193">
        <v>83.3</v>
      </c>
      <c r="BU101" s="194">
        <v>15.2</v>
      </c>
      <c r="BV101" s="194">
        <v>0.7</v>
      </c>
      <c r="BW101" s="194">
        <v>0.8</v>
      </c>
      <c r="BX101" s="192">
        <v>3</v>
      </c>
      <c r="BY101" s="193">
        <v>79.5</v>
      </c>
      <c r="BZ101" s="194">
        <v>12.7</v>
      </c>
      <c r="CA101" s="194">
        <v>0.6</v>
      </c>
      <c r="CB101" s="194">
        <v>7.2</v>
      </c>
      <c r="CC101" s="192">
        <v>-0.8</v>
      </c>
      <c r="CD101" s="193">
        <v>81.5</v>
      </c>
      <c r="CE101" s="194">
        <v>12.5</v>
      </c>
      <c r="CF101" s="194">
        <v>0.6</v>
      </c>
      <c r="CG101" s="194">
        <v>5.4</v>
      </c>
      <c r="CH101" s="192">
        <v>2.1</v>
      </c>
      <c r="CI101" s="193">
        <v>83.9</v>
      </c>
      <c r="CJ101" s="194">
        <v>12.3</v>
      </c>
      <c r="CK101" s="194">
        <v>0.5</v>
      </c>
      <c r="CL101" s="194">
        <v>3.3</v>
      </c>
      <c r="CM101" s="192">
        <v>2.4</v>
      </c>
      <c r="CN101" s="193">
        <v>84.4</v>
      </c>
      <c r="CO101" s="475">
        <v>12.8</v>
      </c>
      <c r="CP101" s="475">
        <v>0.5</v>
      </c>
      <c r="CQ101" s="475">
        <v>2.2999999999999998</v>
      </c>
      <c r="CR101" s="192">
        <v>2.5</v>
      </c>
      <c r="CS101" s="368">
        <v>84.9</v>
      </c>
      <c r="CT101" s="368">
        <v>13.2</v>
      </c>
      <c r="CU101" s="368">
        <v>0.6</v>
      </c>
      <c r="CV101" s="368">
        <v>1.3</v>
      </c>
      <c r="CW101" s="348">
        <v>2</v>
      </c>
      <c r="CX101" s="368">
        <v>81.8</v>
      </c>
      <c r="CY101" s="368">
        <v>13.7</v>
      </c>
      <c r="CZ101" s="368">
        <v>1</v>
      </c>
      <c r="DA101" s="368">
        <v>3.5</v>
      </c>
      <c r="DB101" s="348">
        <v>4.2</v>
      </c>
      <c r="DC101" s="570">
        <v>87.3</v>
      </c>
      <c r="DD101" s="570">
        <v>14.1</v>
      </c>
      <c r="DE101" s="570">
        <v>1.1000000000000001</v>
      </c>
      <c r="DF101" s="570">
        <v>-2.5</v>
      </c>
      <c r="DG101" s="571">
        <v>0.6</v>
      </c>
      <c r="DH101" s="630">
        <v>85.5</v>
      </c>
      <c r="DI101" s="630">
        <v>14.5</v>
      </c>
      <c r="DJ101" s="630">
        <v>0.6</v>
      </c>
      <c r="DK101" s="630">
        <v>-0.6</v>
      </c>
      <c r="DL101" s="630">
        <v>0.2</v>
      </c>
    </row>
    <row r="102" spans="1:116" x14ac:dyDescent="0.25">
      <c r="A102" s="102" t="s">
        <v>82</v>
      </c>
      <c r="B102" s="190">
        <v>68.099999999999994</v>
      </c>
      <c r="C102" s="264">
        <v>5.8</v>
      </c>
      <c r="D102" s="264">
        <v>0.5</v>
      </c>
      <c r="E102" s="264">
        <v>25.6</v>
      </c>
      <c r="F102" s="264">
        <v>6.4</v>
      </c>
      <c r="G102" s="190">
        <v>65.900000000000006</v>
      </c>
      <c r="H102" s="264">
        <v>7.3</v>
      </c>
      <c r="I102" s="264">
        <v>0.7</v>
      </c>
      <c r="J102" s="264">
        <v>26.1</v>
      </c>
      <c r="K102" s="264">
        <v>3.5</v>
      </c>
      <c r="L102" s="190">
        <v>66.400000000000006</v>
      </c>
      <c r="M102" s="264">
        <v>9.3000000000000007</v>
      </c>
      <c r="N102" s="264">
        <v>1.1000000000000001</v>
      </c>
      <c r="O102" s="264">
        <v>23.2</v>
      </c>
      <c r="P102" s="264">
        <v>-4.5</v>
      </c>
      <c r="Q102" s="190">
        <v>60.6</v>
      </c>
      <c r="R102" s="264">
        <v>10.6</v>
      </c>
      <c r="S102" s="264">
        <v>0.8</v>
      </c>
      <c r="T102" s="264">
        <v>28</v>
      </c>
      <c r="U102" s="162">
        <v>-1.6</v>
      </c>
      <c r="V102" s="264">
        <v>64.5</v>
      </c>
      <c r="W102" s="146">
        <v>9.1999999999999993</v>
      </c>
      <c r="X102" s="146">
        <v>1</v>
      </c>
      <c r="Y102" s="146">
        <v>25.3</v>
      </c>
      <c r="Z102" s="162">
        <v>-1.9</v>
      </c>
      <c r="AA102" s="190">
        <v>64.7</v>
      </c>
      <c r="AB102" s="146">
        <v>11.2</v>
      </c>
      <c r="AC102" s="146">
        <v>0.8</v>
      </c>
      <c r="AD102" s="146">
        <v>23.3</v>
      </c>
      <c r="AE102" s="162">
        <v>-1.7</v>
      </c>
      <c r="AF102" s="190">
        <v>64.8</v>
      </c>
      <c r="AG102" s="264">
        <v>11.9</v>
      </c>
      <c r="AH102" s="264">
        <v>1.3</v>
      </c>
      <c r="AI102" s="264">
        <v>22</v>
      </c>
      <c r="AJ102" s="162">
        <v>-3.9</v>
      </c>
      <c r="AK102" s="190">
        <v>59.4</v>
      </c>
      <c r="AL102" s="264">
        <v>12.8</v>
      </c>
      <c r="AM102" s="264">
        <v>1.1000000000000001</v>
      </c>
      <c r="AN102" s="264">
        <v>26.7</v>
      </c>
      <c r="AO102" s="162">
        <v>-3.6</v>
      </c>
      <c r="AP102" s="190">
        <v>59.9</v>
      </c>
      <c r="AQ102" s="264">
        <v>12.9</v>
      </c>
      <c r="AR102" s="264">
        <v>2.2000000000000002</v>
      </c>
      <c r="AS102" s="264">
        <v>25</v>
      </c>
      <c r="AT102" s="162">
        <v>-4</v>
      </c>
      <c r="AU102" s="190">
        <v>62.6</v>
      </c>
      <c r="AV102" s="264">
        <v>12</v>
      </c>
      <c r="AW102" s="264">
        <v>1.1000000000000001</v>
      </c>
      <c r="AX102" s="264">
        <v>24.3</v>
      </c>
      <c r="AY102" s="162">
        <v>-3.6</v>
      </c>
      <c r="AZ102" s="191">
        <v>67</v>
      </c>
      <c r="BA102" s="191">
        <v>12.7</v>
      </c>
      <c r="BB102" s="191">
        <v>1.6</v>
      </c>
      <c r="BC102" s="191">
        <v>18.7</v>
      </c>
      <c r="BD102" s="192">
        <v>-4</v>
      </c>
      <c r="BE102" s="193">
        <v>68.5</v>
      </c>
      <c r="BF102" s="194">
        <v>12.4</v>
      </c>
      <c r="BG102" s="194">
        <v>2.1</v>
      </c>
      <c r="BH102" s="194">
        <v>17</v>
      </c>
      <c r="BI102" s="192">
        <v>1</v>
      </c>
      <c r="BJ102" s="193">
        <v>66.900000000000006</v>
      </c>
      <c r="BK102" s="194">
        <v>12.5</v>
      </c>
      <c r="BL102" s="194">
        <v>2.4</v>
      </c>
      <c r="BM102" s="194">
        <v>18.2</v>
      </c>
      <c r="BN102" s="192">
        <v>5.0999999999999996</v>
      </c>
      <c r="BO102" s="193">
        <v>77.2</v>
      </c>
      <c r="BP102" s="194">
        <v>18.100000000000001</v>
      </c>
      <c r="BQ102" s="194">
        <v>0.5</v>
      </c>
      <c r="BR102" s="194">
        <v>4.2</v>
      </c>
      <c r="BS102" s="192">
        <v>5.3</v>
      </c>
      <c r="BT102" s="193">
        <v>79.5</v>
      </c>
      <c r="BU102" s="194">
        <v>16.7</v>
      </c>
      <c r="BV102" s="194">
        <v>0.6</v>
      </c>
      <c r="BW102" s="194">
        <v>3.2</v>
      </c>
      <c r="BX102" s="192">
        <v>5.0999999999999996</v>
      </c>
      <c r="BY102" s="193">
        <v>76.599999999999994</v>
      </c>
      <c r="BZ102" s="194">
        <v>14.5</v>
      </c>
      <c r="CA102" s="194">
        <v>0.6</v>
      </c>
      <c r="CB102" s="194">
        <v>8.3000000000000007</v>
      </c>
      <c r="CC102" s="192">
        <v>0.4</v>
      </c>
      <c r="CD102" s="193">
        <v>79.3</v>
      </c>
      <c r="CE102" s="194">
        <v>14.2</v>
      </c>
      <c r="CF102" s="194">
        <v>0.9</v>
      </c>
      <c r="CG102" s="194">
        <v>5.6</v>
      </c>
      <c r="CH102" s="192">
        <v>1.6</v>
      </c>
      <c r="CI102" s="193">
        <v>78.400000000000006</v>
      </c>
      <c r="CJ102" s="194">
        <v>14.1</v>
      </c>
      <c r="CK102" s="194">
        <v>1.1000000000000001</v>
      </c>
      <c r="CL102" s="194">
        <v>6.4</v>
      </c>
      <c r="CM102" s="192">
        <v>3.9</v>
      </c>
      <c r="CN102" s="193">
        <v>80.599999999999994</v>
      </c>
      <c r="CO102" s="475">
        <v>14.9</v>
      </c>
      <c r="CP102" s="475">
        <v>1.2</v>
      </c>
      <c r="CQ102" s="475">
        <v>3.3</v>
      </c>
      <c r="CR102" s="192">
        <v>4.0999999999999996</v>
      </c>
      <c r="CS102" s="368">
        <v>79.3</v>
      </c>
      <c r="CT102" s="368">
        <v>17.3</v>
      </c>
      <c r="CU102" s="368">
        <v>1.1000000000000001</v>
      </c>
      <c r="CV102" s="368">
        <v>2.2999999999999998</v>
      </c>
      <c r="CW102" s="348">
        <v>1.1000000000000001</v>
      </c>
      <c r="CX102" s="368">
        <v>76.900000000000006</v>
      </c>
      <c r="CY102" s="368">
        <v>16.3</v>
      </c>
      <c r="CZ102" s="368">
        <v>1.5</v>
      </c>
      <c r="DA102" s="368">
        <v>5.3</v>
      </c>
      <c r="DB102" s="348">
        <v>5.3</v>
      </c>
      <c r="DC102" s="570">
        <v>77.900000000000006</v>
      </c>
      <c r="DD102" s="570">
        <v>16.8</v>
      </c>
      <c r="DE102" s="570">
        <v>1.8</v>
      </c>
      <c r="DF102" s="570">
        <v>3.5</v>
      </c>
      <c r="DG102" s="571">
        <v>6.2</v>
      </c>
      <c r="DH102" s="630">
        <v>80.099999999999994</v>
      </c>
      <c r="DI102" s="630">
        <v>16.899999999999999</v>
      </c>
      <c r="DJ102" s="630">
        <v>1.6</v>
      </c>
      <c r="DK102" s="630">
        <v>1.4</v>
      </c>
      <c r="DL102" s="630">
        <v>3.5</v>
      </c>
    </row>
    <row r="103" spans="1:116" x14ac:dyDescent="0.25">
      <c r="A103" s="102" t="s">
        <v>83</v>
      </c>
      <c r="B103" s="190">
        <v>48.5</v>
      </c>
      <c r="C103" s="264">
        <v>8.3000000000000007</v>
      </c>
      <c r="D103" s="264">
        <v>0</v>
      </c>
      <c r="E103" s="264">
        <v>43.2</v>
      </c>
      <c r="F103" s="264">
        <v>22.2</v>
      </c>
      <c r="G103" s="190">
        <v>48.7</v>
      </c>
      <c r="H103" s="264">
        <v>9.9</v>
      </c>
      <c r="I103" s="264">
        <v>0.1</v>
      </c>
      <c r="J103" s="264">
        <v>41.3</v>
      </c>
      <c r="K103" s="264">
        <v>19.3</v>
      </c>
      <c r="L103" s="190">
        <v>46.6</v>
      </c>
      <c r="M103" s="264">
        <v>10</v>
      </c>
      <c r="N103" s="264">
        <v>0</v>
      </c>
      <c r="O103" s="264">
        <v>43.4</v>
      </c>
      <c r="P103" s="264">
        <v>19.3</v>
      </c>
      <c r="Q103" s="190">
        <v>48.3</v>
      </c>
      <c r="R103" s="264">
        <v>10.6</v>
      </c>
      <c r="S103" s="264">
        <v>0.1</v>
      </c>
      <c r="T103" s="264">
        <v>41</v>
      </c>
      <c r="U103" s="162">
        <v>16</v>
      </c>
      <c r="V103" s="264">
        <v>49.1</v>
      </c>
      <c r="W103" s="146">
        <v>10.8</v>
      </c>
      <c r="X103" s="146">
        <v>0.1</v>
      </c>
      <c r="Y103" s="146">
        <v>40</v>
      </c>
      <c r="Z103" s="162">
        <v>16.2</v>
      </c>
      <c r="AA103" s="190">
        <v>49.9</v>
      </c>
      <c r="AB103" s="146">
        <v>12.6</v>
      </c>
      <c r="AC103" s="146">
        <v>0.1</v>
      </c>
      <c r="AD103" s="146">
        <v>37.4</v>
      </c>
      <c r="AE103" s="162">
        <v>14.3</v>
      </c>
      <c r="AF103" s="190">
        <v>49.8</v>
      </c>
      <c r="AG103" s="264">
        <v>12.9</v>
      </c>
      <c r="AH103" s="264">
        <v>0.1</v>
      </c>
      <c r="AI103" s="264">
        <v>37.200000000000003</v>
      </c>
      <c r="AJ103" s="162">
        <v>15.8</v>
      </c>
      <c r="AK103" s="190">
        <v>50.4</v>
      </c>
      <c r="AL103" s="264">
        <v>13.3</v>
      </c>
      <c r="AM103" s="264">
        <v>0.1</v>
      </c>
      <c r="AN103" s="264">
        <v>36.200000000000003</v>
      </c>
      <c r="AO103" s="162">
        <v>13.6</v>
      </c>
      <c r="AP103" s="190">
        <v>51.6</v>
      </c>
      <c r="AQ103" s="264">
        <v>16.2</v>
      </c>
      <c r="AR103" s="264">
        <v>0.2</v>
      </c>
      <c r="AS103" s="264">
        <v>32</v>
      </c>
      <c r="AT103" s="162">
        <v>12.9</v>
      </c>
      <c r="AU103" s="190">
        <v>50.7</v>
      </c>
      <c r="AV103" s="264">
        <v>15.3</v>
      </c>
      <c r="AW103" s="264">
        <v>0.1</v>
      </c>
      <c r="AX103" s="264">
        <v>33.9</v>
      </c>
      <c r="AY103" s="162">
        <v>11.3</v>
      </c>
      <c r="AZ103" s="191">
        <v>49.9</v>
      </c>
      <c r="BA103" s="191">
        <v>15.5</v>
      </c>
      <c r="BB103" s="191">
        <v>1.1000000000000001</v>
      </c>
      <c r="BC103" s="191">
        <v>33.5</v>
      </c>
      <c r="BD103" s="192">
        <v>12.5</v>
      </c>
      <c r="BE103" s="193">
        <v>53.6</v>
      </c>
      <c r="BF103" s="194">
        <v>16.7</v>
      </c>
      <c r="BG103" s="194">
        <v>1.8</v>
      </c>
      <c r="BH103" s="194">
        <v>27.9</v>
      </c>
      <c r="BI103" s="192">
        <v>11.1</v>
      </c>
      <c r="BJ103" s="193">
        <v>52</v>
      </c>
      <c r="BK103" s="194">
        <v>16.899999999999999</v>
      </c>
      <c r="BL103" s="194">
        <v>3.4</v>
      </c>
      <c r="BM103" s="194">
        <v>27.7</v>
      </c>
      <c r="BN103" s="192">
        <v>9.1999999999999993</v>
      </c>
      <c r="BO103" s="193">
        <v>62.3</v>
      </c>
      <c r="BP103" s="194">
        <v>18.8</v>
      </c>
      <c r="BQ103" s="194">
        <v>6.7</v>
      </c>
      <c r="BR103" s="194">
        <v>12.2</v>
      </c>
      <c r="BS103" s="192">
        <v>11.4</v>
      </c>
      <c r="BT103" s="193">
        <v>65</v>
      </c>
      <c r="BU103" s="194">
        <v>18.899999999999999</v>
      </c>
      <c r="BV103" s="194">
        <v>7.3</v>
      </c>
      <c r="BW103" s="194">
        <v>8.8000000000000007</v>
      </c>
      <c r="BX103" s="192">
        <v>8.8000000000000007</v>
      </c>
      <c r="BY103" s="193">
        <v>64.7</v>
      </c>
      <c r="BZ103" s="194">
        <v>16.100000000000001</v>
      </c>
      <c r="CA103" s="194">
        <v>6.1</v>
      </c>
      <c r="CB103" s="194">
        <v>13.1</v>
      </c>
      <c r="CC103" s="192">
        <v>4.3</v>
      </c>
      <c r="CD103" s="193">
        <v>64.599999999999994</v>
      </c>
      <c r="CE103" s="194">
        <v>17.100000000000001</v>
      </c>
      <c r="CF103" s="194">
        <v>6.3</v>
      </c>
      <c r="CG103" s="194">
        <v>12</v>
      </c>
      <c r="CH103" s="192">
        <v>8.5</v>
      </c>
      <c r="CI103" s="193">
        <v>59.9</v>
      </c>
      <c r="CJ103" s="194">
        <v>16.3</v>
      </c>
      <c r="CK103" s="194">
        <v>4</v>
      </c>
      <c r="CL103" s="194">
        <v>19.8</v>
      </c>
      <c r="CM103" s="192">
        <v>16.8</v>
      </c>
      <c r="CN103" s="193">
        <v>59</v>
      </c>
      <c r="CO103" s="475">
        <v>16.399999999999999</v>
      </c>
      <c r="CP103" s="475">
        <v>5.2</v>
      </c>
      <c r="CQ103" s="475">
        <v>19.399999999999999</v>
      </c>
      <c r="CR103" s="192">
        <v>21</v>
      </c>
      <c r="CS103" s="368">
        <v>56.4</v>
      </c>
      <c r="CT103" s="368">
        <v>17.2</v>
      </c>
      <c r="CU103" s="368">
        <v>5.4</v>
      </c>
      <c r="CV103" s="368">
        <v>21</v>
      </c>
      <c r="CW103" s="348">
        <v>18.8</v>
      </c>
      <c r="CX103" s="368">
        <v>50.4</v>
      </c>
      <c r="CY103" s="368">
        <v>16.600000000000001</v>
      </c>
      <c r="CZ103" s="368">
        <v>6.7</v>
      </c>
      <c r="DA103" s="368">
        <v>26.3</v>
      </c>
      <c r="DB103" s="348">
        <v>23.7</v>
      </c>
      <c r="DC103" s="570">
        <v>49.4</v>
      </c>
      <c r="DD103" s="570">
        <v>16.7</v>
      </c>
      <c r="DE103" s="570">
        <v>8</v>
      </c>
      <c r="DF103" s="570">
        <v>25.9</v>
      </c>
      <c r="DG103" s="571">
        <v>29</v>
      </c>
      <c r="DH103" s="630">
        <v>48.8</v>
      </c>
      <c r="DI103" s="630">
        <v>15.7</v>
      </c>
      <c r="DJ103" s="630">
        <v>6.1</v>
      </c>
      <c r="DK103" s="630">
        <v>29.4</v>
      </c>
      <c r="DL103" s="630">
        <v>23.2</v>
      </c>
    </row>
    <row r="104" spans="1:116" x14ac:dyDescent="0.25">
      <c r="A104" s="102" t="s">
        <v>84</v>
      </c>
      <c r="B104" s="190">
        <v>56.7</v>
      </c>
      <c r="C104" s="264">
        <v>9.3000000000000007</v>
      </c>
      <c r="D104" s="264">
        <v>0.1</v>
      </c>
      <c r="E104" s="264">
        <v>33.9</v>
      </c>
      <c r="F104" s="264">
        <v>20.399999999999999</v>
      </c>
      <c r="G104" s="190">
        <v>61.4</v>
      </c>
      <c r="H104" s="264">
        <v>8.6999999999999993</v>
      </c>
      <c r="I104" s="264">
        <v>0.3</v>
      </c>
      <c r="J104" s="264">
        <v>29.6</v>
      </c>
      <c r="K104" s="264">
        <v>15.9</v>
      </c>
      <c r="L104" s="190">
        <v>60.9</v>
      </c>
      <c r="M104" s="264">
        <v>8.9</v>
      </c>
      <c r="N104" s="264">
        <v>0.1</v>
      </c>
      <c r="O104" s="264">
        <v>30.1</v>
      </c>
      <c r="P104" s="264">
        <v>13.2</v>
      </c>
      <c r="Q104" s="190">
        <v>56.8</v>
      </c>
      <c r="R104" s="264">
        <v>10.3</v>
      </c>
      <c r="S104" s="264">
        <v>0.2</v>
      </c>
      <c r="T104" s="264">
        <v>32.700000000000003</v>
      </c>
      <c r="U104" s="162">
        <v>13.1</v>
      </c>
      <c r="V104" s="264">
        <v>59.7</v>
      </c>
      <c r="W104" s="146">
        <v>10.3</v>
      </c>
      <c r="X104" s="146">
        <v>0.3</v>
      </c>
      <c r="Y104" s="146">
        <v>29.7</v>
      </c>
      <c r="Z104" s="162">
        <v>13.7</v>
      </c>
      <c r="AA104" s="190">
        <v>59.5</v>
      </c>
      <c r="AB104" s="146">
        <v>12.6</v>
      </c>
      <c r="AC104" s="146">
        <v>0.2</v>
      </c>
      <c r="AD104" s="146">
        <v>27.7</v>
      </c>
      <c r="AE104" s="162">
        <v>12.6</v>
      </c>
      <c r="AF104" s="190">
        <v>62.1</v>
      </c>
      <c r="AG104" s="264">
        <v>12.6</v>
      </c>
      <c r="AH104" s="264">
        <v>0.5</v>
      </c>
      <c r="AI104" s="264">
        <v>24.8</v>
      </c>
      <c r="AJ104" s="162">
        <v>10.6</v>
      </c>
      <c r="AK104" s="190">
        <v>60.8</v>
      </c>
      <c r="AL104" s="264">
        <v>13.2</v>
      </c>
      <c r="AM104" s="264">
        <v>0.5</v>
      </c>
      <c r="AN104" s="264">
        <v>25.5</v>
      </c>
      <c r="AO104" s="162">
        <v>11.7</v>
      </c>
      <c r="AP104" s="190">
        <v>66.2</v>
      </c>
      <c r="AQ104" s="264">
        <v>14.1</v>
      </c>
      <c r="AR104" s="264">
        <v>1.9</v>
      </c>
      <c r="AS104" s="264">
        <v>17.8</v>
      </c>
      <c r="AT104" s="162">
        <v>5.4</v>
      </c>
      <c r="AU104" s="190">
        <v>68.8</v>
      </c>
      <c r="AV104" s="264">
        <v>13</v>
      </c>
      <c r="AW104" s="264">
        <v>1</v>
      </c>
      <c r="AX104" s="264">
        <v>17.2</v>
      </c>
      <c r="AY104" s="162">
        <v>0.8</v>
      </c>
      <c r="AZ104" s="191">
        <v>71</v>
      </c>
      <c r="BA104" s="191">
        <v>12</v>
      </c>
      <c r="BB104" s="191">
        <v>1.5</v>
      </c>
      <c r="BC104" s="191">
        <v>15.5</v>
      </c>
      <c r="BD104" s="192">
        <v>-0.5</v>
      </c>
      <c r="BE104" s="193">
        <v>74.8</v>
      </c>
      <c r="BF104" s="194">
        <v>13.3</v>
      </c>
      <c r="BG104" s="194">
        <v>1.5</v>
      </c>
      <c r="BH104" s="194">
        <v>10.4</v>
      </c>
      <c r="BI104" s="192">
        <v>-2.1</v>
      </c>
      <c r="BJ104" s="193">
        <v>78.2</v>
      </c>
      <c r="BK104" s="194">
        <v>14.5</v>
      </c>
      <c r="BL104" s="194">
        <v>2</v>
      </c>
      <c r="BM104" s="194">
        <v>5.3</v>
      </c>
      <c r="BN104" s="192">
        <v>-8.1</v>
      </c>
      <c r="BO104" s="193">
        <v>79.8</v>
      </c>
      <c r="BP104" s="194">
        <v>16.600000000000001</v>
      </c>
      <c r="BQ104" s="194">
        <v>1</v>
      </c>
      <c r="BR104" s="194">
        <v>2.6</v>
      </c>
      <c r="BS104" s="192">
        <v>1.8</v>
      </c>
      <c r="BT104" s="193">
        <v>76.599999999999994</v>
      </c>
      <c r="BU104" s="194">
        <v>16.100000000000001</v>
      </c>
      <c r="BV104" s="194">
        <v>1.1000000000000001</v>
      </c>
      <c r="BW104" s="194">
        <v>6.2</v>
      </c>
      <c r="BX104" s="192">
        <v>6.5</v>
      </c>
      <c r="BY104" s="193">
        <v>74.099999999999994</v>
      </c>
      <c r="BZ104" s="194">
        <v>14.5</v>
      </c>
      <c r="CA104" s="194">
        <v>1</v>
      </c>
      <c r="CB104" s="194">
        <v>10.4</v>
      </c>
      <c r="CC104" s="192">
        <v>2.5</v>
      </c>
      <c r="CD104" s="193">
        <v>74.599999999999994</v>
      </c>
      <c r="CE104" s="194">
        <v>14.7</v>
      </c>
      <c r="CF104" s="194">
        <v>0.9</v>
      </c>
      <c r="CG104" s="194">
        <v>9.8000000000000007</v>
      </c>
      <c r="CH104" s="192">
        <v>4.7</v>
      </c>
      <c r="CI104" s="193">
        <v>78.099999999999994</v>
      </c>
      <c r="CJ104" s="194">
        <v>15</v>
      </c>
      <c r="CK104" s="194">
        <v>1</v>
      </c>
      <c r="CL104" s="194">
        <v>5.9</v>
      </c>
      <c r="CM104" s="192">
        <v>5.7</v>
      </c>
      <c r="CN104" s="193">
        <v>80.2</v>
      </c>
      <c r="CO104" s="475">
        <v>15</v>
      </c>
      <c r="CP104" s="475">
        <v>1</v>
      </c>
      <c r="CQ104" s="475">
        <v>3.8</v>
      </c>
      <c r="CR104" s="192">
        <v>5.4</v>
      </c>
      <c r="CS104" s="368">
        <v>77.7</v>
      </c>
      <c r="CT104" s="368">
        <v>17</v>
      </c>
      <c r="CU104" s="368">
        <v>0.9</v>
      </c>
      <c r="CV104" s="368">
        <v>4.4000000000000004</v>
      </c>
      <c r="CW104" s="348">
        <v>3.7</v>
      </c>
      <c r="CX104" s="368">
        <v>71.599999999999994</v>
      </c>
      <c r="CY104" s="368">
        <v>16.600000000000001</v>
      </c>
      <c r="CZ104" s="368">
        <v>1.5</v>
      </c>
      <c r="DA104" s="368">
        <v>10.3</v>
      </c>
      <c r="DB104" s="348">
        <v>11.4</v>
      </c>
      <c r="DC104" s="570">
        <v>73.5</v>
      </c>
      <c r="DD104" s="570">
        <v>16</v>
      </c>
      <c r="DE104" s="570">
        <v>1.9</v>
      </c>
      <c r="DF104" s="570">
        <v>8.6</v>
      </c>
      <c r="DG104" s="571">
        <v>13</v>
      </c>
      <c r="DH104" s="630">
        <v>73.2</v>
      </c>
      <c r="DI104" s="630">
        <v>16.399999999999999</v>
      </c>
      <c r="DJ104" s="630">
        <v>1.2</v>
      </c>
      <c r="DK104" s="630">
        <v>9.1999999999999993</v>
      </c>
      <c r="DL104" s="630">
        <v>8.5</v>
      </c>
    </row>
    <row r="105" spans="1:116" ht="19.5" x14ac:dyDescent="0.25">
      <c r="A105" s="102" t="s">
        <v>85</v>
      </c>
      <c r="B105" s="190">
        <v>63.8</v>
      </c>
      <c r="C105" s="264">
        <v>5.4</v>
      </c>
      <c r="D105" s="264">
        <v>0</v>
      </c>
      <c r="E105" s="264">
        <v>30.8</v>
      </c>
      <c r="F105" s="264">
        <v>14.4</v>
      </c>
      <c r="G105" s="190">
        <v>66.8</v>
      </c>
      <c r="H105" s="264">
        <v>5.7</v>
      </c>
      <c r="I105" s="264">
        <v>0</v>
      </c>
      <c r="J105" s="264">
        <v>27.5</v>
      </c>
      <c r="K105" s="264">
        <v>13.9</v>
      </c>
      <c r="L105" s="190">
        <v>61.5</v>
      </c>
      <c r="M105" s="264">
        <v>6</v>
      </c>
      <c r="N105" s="264">
        <v>0</v>
      </c>
      <c r="O105" s="264">
        <v>32.5</v>
      </c>
      <c r="P105" s="264">
        <v>16.2</v>
      </c>
      <c r="Q105" s="190">
        <v>60</v>
      </c>
      <c r="R105" s="264">
        <v>7</v>
      </c>
      <c r="S105" s="264">
        <v>0.1</v>
      </c>
      <c r="T105" s="264">
        <v>32.9</v>
      </c>
      <c r="U105" s="162">
        <v>14</v>
      </c>
      <c r="V105" s="264">
        <v>63.9</v>
      </c>
      <c r="W105" s="146">
        <v>7.3</v>
      </c>
      <c r="X105" s="146">
        <v>0</v>
      </c>
      <c r="Y105" s="146">
        <v>28.8</v>
      </c>
      <c r="Z105" s="162">
        <v>12.2</v>
      </c>
      <c r="AA105" s="190">
        <v>65.400000000000006</v>
      </c>
      <c r="AB105" s="146">
        <v>7.2</v>
      </c>
      <c r="AC105" s="146">
        <v>0.1</v>
      </c>
      <c r="AD105" s="146">
        <v>27.3</v>
      </c>
      <c r="AE105" s="162">
        <v>12.6</v>
      </c>
      <c r="AF105" s="190">
        <v>64.2</v>
      </c>
      <c r="AG105" s="264">
        <v>8.8000000000000007</v>
      </c>
      <c r="AH105" s="264">
        <v>0.2</v>
      </c>
      <c r="AI105" s="264">
        <v>26.8</v>
      </c>
      <c r="AJ105" s="162">
        <v>14.3</v>
      </c>
      <c r="AK105" s="190">
        <v>65</v>
      </c>
      <c r="AL105" s="264">
        <v>10.5</v>
      </c>
      <c r="AM105" s="264">
        <v>0.4</v>
      </c>
      <c r="AN105" s="264">
        <v>24.1</v>
      </c>
      <c r="AO105" s="162">
        <v>11.4</v>
      </c>
      <c r="AP105" s="190">
        <v>62.5</v>
      </c>
      <c r="AQ105" s="264">
        <v>11.4</v>
      </c>
      <c r="AR105" s="264">
        <v>0.5</v>
      </c>
      <c r="AS105" s="264">
        <v>25.6</v>
      </c>
      <c r="AT105" s="162">
        <v>14.4</v>
      </c>
      <c r="AU105" s="190">
        <v>61.7</v>
      </c>
      <c r="AV105" s="264">
        <v>9.6999999999999993</v>
      </c>
      <c r="AW105" s="264">
        <v>0.2</v>
      </c>
      <c r="AX105" s="264">
        <v>28.4</v>
      </c>
      <c r="AY105" s="162">
        <v>14.2</v>
      </c>
      <c r="AZ105" s="191">
        <v>61.5</v>
      </c>
      <c r="BA105" s="191">
        <v>9.5</v>
      </c>
      <c r="BB105" s="191">
        <v>0.2</v>
      </c>
      <c r="BC105" s="191">
        <v>28.8</v>
      </c>
      <c r="BD105" s="192">
        <v>15.1</v>
      </c>
      <c r="BE105" s="193">
        <v>61.6</v>
      </c>
      <c r="BF105" s="194">
        <v>10.9</v>
      </c>
      <c r="BG105" s="194">
        <v>0.3</v>
      </c>
      <c r="BH105" s="194">
        <v>27.2</v>
      </c>
      <c r="BI105" s="192">
        <v>16</v>
      </c>
      <c r="BJ105" s="193">
        <v>62.4</v>
      </c>
      <c r="BK105" s="194">
        <v>11.6</v>
      </c>
      <c r="BL105" s="194">
        <v>0.5</v>
      </c>
      <c r="BM105" s="194">
        <v>25.5</v>
      </c>
      <c r="BN105" s="192">
        <v>14.5</v>
      </c>
      <c r="BO105" s="193">
        <v>72.400000000000006</v>
      </c>
      <c r="BP105" s="194">
        <v>14</v>
      </c>
      <c r="BQ105" s="194">
        <v>0.8</v>
      </c>
      <c r="BR105" s="194">
        <v>12.8</v>
      </c>
      <c r="BS105" s="192">
        <v>14.7</v>
      </c>
      <c r="BT105" s="193">
        <v>72.400000000000006</v>
      </c>
      <c r="BU105" s="194">
        <v>14.6</v>
      </c>
      <c r="BV105" s="194">
        <v>0.9</v>
      </c>
      <c r="BW105" s="194">
        <v>12.1</v>
      </c>
      <c r="BX105" s="192">
        <v>13.8</v>
      </c>
      <c r="BY105" s="193">
        <v>72.099999999999994</v>
      </c>
      <c r="BZ105" s="194">
        <v>12.9</v>
      </c>
      <c r="CA105" s="194">
        <v>0.7</v>
      </c>
      <c r="CB105" s="194">
        <v>14.3</v>
      </c>
      <c r="CC105" s="192">
        <v>8.1</v>
      </c>
      <c r="CD105" s="193">
        <v>74.2</v>
      </c>
      <c r="CE105" s="194">
        <v>12.8</v>
      </c>
      <c r="CF105" s="194">
        <v>0.8</v>
      </c>
      <c r="CG105" s="194">
        <v>12.2</v>
      </c>
      <c r="CH105" s="192">
        <v>8.6</v>
      </c>
      <c r="CI105" s="193">
        <v>76</v>
      </c>
      <c r="CJ105" s="194">
        <v>12.6</v>
      </c>
      <c r="CK105" s="194">
        <v>0.5</v>
      </c>
      <c r="CL105" s="194">
        <v>10.9</v>
      </c>
      <c r="CM105" s="192">
        <v>9.1</v>
      </c>
      <c r="CN105" s="193">
        <v>77.2</v>
      </c>
      <c r="CO105" s="475">
        <v>13.6</v>
      </c>
      <c r="CP105" s="475">
        <v>0.6</v>
      </c>
      <c r="CQ105" s="475">
        <v>8.6</v>
      </c>
      <c r="CR105" s="192">
        <v>9.9</v>
      </c>
      <c r="CS105" s="368">
        <v>78.7</v>
      </c>
      <c r="CT105" s="368">
        <v>14.1</v>
      </c>
      <c r="CU105" s="368">
        <v>0.6</v>
      </c>
      <c r="CV105" s="368">
        <v>6.6</v>
      </c>
      <c r="CW105" s="348">
        <v>6.9</v>
      </c>
      <c r="CX105" s="368">
        <v>75</v>
      </c>
      <c r="CY105" s="368">
        <v>13.4</v>
      </c>
      <c r="CZ105" s="368">
        <v>1.4</v>
      </c>
      <c r="DA105" s="368">
        <v>10.199999999999999</v>
      </c>
      <c r="DB105" s="348">
        <v>10.9</v>
      </c>
      <c r="DC105" s="570">
        <v>78.2</v>
      </c>
      <c r="DD105" s="570">
        <v>13.3</v>
      </c>
      <c r="DE105" s="570">
        <v>1.7</v>
      </c>
      <c r="DF105" s="570">
        <v>6.8</v>
      </c>
      <c r="DG105" s="571">
        <v>6.8</v>
      </c>
      <c r="DH105" s="630">
        <v>77.5</v>
      </c>
      <c r="DI105" s="630">
        <v>13.4</v>
      </c>
      <c r="DJ105" s="630">
        <v>1.6</v>
      </c>
      <c r="DK105" s="630">
        <v>7.5</v>
      </c>
      <c r="DL105" s="630">
        <v>5</v>
      </c>
    </row>
    <row r="106" spans="1:116" ht="21" customHeight="1" x14ac:dyDescent="0.25">
      <c r="A106" s="230" t="s">
        <v>253</v>
      </c>
      <c r="B106" s="264">
        <v>33.6</v>
      </c>
      <c r="C106" s="264">
        <v>8.8000000000000007</v>
      </c>
      <c r="D106" s="264">
        <v>0.1</v>
      </c>
      <c r="E106" s="264">
        <v>57.5</v>
      </c>
      <c r="F106" s="162">
        <v>50.7</v>
      </c>
      <c r="G106" s="264">
        <v>31</v>
      </c>
      <c r="H106" s="264">
        <v>27.4</v>
      </c>
      <c r="I106" s="264">
        <v>0.4</v>
      </c>
      <c r="J106" s="264">
        <v>41.2</v>
      </c>
      <c r="K106" s="162">
        <v>32.799999999999997</v>
      </c>
      <c r="L106" s="264">
        <v>34.6</v>
      </c>
      <c r="M106" s="264">
        <v>28.2</v>
      </c>
      <c r="N106" s="264">
        <v>0.5</v>
      </c>
      <c r="O106" s="264">
        <v>36.700000000000003</v>
      </c>
      <c r="P106" s="162">
        <v>25.4</v>
      </c>
      <c r="Q106" s="264">
        <v>34.5</v>
      </c>
      <c r="R106" s="264">
        <v>24.5</v>
      </c>
      <c r="S106" s="264">
        <v>0.5</v>
      </c>
      <c r="T106" s="264">
        <v>40.5</v>
      </c>
      <c r="U106" s="162">
        <v>25.8</v>
      </c>
      <c r="V106" s="264">
        <v>36.1</v>
      </c>
      <c r="W106" s="264">
        <v>26.3</v>
      </c>
      <c r="X106" s="264">
        <v>0.3</v>
      </c>
      <c r="Y106" s="264">
        <v>37.299999999999997</v>
      </c>
      <c r="Z106" s="264">
        <v>27.6</v>
      </c>
      <c r="AA106" s="264">
        <v>29.9</v>
      </c>
      <c r="AB106" s="264">
        <v>17.7</v>
      </c>
      <c r="AC106" s="264">
        <v>0.1</v>
      </c>
      <c r="AD106" s="264">
        <v>52.3</v>
      </c>
      <c r="AE106" s="264">
        <v>43.3</v>
      </c>
      <c r="AF106" s="264">
        <v>27.8</v>
      </c>
      <c r="AG106" s="264">
        <v>14.4</v>
      </c>
      <c r="AH106" s="264">
        <v>0.2</v>
      </c>
      <c r="AI106" s="264">
        <v>57.6</v>
      </c>
      <c r="AJ106" s="264">
        <v>33.4</v>
      </c>
      <c r="AK106" s="264">
        <v>27</v>
      </c>
      <c r="AL106" s="264">
        <v>19.600000000000001</v>
      </c>
      <c r="AM106" s="264">
        <v>0.1</v>
      </c>
      <c r="AN106" s="264">
        <v>53.3</v>
      </c>
      <c r="AO106" s="264">
        <v>45.5</v>
      </c>
      <c r="AP106" s="264">
        <v>28.8</v>
      </c>
      <c r="AQ106" s="264">
        <v>30.7</v>
      </c>
      <c r="AR106" s="264">
        <v>1.1000000000000001</v>
      </c>
      <c r="AS106" s="264">
        <v>39.4</v>
      </c>
      <c r="AT106" s="264">
        <v>32.4</v>
      </c>
      <c r="AU106" s="264">
        <v>37.1</v>
      </c>
      <c r="AV106" s="264">
        <v>38.5</v>
      </c>
      <c r="AW106" s="264">
        <v>0.5</v>
      </c>
      <c r="AX106" s="264">
        <v>23.9</v>
      </c>
      <c r="AY106" s="264">
        <v>14</v>
      </c>
      <c r="AZ106" s="194">
        <v>38</v>
      </c>
      <c r="BA106" s="194">
        <v>20.2</v>
      </c>
      <c r="BB106" s="194">
        <v>1.2</v>
      </c>
      <c r="BC106" s="194">
        <v>40.6</v>
      </c>
      <c r="BD106" s="194">
        <v>35.1</v>
      </c>
      <c r="BE106" s="194">
        <v>34.799999999999997</v>
      </c>
      <c r="BF106" s="194">
        <v>20.9</v>
      </c>
      <c r="BG106" s="194">
        <v>0.9</v>
      </c>
      <c r="BH106" s="194">
        <v>43.4</v>
      </c>
      <c r="BI106" s="194">
        <v>35.299999999999997</v>
      </c>
      <c r="BJ106" s="194">
        <v>32.200000000000003</v>
      </c>
      <c r="BK106" s="194">
        <v>19.7</v>
      </c>
      <c r="BL106" s="194">
        <v>1.6</v>
      </c>
      <c r="BM106" s="194">
        <v>46.5</v>
      </c>
      <c r="BN106" s="194">
        <v>36.5</v>
      </c>
      <c r="BO106" s="194">
        <v>35</v>
      </c>
      <c r="BP106" s="194">
        <v>20.6</v>
      </c>
      <c r="BQ106" s="194">
        <v>0</v>
      </c>
      <c r="BR106" s="194">
        <v>44.4</v>
      </c>
      <c r="BS106" s="194">
        <v>40.6</v>
      </c>
      <c r="BT106" s="194">
        <v>34.4</v>
      </c>
      <c r="BU106" s="194">
        <v>19</v>
      </c>
      <c r="BV106" s="194">
        <v>0.2</v>
      </c>
      <c r="BW106" s="194">
        <v>46.4</v>
      </c>
      <c r="BX106" s="194">
        <v>50.4</v>
      </c>
      <c r="BY106" s="194">
        <v>36</v>
      </c>
      <c r="BZ106" s="194">
        <v>16.899999999999999</v>
      </c>
      <c r="CA106" s="194">
        <v>0.2</v>
      </c>
      <c r="CB106" s="194">
        <v>46.9</v>
      </c>
      <c r="CC106" s="194">
        <v>42.8</v>
      </c>
      <c r="CD106" s="194">
        <v>38.299999999999997</v>
      </c>
      <c r="CE106" s="194">
        <v>16.600000000000001</v>
      </c>
      <c r="CF106" s="194">
        <v>0.3</v>
      </c>
      <c r="CG106" s="194">
        <v>44.8</v>
      </c>
      <c r="CH106" s="192">
        <v>43.5</v>
      </c>
      <c r="CI106" s="194">
        <v>39.5</v>
      </c>
      <c r="CJ106" s="194">
        <v>16.399999999999999</v>
      </c>
      <c r="CK106" s="194">
        <v>0.2</v>
      </c>
      <c r="CL106" s="194">
        <v>43.9</v>
      </c>
      <c r="CM106" s="192">
        <v>43.1</v>
      </c>
      <c r="CN106" s="475">
        <v>37.4</v>
      </c>
      <c r="CO106" s="475">
        <v>15.4</v>
      </c>
      <c r="CP106" s="475">
        <v>0.3</v>
      </c>
      <c r="CQ106" s="475">
        <v>46.9</v>
      </c>
      <c r="CR106" s="192">
        <v>46.3</v>
      </c>
      <c r="CS106" s="368">
        <v>38.200000000000003</v>
      </c>
      <c r="CT106" s="368">
        <v>15.3</v>
      </c>
      <c r="CU106" s="368">
        <v>0.3</v>
      </c>
      <c r="CV106" s="368">
        <v>46.2</v>
      </c>
      <c r="CW106" s="348">
        <v>49</v>
      </c>
      <c r="CX106" s="368">
        <v>34.5</v>
      </c>
      <c r="CY106" s="368">
        <v>14.8</v>
      </c>
      <c r="CZ106" s="368">
        <v>0.5</v>
      </c>
      <c r="DA106" s="368">
        <v>50.2</v>
      </c>
      <c r="DB106" s="348">
        <v>51.2</v>
      </c>
      <c r="DC106" s="570">
        <v>32.9</v>
      </c>
      <c r="DD106" s="570">
        <v>14.5</v>
      </c>
      <c r="DE106" s="570">
        <v>0.5</v>
      </c>
      <c r="DF106" s="570">
        <v>52.1</v>
      </c>
      <c r="DG106" s="571">
        <v>52.8</v>
      </c>
      <c r="DH106" s="630">
        <v>34.4</v>
      </c>
      <c r="DI106" s="630">
        <v>15.3</v>
      </c>
      <c r="DJ106" s="630">
        <v>0.5</v>
      </c>
      <c r="DK106" s="630">
        <v>49.8</v>
      </c>
      <c r="DL106" s="630">
        <v>48.1</v>
      </c>
    </row>
    <row r="107" spans="1:116" ht="21" customHeight="1" x14ac:dyDescent="0.25">
      <c r="A107" s="261" t="s">
        <v>336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W107" s="86"/>
      <c r="DB107" s="86"/>
      <c r="DG107" s="572"/>
    </row>
    <row r="108" spans="1:116" ht="22.5" customHeight="1" x14ac:dyDescent="0.25">
      <c r="A108" s="684" t="s">
        <v>376</v>
      </c>
      <c r="B108" s="684"/>
      <c r="C108" s="684"/>
      <c r="D108" s="684"/>
      <c r="E108" s="684"/>
      <c r="F108" s="684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  <c r="BJ108" s="262"/>
      <c r="BK108" s="262"/>
      <c r="BL108" s="262"/>
      <c r="BM108" s="262"/>
      <c r="BN108" s="262"/>
      <c r="BO108" s="262"/>
      <c r="BP108" s="262"/>
      <c r="BQ108" s="262"/>
      <c r="BR108" s="262"/>
      <c r="BS108" s="262"/>
      <c r="BT108" s="262"/>
      <c r="BU108" s="262"/>
      <c r="BV108" s="262"/>
      <c r="BW108" s="262"/>
      <c r="BX108" s="262"/>
      <c r="BY108" s="262"/>
      <c r="BZ108" s="262"/>
      <c r="CA108" s="262"/>
      <c r="CB108" s="262"/>
      <c r="CC108" s="262"/>
      <c r="CD108" s="262"/>
      <c r="CE108" s="262"/>
      <c r="CF108" s="262"/>
      <c r="CG108" s="262"/>
      <c r="CH108" s="262"/>
      <c r="CI108" s="262"/>
      <c r="CJ108" s="262"/>
      <c r="CK108" s="262"/>
      <c r="CL108" s="262"/>
      <c r="CM108" s="262"/>
      <c r="CN108" s="262"/>
      <c r="CO108" s="262"/>
      <c r="CP108" s="262"/>
      <c r="CQ108" s="262"/>
      <c r="CR108" s="262"/>
      <c r="CW108" s="86"/>
      <c r="DB108" s="86"/>
      <c r="DG108" s="572"/>
    </row>
    <row r="109" spans="1:116" ht="31.5" customHeight="1" x14ac:dyDescent="0.25">
      <c r="A109" s="684" t="s">
        <v>438</v>
      </c>
      <c r="B109" s="684"/>
      <c r="C109" s="684"/>
      <c r="D109" s="684"/>
      <c r="E109" s="684"/>
      <c r="F109" s="684"/>
      <c r="G109" s="684"/>
      <c r="H109" s="684"/>
      <c r="I109" s="684"/>
      <c r="J109" s="684"/>
      <c r="K109" s="684"/>
      <c r="L109" s="684"/>
      <c r="M109" s="684"/>
      <c r="N109" s="78"/>
      <c r="O109" s="78"/>
      <c r="P109" s="78"/>
      <c r="Q109" s="78"/>
      <c r="R109" s="78"/>
      <c r="S109" s="78"/>
      <c r="T109" s="78"/>
      <c r="U109" s="78"/>
      <c r="V109" s="80"/>
      <c r="W109" s="80"/>
      <c r="X109" s="80"/>
      <c r="Y109" s="81"/>
      <c r="Z109" s="81"/>
      <c r="AA109" s="80"/>
      <c r="AB109" s="80"/>
      <c r="AC109" s="80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314"/>
      <c r="BA109" s="314"/>
      <c r="BB109" s="314"/>
      <c r="BC109" s="314"/>
      <c r="BD109" s="314"/>
      <c r="BE109" s="314"/>
      <c r="BF109" s="314"/>
      <c r="BG109" s="314"/>
      <c r="BH109" s="314"/>
      <c r="BI109" s="314"/>
      <c r="BJ109" s="314"/>
      <c r="BK109" s="314"/>
      <c r="BL109" s="314"/>
      <c r="BM109" s="314"/>
      <c r="BN109" s="314"/>
      <c r="BO109" s="314"/>
      <c r="BP109" s="314"/>
      <c r="BQ109" s="314"/>
      <c r="BR109" s="314"/>
      <c r="BS109" s="314"/>
      <c r="BT109" s="314"/>
      <c r="BU109" s="314"/>
      <c r="BV109" s="314"/>
      <c r="BW109" s="314"/>
      <c r="BX109" s="314"/>
      <c r="BY109" s="314"/>
      <c r="BZ109" s="314"/>
      <c r="CA109" s="314"/>
      <c r="CB109" s="314"/>
      <c r="CC109" s="314"/>
      <c r="CD109" s="314"/>
      <c r="CE109" s="314"/>
      <c r="CF109" s="314"/>
      <c r="CG109" s="314"/>
      <c r="CH109" s="314"/>
      <c r="CI109" s="314"/>
      <c r="CJ109" s="314"/>
      <c r="CK109" s="314"/>
      <c r="CL109" s="314"/>
      <c r="CM109" s="314"/>
      <c r="CN109" s="314"/>
      <c r="CO109" s="314"/>
      <c r="CP109" s="314"/>
      <c r="CQ109" s="314"/>
      <c r="CR109" s="314"/>
      <c r="CW109" s="86"/>
      <c r="DB109" s="86"/>
      <c r="DG109" s="572"/>
    </row>
    <row r="110" spans="1:116" x14ac:dyDescent="0.25">
      <c r="A110" s="713" t="s">
        <v>415</v>
      </c>
      <c r="B110" s="713"/>
      <c r="C110" s="713"/>
      <c r="D110" s="713"/>
      <c r="E110" s="713"/>
      <c r="F110" s="713"/>
      <c r="G110" s="713"/>
      <c r="H110" s="713"/>
      <c r="I110" s="713"/>
      <c r="J110" s="713"/>
      <c r="K110" s="713"/>
      <c r="L110" s="713"/>
      <c r="M110" s="713"/>
      <c r="N110" s="713"/>
      <c r="O110" s="713"/>
      <c r="P110" s="713"/>
      <c r="Q110" s="713"/>
      <c r="R110" s="713"/>
      <c r="S110" s="713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2"/>
      <c r="CJ110" s="212"/>
      <c r="CK110" s="212"/>
      <c r="CL110" s="212"/>
      <c r="CM110" s="212"/>
      <c r="CN110" s="212"/>
      <c r="CO110" s="212"/>
      <c r="CP110" s="212"/>
      <c r="CQ110" s="212"/>
      <c r="CR110" s="369"/>
      <c r="CW110" s="86"/>
      <c r="DB110" s="86"/>
      <c r="DG110" s="572"/>
    </row>
    <row r="111" spans="1:116" ht="15.75" thickBot="1" x14ac:dyDescent="0.3">
      <c r="A111" s="259" t="s">
        <v>416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335"/>
      <c r="CT111" s="335"/>
      <c r="CU111" s="335"/>
      <c r="CV111" s="335"/>
      <c r="CW111" s="87"/>
      <c r="CX111" s="335"/>
      <c r="CY111" s="335"/>
      <c r="CZ111" s="335"/>
      <c r="DA111" s="335"/>
      <c r="DB111" s="87"/>
      <c r="DC111" s="355"/>
      <c r="DD111" s="355"/>
      <c r="DE111" s="355"/>
      <c r="DF111" s="355"/>
      <c r="DG111" s="599"/>
      <c r="DH111" s="355"/>
      <c r="DI111" s="355"/>
      <c r="DJ111" s="355"/>
      <c r="DK111" s="355"/>
      <c r="DL111" s="355"/>
    </row>
    <row r="114" spans="1:30" x14ac:dyDescent="0.25">
      <c r="A114" s="185"/>
      <c r="B114" s="183"/>
      <c r="C114" s="183"/>
      <c r="D114" s="183"/>
      <c r="E114" s="183"/>
      <c r="F114" s="183"/>
      <c r="G114" s="184"/>
      <c r="H114" s="184"/>
      <c r="I114" s="184"/>
      <c r="J114" s="184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D114" s="67"/>
    </row>
    <row r="115" spans="1:30" x14ac:dyDescent="0.25">
      <c r="A115" s="185"/>
      <c r="B115" s="183"/>
      <c r="C115" s="183"/>
      <c r="D115" s="183"/>
      <c r="E115" s="183"/>
      <c r="F115" s="183"/>
      <c r="G115" s="184"/>
      <c r="H115" s="184"/>
      <c r="I115" s="184"/>
      <c r="J115" s="184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D115" s="67"/>
    </row>
    <row r="116" spans="1:30" x14ac:dyDescent="0.25">
      <c r="A116" s="185"/>
      <c r="B116" s="183"/>
      <c r="C116" s="183"/>
      <c r="D116" s="183"/>
      <c r="E116" s="183"/>
      <c r="F116" s="183"/>
      <c r="G116" s="184"/>
      <c r="H116" s="184"/>
      <c r="I116" s="184"/>
      <c r="J116" s="184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</row>
    <row r="117" spans="1:30" x14ac:dyDescent="0.25">
      <c r="A117" s="185"/>
      <c r="B117" s="183"/>
      <c r="C117" s="183"/>
      <c r="D117" s="183"/>
      <c r="E117" s="183"/>
      <c r="F117" s="183"/>
      <c r="G117" s="184"/>
      <c r="H117" s="184"/>
      <c r="I117" s="184"/>
      <c r="J117" s="184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</row>
    <row r="118" spans="1:30" x14ac:dyDescent="0.25">
      <c r="A118" s="185"/>
      <c r="B118" s="183"/>
      <c r="C118" s="183"/>
      <c r="D118" s="183"/>
      <c r="E118" s="183"/>
      <c r="F118" s="183"/>
      <c r="G118" s="184"/>
      <c r="H118" s="184"/>
      <c r="I118" s="184"/>
      <c r="J118" s="184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</row>
    <row r="119" spans="1:30" x14ac:dyDescent="0.25">
      <c r="A119" s="185"/>
      <c r="B119" s="183"/>
      <c r="C119" s="183"/>
      <c r="D119" s="183"/>
      <c r="E119" s="183"/>
      <c r="F119" s="183"/>
      <c r="G119" s="184"/>
      <c r="H119" s="184"/>
      <c r="I119" s="184"/>
      <c r="J119" s="184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</row>
    <row r="120" spans="1:30" x14ac:dyDescent="0.25">
      <c r="A120" s="185"/>
      <c r="B120" s="183"/>
      <c r="C120" s="183"/>
      <c r="D120" s="183"/>
      <c r="E120" s="183"/>
      <c r="F120" s="183"/>
      <c r="G120" s="184"/>
      <c r="H120" s="184"/>
      <c r="I120" s="184"/>
      <c r="J120" s="184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</row>
    <row r="121" spans="1:30" x14ac:dyDescent="0.25">
      <c r="A121" s="185"/>
      <c r="B121" s="183"/>
      <c r="C121" s="183"/>
      <c r="D121" s="183"/>
      <c r="E121" s="183"/>
      <c r="F121" s="183"/>
      <c r="G121" s="184"/>
      <c r="H121" s="184"/>
      <c r="I121" s="184"/>
      <c r="J121" s="184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</row>
    <row r="122" spans="1:30" x14ac:dyDescent="0.25">
      <c r="A122" s="185"/>
      <c r="B122" s="183"/>
      <c r="C122" s="183"/>
      <c r="D122" s="183"/>
      <c r="E122" s="183"/>
      <c r="F122" s="183"/>
      <c r="G122" s="184"/>
      <c r="H122" s="184"/>
      <c r="I122" s="184"/>
      <c r="J122" s="184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</row>
    <row r="123" spans="1:30" x14ac:dyDescent="0.25">
      <c r="A123" s="185"/>
      <c r="B123" s="183"/>
      <c r="C123" s="183"/>
      <c r="D123" s="183"/>
      <c r="E123" s="183"/>
      <c r="F123" s="183"/>
      <c r="G123" s="184"/>
      <c r="H123" s="184"/>
      <c r="I123" s="184"/>
      <c r="J123" s="184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</row>
    <row r="124" spans="1:30" x14ac:dyDescent="0.25">
      <c r="A124" s="185"/>
      <c r="B124" s="183"/>
      <c r="C124" s="183"/>
      <c r="D124" s="183"/>
      <c r="E124" s="183"/>
      <c r="F124" s="183"/>
      <c r="G124" s="184"/>
      <c r="H124" s="184"/>
      <c r="I124" s="184"/>
      <c r="J124" s="184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</row>
    <row r="125" spans="1:30" x14ac:dyDescent="0.25">
      <c r="A125" s="185"/>
      <c r="B125" s="183"/>
      <c r="C125" s="183"/>
      <c r="D125" s="183"/>
      <c r="E125" s="183"/>
      <c r="F125" s="183"/>
      <c r="G125" s="184"/>
      <c r="H125" s="184"/>
      <c r="I125" s="184"/>
      <c r="J125" s="184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</row>
    <row r="126" spans="1:30" x14ac:dyDescent="0.25">
      <c r="A126" s="185"/>
      <c r="B126" s="183"/>
      <c r="C126" s="183"/>
      <c r="D126" s="183"/>
      <c r="E126" s="183"/>
      <c r="F126" s="183"/>
      <c r="G126" s="184"/>
      <c r="H126" s="184"/>
      <c r="I126" s="184"/>
      <c r="J126" s="184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</row>
    <row r="127" spans="1:30" x14ac:dyDescent="0.25">
      <c r="A127" s="185"/>
      <c r="B127" s="183"/>
      <c r="C127" s="183"/>
      <c r="D127" s="183"/>
      <c r="E127" s="183"/>
      <c r="F127" s="183"/>
      <c r="G127" s="184"/>
      <c r="H127" s="184"/>
      <c r="I127" s="184"/>
      <c r="J127" s="184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</row>
    <row r="128" spans="1:30" x14ac:dyDescent="0.25">
      <c r="A128" s="185"/>
      <c r="B128" s="183"/>
      <c r="C128" s="183"/>
      <c r="D128" s="183"/>
      <c r="E128" s="183"/>
      <c r="F128" s="183"/>
      <c r="G128" s="184"/>
      <c r="H128" s="184"/>
      <c r="I128" s="184"/>
      <c r="J128" s="184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</row>
    <row r="129" spans="1:26" x14ac:dyDescent="0.25">
      <c r="A129" s="10"/>
      <c r="B129" s="35"/>
      <c r="C129" s="35"/>
      <c r="D129" s="35"/>
      <c r="E129" s="25"/>
      <c r="F129" s="25"/>
      <c r="G129" s="187"/>
      <c r="H129" s="187"/>
      <c r="I129" s="187"/>
      <c r="J129" s="187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5">
      <c r="A130" s="185"/>
      <c r="B130" s="183"/>
      <c r="C130" s="183"/>
      <c r="D130" s="183"/>
      <c r="E130" s="183"/>
      <c r="F130" s="183"/>
      <c r="G130" s="184"/>
      <c r="H130" s="184"/>
      <c r="I130" s="184"/>
      <c r="J130" s="184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</row>
    <row r="131" spans="1:26" x14ac:dyDescent="0.25">
      <c r="A131" s="185"/>
      <c r="B131" s="183"/>
      <c r="C131" s="183"/>
      <c r="D131" s="183"/>
      <c r="E131" s="183"/>
      <c r="F131" s="183"/>
      <c r="G131" s="184"/>
      <c r="H131" s="184"/>
      <c r="I131" s="184"/>
      <c r="J131" s="184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</row>
    <row r="132" spans="1:26" x14ac:dyDescent="0.25">
      <c r="A132" s="185"/>
      <c r="B132" s="183"/>
      <c r="C132" s="183"/>
      <c r="D132" s="183"/>
      <c r="E132" s="183"/>
      <c r="F132" s="183"/>
      <c r="G132" s="184"/>
      <c r="H132" s="184"/>
      <c r="I132" s="184"/>
      <c r="J132" s="184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</row>
    <row r="133" spans="1:26" x14ac:dyDescent="0.25">
      <c r="A133" s="37"/>
      <c r="B133" s="183"/>
      <c r="C133" s="183"/>
      <c r="D133" s="183"/>
      <c r="E133" s="183"/>
      <c r="F133" s="183"/>
      <c r="G133" s="184"/>
      <c r="H133" s="184"/>
      <c r="I133" s="184"/>
      <c r="J133" s="184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</row>
    <row r="134" spans="1:26" x14ac:dyDescent="0.25">
      <c r="A134" s="38"/>
      <c r="B134" s="26"/>
      <c r="C134" s="26"/>
      <c r="D134" s="26"/>
      <c r="E134" s="183"/>
      <c r="F134" s="183"/>
      <c r="G134" s="184"/>
      <c r="H134" s="184"/>
      <c r="I134" s="184"/>
      <c r="J134" s="184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</row>
    <row r="135" spans="1:26" x14ac:dyDescent="0.25">
      <c r="A135" s="38"/>
      <c r="B135" s="26"/>
      <c r="C135" s="26"/>
      <c r="D135" s="26"/>
      <c r="E135" s="183"/>
      <c r="F135" s="183"/>
      <c r="G135" s="184"/>
      <c r="H135" s="184"/>
      <c r="I135" s="184"/>
      <c r="J135" s="184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</row>
    <row r="136" spans="1:26" x14ac:dyDescent="0.25">
      <c r="A136" s="185"/>
      <c r="B136" s="183"/>
      <c r="C136" s="183"/>
      <c r="D136" s="183"/>
      <c r="E136" s="183"/>
      <c r="F136" s="183"/>
      <c r="G136" s="184"/>
      <c r="H136" s="184"/>
      <c r="I136" s="184"/>
      <c r="J136" s="184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</row>
    <row r="137" spans="1:26" x14ac:dyDescent="0.25">
      <c r="A137" s="185"/>
      <c r="B137" s="183"/>
      <c r="C137" s="183"/>
      <c r="D137" s="183"/>
      <c r="E137" s="183"/>
      <c r="F137" s="183"/>
      <c r="G137" s="184"/>
      <c r="H137" s="184"/>
      <c r="I137" s="184"/>
      <c r="J137" s="184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</row>
    <row r="138" spans="1:26" x14ac:dyDescent="0.25">
      <c r="A138" s="185"/>
      <c r="B138" s="183"/>
      <c r="C138" s="183"/>
      <c r="D138" s="183"/>
      <c r="E138" s="183"/>
      <c r="F138" s="183"/>
      <c r="G138" s="184"/>
      <c r="H138" s="184"/>
      <c r="I138" s="184"/>
      <c r="J138" s="184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</row>
    <row r="139" spans="1:26" x14ac:dyDescent="0.25">
      <c r="A139" s="185"/>
      <c r="B139" s="183"/>
      <c r="C139" s="183"/>
      <c r="D139" s="183"/>
      <c r="E139" s="183"/>
      <c r="F139" s="183"/>
      <c r="G139" s="184"/>
      <c r="H139" s="184"/>
      <c r="I139" s="184"/>
      <c r="J139" s="184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</row>
    <row r="140" spans="1:26" x14ac:dyDescent="0.25">
      <c r="A140" s="185"/>
      <c r="B140" s="183"/>
      <c r="C140" s="183"/>
      <c r="D140" s="183"/>
      <c r="E140" s="183"/>
      <c r="F140" s="183"/>
      <c r="G140" s="184"/>
      <c r="H140" s="184"/>
      <c r="I140" s="184"/>
      <c r="J140" s="184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</row>
    <row r="141" spans="1:26" x14ac:dyDescent="0.25">
      <c r="A141" s="185"/>
      <c r="B141" s="183"/>
      <c r="C141" s="183"/>
      <c r="D141" s="183"/>
      <c r="E141" s="183"/>
      <c r="F141" s="183"/>
      <c r="G141" s="184"/>
      <c r="H141" s="184"/>
      <c r="I141" s="184"/>
      <c r="J141" s="184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</row>
    <row r="142" spans="1:26" x14ac:dyDescent="0.25">
      <c r="A142" s="185"/>
      <c r="B142" s="183"/>
      <c r="C142" s="183"/>
      <c r="D142" s="183"/>
      <c r="E142" s="183"/>
      <c r="F142" s="183"/>
      <c r="G142" s="184"/>
      <c r="H142" s="184"/>
      <c r="I142" s="184"/>
      <c r="J142" s="184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</row>
    <row r="143" spans="1:26" x14ac:dyDescent="0.25">
      <c r="A143" s="10"/>
      <c r="B143" s="35"/>
      <c r="C143" s="35"/>
      <c r="D143" s="35"/>
      <c r="E143" s="25"/>
      <c r="F143" s="25"/>
      <c r="G143" s="187"/>
      <c r="H143" s="187"/>
      <c r="I143" s="187"/>
      <c r="J143" s="187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5">
      <c r="A144" s="185"/>
      <c r="B144" s="183"/>
      <c r="C144" s="183"/>
      <c r="D144" s="183"/>
      <c r="E144" s="183"/>
      <c r="F144" s="183"/>
      <c r="G144" s="184"/>
      <c r="H144" s="184"/>
      <c r="I144" s="184"/>
      <c r="J144" s="184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</row>
    <row r="145" spans="1:26" x14ac:dyDescent="0.25">
      <c r="A145" s="185"/>
      <c r="B145" s="183"/>
      <c r="C145" s="183"/>
      <c r="D145" s="183"/>
      <c r="E145" s="183"/>
      <c r="F145" s="183"/>
      <c r="G145" s="184"/>
      <c r="H145" s="184"/>
      <c r="I145" s="184"/>
      <c r="J145" s="184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</row>
    <row r="146" spans="1:26" x14ac:dyDescent="0.25">
      <c r="A146" s="185"/>
      <c r="B146" s="183"/>
      <c r="C146" s="183"/>
      <c r="D146" s="183"/>
      <c r="E146" s="183"/>
      <c r="F146" s="183"/>
      <c r="G146" s="184"/>
      <c r="H146" s="184"/>
      <c r="I146" s="184"/>
      <c r="J146" s="184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</row>
    <row r="147" spans="1:26" x14ac:dyDescent="0.25">
      <c r="A147" s="185"/>
      <c r="B147" s="183"/>
      <c r="C147" s="183"/>
      <c r="D147" s="183"/>
      <c r="E147" s="183"/>
      <c r="F147" s="183"/>
      <c r="G147" s="184"/>
      <c r="H147" s="184"/>
      <c r="I147" s="184"/>
      <c r="J147" s="184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</row>
    <row r="148" spans="1:26" x14ac:dyDescent="0.25">
      <c r="A148" s="185"/>
      <c r="B148" s="183"/>
      <c r="C148" s="183"/>
      <c r="D148" s="183"/>
      <c r="E148" s="183"/>
      <c r="F148" s="183"/>
      <c r="G148" s="184"/>
      <c r="H148" s="184"/>
      <c r="I148" s="184"/>
      <c r="J148" s="184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</row>
    <row r="149" spans="1:26" x14ac:dyDescent="0.25">
      <c r="A149" s="185"/>
      <c r="B149" s="183"/>
      <c r="C149" s="183"/>
      <c r="D149" s="183"/>
      <c r="E149" s="183"/>
      <c r="F149" s="183"/>
      <c r="G149" s="184"/>
      <c r="H149" s="184"/>
      <c r="I149" s="184"/>
      <c r="J149" s="184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</row>
    <row r="150" spans="1:26" x14ac:dyDescent="0.25">
      <c r="A150" s="185"/>
      <c r="B150" s="183"/>
      <c r="C150" s="183"/>
      <c r="D150" s="183"/>
      <c r="E150" s="183"/>
      <c r="F150" s="183"/>
      <c r="G150" s="184"/>
      <c r="H150" s="184"/>
      <c r="I150" s="184"/>
      <c r="J150" s="184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</row>
    <row r="151" spans="1:26" x14ac:dyDescent="0.25">
      <c r="A151" s="185"/>
      <c r="B151" s="183"/>
      <c r="C151" s="183"/>
      <c r="D151" s="183"/>
      <c r="E151" s="183"/>
      <c r="F151" s="183"/>
      <c r="G151" s="184"/>
      <c r="H151" s="184"/>
      <c r="I151" s="184"/>
      <c r="J151" s="184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</row>
    <row r="152" spans="1:26" x14ac:dyDescent="0.25">
      <c r="A152" s="10"/>
      <c r="B152" s="35"/>
      <c r="C152" s="35"/>
      <c r="D152" s="35"/>
      <c r="E152" s="25"/>
      <c r="F152" s="25"/>
      <c r="G152" s="187"/>
      <c r="H152" s="187"/>
      <c r="I152" s="187"/>
      <c r="J152" s="187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5">
      <c r="A153" s="185"/>
      <c r="B153" s="183"/>
      <c r="C153" s="183"/>
      <c r="D153" s="183"/>
      <c r="E153" s="183"/>
      <c r="F153" s="183"/>
      <c r="G153" s="184"/>
      <c r="H153" s="184"/>
      <c r="I153" s="184"/>
      <c r="J153" s="184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</row>
    <row r="154" spans="1:26" x14ac:dyDescent="0.25">
      <c r="A154" s="185"/>
      <c r="B154" s="183"/>
      <c r="C154" s="183"/>
      <c r="D154" s="183"/>
      <c r="E154" s="183"/>
      <c r="F154" s="183"/>
      <c r="G154" s="184"/>
      <c r="H154" s="184"/>
      <c r="I154" s="184"/>
      <c r="J154" s="184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</row>
    <row r="155" spans="1:26" x14ac:dyDescent="0.25">
      <c r="A155" s="185"/>
      <c r="B155" s="26"/>
      <c r="C155" s="26"/>
      <c r="D155" s="26"/>
      <c r="E155" s="183"/>
      <c r="F155" s="183"/>
      <c r="G155" s="184"/>
      <c r="H155" s="184"/>
      <c r="I155" s="184"/>
      <c r="J155" s="184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</row>
    <row r="156" spans="1:26" x14ac:dyDescent="0.25">
      <c r="A156" s="185"/>
      <c r="B156" s="26"/>
      <c r="C156" s="26"/>
      <c r="D156" s="26"/>
      <c r="E156" s="183"/>
      <c r="F156" s="183"/>
      <c r="G156" s="184"/>
      <c r="H156" s="184"/>
      <c r="I156" s="184"/>
      <c r="J156" s="184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</row>
    <row r="157" spans="1:26" x14ac:dyDescent="0.25">
      <c r="A157" s="185"/>
      <c r="B157" s="183"/>
      <c r="C157" s="183"/>
      <c r="D157" s="183"/>
      <c r="E157" s="183"/>
      <c r="F157" s="183"/>
      <c r="G157" s="184"/>
      <c r="H157" s="184"/>
      <c r="I157" s="184"/>
      <c r="J157" s="184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</row>
    <row r="158" spans="1:26" x14ac:dyDescent="0.25">
      <c r="A158" s="185"/>
      <c r="B158" s="183"/>
      <c r="C158" s="183"/>
      <c r="D158" s="183"/>
      <c r="E158" s="183"/>
      <c r="F158" s="183"/>
      <c r="G158" s="184"/>
      <c r="H158" s="184"/>
      <c r="I158" s="184"/>
      <c r="J158" s="184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</row>
    <row r="159" spans="1:26" x14ac:dyDescent="0.25">
      <c r="A159" s="182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spans="1:26" x14ac:dyDescent="0.25">
      <c r="A160" s="186"/>
      <c r="B160" s="28"/>
      <c r="C160" s="28"/>
      <c r="D160" s="28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 spans="1:26" x14ac:dyDescent="0.25">
      <c r="A161" s="185"/>
      <c r="B161" s="183"/>
      <c r="C161" s="183"/>
      <c r="D161" s="183"/>
      <c r="E161" s="183"/>
      <c r="F161" s="183"/>
      <c r="G161" s="184"/>
      <c r="H161" s="184"/>
      <c r="I161" s="184"/>
      <c r="J161" s="184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</row>
    <row r="162" spans="1:26" x14ac:dyDescent="0.25">
      <c r="A162" s="185"/>
      <c r="B162" s="183"/>
      <c r="C162" s="183"/>
      <c r="D162" s="183"/>
      <c r="E162" s="183"/>
      <c r="F162" s="183"/>
      <c r="G162" s="184"/>
      <c r="H162" s="184"/>
      <c r="I162" s="184"/>
      <c r="J162" s="184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</row>
    <row r="163" spans="1:26" x14ac:dyDescent="0.25">
      <c r="A163" s="185"/>
      <c r="B163" s="183"/>
      <c r="C163" s="183"/>
      <c r="D163" s="183"/>
      <c r="E163" s="183"/>
      <c r="F163" s="183"/>
      <c r="G163" s="184"/>
      <c r="H163" s="184"/>
      <c r="I163" s="184"/>
      <c r="J163" s="184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</row>
    <row r="164" spans="1:26" x14ac:dyDescent="0.25">
      <c r="A164" s="185"/>
      <c r="B164" s="183"/>
      <c r="C164" s="183"/>
      <c r="D164" s="183"/>
      <c r="E164" s="183"/>
      <c r="F164" s="183"/>
      <c r="G164" s="184"/>
      <c r="H164" s="184"/>
      <c r="I164" s="184"/>
      <c r="J164" s="184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</row>
    <row r="165" spans="1:26" x14ac:dyDescent="0.25">
      <c r="A165" s="185"/>
      <c r="B165" s="183"/>
      <c r="C165" s="183"/>
      <c r="D165" s="183"/>
      <c r="E165" s="183"/>
      <c r="F165" s="183"/>
      <c r="G165" s="184"/>
      <c r="H165" s="184"/>
      <c r="I165" s="184"/>
      <c r="J165" s="184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</row>
    <row r="166" spans="1:26" x14ac:dyDescent="0.25">
      <c r="A166" s="185"/>
      <c r="B166" s="183"/>
      <c r="C166" s="183"/>
      <c r="D166" s="183"/>
      <c r="E166" s="183"/>
      <c r="F166" s="183"/>
      <c r="G166" s="184"/>
      <c r="H166" s="184"/>
      <c r="I166" s="184"/>
      <c r="J166" s="184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</row>
    <row r="167" spans="1:26" x14ac:dyDescent="0.25">
      <c r="A167" s="185"/>
      <c r="B167" s="183"/>
      <c r="C167" s="183"/>
      <c r="D167" s="183"/>
      <c r="E167" s="183"/>
      <c r="F167" s="183"/>
      <c r="G167" s="184"/>
      <c r="H167" s="184"/>
      <c r="I167" s="184"/>
      <c r="J167" s="184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</row>
    <row r="168" spans="1:26" x14ac:dyDescent="0.25">
      <c r="A168" s="185"/>
      <c r="B168" s="183"/>
      <c r="C168" s="183"/>
      <c r="D168" s="183"/>
      <c r="E168" s="183"/>
      <c r="F168" s="183"/>
      <c r="G168" s="184"/>
      <c r="H168" s="184"/>
      <c r="I168" s="184"/>
      <c r="J168" s="184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</row>
    <row r="169" spans="1:26" x14ac:dyDescent="0.25">
      <c r="A169" s="185"/>
      <c r="B169" s="183"/>
      <c r="C169" s="183"/>
      <c r="D169" s="183"/>
      <c r="E169" s="183"/>
      <c r="F169" s="183"/>
      <c r="G169" s="184"/>
      <c r="H169" s="184"/>
      <c r="I169" s="184"/>
      <c r="J169" s="184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</row>
    <row r="170" spans="1:26" x14ac:dyDescent="0.25">
      <c r="A170" s="185"/>
      <c r="B170" s="183"/>
      <c r="C170" s="183"/>
      <c r="D170" s="183"/>
      <c r="E170" s="183"/>
      <c r="F170" s="183"/>
      <c r="G170" s="184"/>
      <c r="H170" s="184"/>
      <c r="I170" s="184"/>
      <c r="J170" s="184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</row>
    <row r="171" spans="1:26" x14ac:dyDescent="0.25">
      <c r="A171" s="185"/>
      <c r="B171" s="183"/>
      <c r="C171" s="183"/>
      <c r="D171" s="183"/>
      <c r="E171" s="183"/>
      <c r="F171" s="183"/>
      <c r="G171" s="184"/>
      <c r="H171" s="184"/>
      <c r="I171" s="184"/>
      <c r="J171" s="184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</row>
    <row r="172" spans="1:26" x14ac:dyDescent="0.25">
      <c r="A172" s="185"/>
      <c r="B172" s="183"/>
      <c r="C172" s="183"/>
      <c r="D172" s="183"/>
      <c r="E172" s="183"/>
      <c r="F172" s="183"/>
      <c r="G172" s="184"/>
      <c r="H172" s="184"/>
      <c r="I172" s="184"/>
      <c r="J172" s="184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</row>
    <row r="173" spans="1:26" x14ac:dyDescent="0.25">
      <c r="A173" s="185"/>
      <c r="B173" s="183"/>
      <c r="C173" s="183"/>
      <c r="D173" s="183"/>
      <c r="E173" s="183"/>
      <c r="F173" s="183"/>
      <c r="G173" s="184"/>
      <c r="H173" s="184"/>
      <c r="I173" s="184"/>
      <c r="J173" s="184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</row>
    <row r="174" spans="1:26" x14ac:dyDescent="0.25">
      <c r="A174" s="185"/>
      <c r="B174" s="183"/>
      <c r="C174" s="183"/>
      <c r="D174" s="183"/>
      <c r="E174" s="183"/>
      <c r="F174" s="183"/>
      <c r="G174" s="184"/>
      <c r="H174" s="184"/>
      <c r="I174" s="184"/>
      <c r="J174" s="184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</row>
    <row r="175" spans="1:26" x14ac:dyDescent="0.25">
      <c r="A175" s="10"/>
      <c r="B175" s="35"/>
      <c r="C175" s="35"/>
      <c r="D175" s="35"/>
      <c r="E175" s="25"/>
      <c r="F175" s="25"/>
      <c r="G175" s="187"/>
      <c r="H175" s="187"/>
      <c r="I175" s="187"/>
      <c r="J175" s="187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5">
      <c r="A176" s="185"/>
      <c r="B176" s="183"/>
      <c r="C176" s="183"/>
      <c r="D176" s="183"/>
      <c r="E176" s="183"/>
      <c r="F176" s="183"/>
      <c r="G176" s="184"/>
      <c r="H176" s="184"/>
      <c r="I176" s="184"/>
      <c r="J176" s="184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</row>
    <row r="177" spans="1:26" x14ac:dyDescent="0.25">
      <c r="A177" s="185"/>
      <c r="B177" s="183"/>
      <c r="C177" s="183"/>
      <c r="D177" s="183"/>
      <c r="E177" s="183"/>
      <c r="F177" s="183"/>
      <c r="G177" s="184"/>
      <c r="H177" s="184"/>
      <c r="I177" s="184"/>
      <c r="J177" s="184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</row>
    <row r="178" spans="1:26" x14ac:dyDescent="0.25">
      <c r="A178" s="185"/>
      <c r="B178" s="183"/>
      <c r="C178" s="183"/>
      <c r="D178" s="183"/>
      <c r="E178" s="183"/>
      <c r="F178" s="183"/>
      <c r="G178" s="184"/>
      <c r="H178" s="184"/>
      <c r="I178" s="184"/>
      <c r="J178" s="184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</row>
    <row r="179" spans="1:26" x14ac:dyDescent="0.25">
      <c r="A179" s="73"/>
      <c r="B179" s="183"/>
      <c r="C179" s="183"/>
      <c r="D179" s="183"/>
      <c r="E179" s="183"/>
      <c r="F179" s="183"/>
      <c r="G179" s="184"/>
      <c r="H179" s="184"/>
      <c r="I179" s="184"/>
      <c r="J179" s="184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</row>
    <row r="180" spans="1:26" x14ac:dyDescent="0.25">
      <c r="A180" s="38"/>
      <c r="B180" s="183"/>
      <c r="C180" s="183"/>
      <c r="D180" s="183"/>
      <c r="E180" s="183"/>
      <c r="F180" s="183"/>
      <c r="G180" s="184"/>
      <c r="H180" s="184"/>
      <c r="I180" s="184"/>
      <c r="J180" s="184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</row>
    <row r="181" spans="1:26" x14ac:dyDescent="0.25">
      <c r="A181" s="38"/>
      <c r="B181" s="183"/>
      <c r="C181" s="183"/>
      <c r="D181" s="183"/>
      <c r="E181" s="183"/>
      <c r="F181" s="183"/>
      <c r="G181" s="184"/>
      <c r="H181" s="184"/>
      <c r="I181" s="184"/>
      <c r="J181" s="184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</row>
    <row r="182" spans="1:26" x14ac:dyDescent="0.25">
      <c r="A182" s="38"/>
      <c r="B182" s="26"/>
      <c r="C182" s="26"/>
      <c r="D182" s="26"/>
      <c r="E182" s="183"/>
      <c r="F182" s="183"/>
      <c r="G182" s="184"/>
      <c r="H182" s="184"/>
      <c r="I182" s="184"/>
      <c r="J182" s="184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</row>
    <row r="183" spans="1:26" x14ac:dyDescent="0.25">
      <c r="A183" s="185"/>
      <c r="B183" s="183"/>
      <c r="C183" s="183"/>
      <c r="D183" s="183"/>
      <c r="E183" s="183"/>
      <c r="F183" s="183"/>
      <c r="G183" s="184"/>
      <c r="H183" s="184"/>
      <c r="I183" s="184"/>
      <c r="J183" s="184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</row>
    <row r="184" spans="1:26" x14ac:dyDescent="0.25">
      <c r="A184" s="10"/>
      <c r="B184" s="35"/>
      <c r="C184" s="35"/>
      <c r="D184" s="35"/>
      <c r="E184" s="25"/>
      <c r="F184" s="25"/>
      <c r="G184" s="187"/>
      <c r="H184" s="187"/>
      <c r="I184" s="187"/>
      <c r="J184" s="187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5">
      <c r="A185" s="185"/>
      <c r="B185" s="183"/>
      <c r="C185" s="183"/>
      <c r="D185" s="183"/>
      <c r="E185" s="183"/>
      <c r="F185" s="183"/>
      <c r="G185" s="184"/>
      <c r="H185" s="184"/>
      <c r="I185" s="184"/>
      <c r="J185" s="184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</row>
    <row r="186" spans="1:26" x14ac:dyDescent="0.25">
      <c r="A186" s="185"/>
      <c r="B186" s="183"/>
      <c r="C186" s="183"/>
      <c r="D186" s="183"/>
      <c r="E186" s="183"/>
      <c r="F186" s="183"/>
      <c r="G186" s="184"/>
      <c r="H186" s="184"/>
      <c r="I186" s="184"/>
      <c r="J186" s="184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</row>
    <row r="187" spans="1:26" x14ac:dyDescent="0.25">
      <c r="A187" s="185"/>
      <c r="B187" s="183"/>
      <c r="C187" s="183"/>
      <c r="D187" s="183"/>
      <c r="E187" s="183"/>
      <c r="F187" s="183"/>
      <c r="G187" s="184"/>
      <c r="H187" s="184"/>
      <c r="I187" s="184"/>
      <c r="J187" s="184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</row>
    <row r="188" spans="1:26" x14ac:dyDescent="0.25">
      <c r="A188" s="185"/>
      <c r="B188" s="183"/>
      <c r="C188" s="183"/>
      <c r="D188" s="183"/>
      <c r="E188" s="183"/>
      <c r="F188" s="183"/>
      <c r="G188" s="184"/>
      <c r="H188" s="184"/>
      <c r="I188" s="184"/>
      <c r="J188" s="184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</row>
    <row r="189" spans="1:26" x14ac:dyDescent="0.25">
      <c r="A189" s="185"/>
      <c r="B189" s="183"/>
      <c r="C189" s="183"/>
      <c r="D189" s="183"/>
      <c r="E189" s="183"/>
      <c r="F189" s="183"/>
      <c r="G189" s="184"/>
      <c r="H189" s="184"/>
      <c r="I189" s="184"/>
      <c r="J189" s="184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</row>
    <row r="190" spans="1:26" x14ac:dyDescent="0.25">
      <c r="A190" s="185"/>
      <c r="B190" s="183"/>
      <c r="C190" s="183"/>
      <c r="D190" s="183"/>
      <c r="E190" s="183"/>
      <c r="F190" s="183"/>
      <c r="G190" s="184"/>
      <c r="H190" s="184"/>
      <c r="I190" s="184"/>
      <c r="J190" s="184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</row>
    <row r="191" spans="1:26" x14ac:dyDescent="0.25">
      <c r="A191" s="185"/>
      <c r="B191" s="183"/>
      <c r="C191" s="183"/>
      <c r="D191" s="183"/>
      <c r="E191" s="183"/>
      <c r="F191" s="183"/>
      <c r="G191" s="184"/>
      <c r="H191" s="184"/>
      <c r="I191" s="184"/>
      <c r="J191" s="184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</row>
    <row r="192" spans="1:26" x14ac:dyDescent="0.25">
      <c r="A192" s="185"/>
      <c r="B192" s="183"/>
      <c r="C192" s="183"/>
      <c r="D192" s="183"/>
      <c r="E192" s="183"/>
      <c r="F192" s="183"/>
      <c r="G192" s="184"/>
      <c r="H192" s="184"/>
      <c r="I192" s="184"/>
      <c r="J192" s="184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</row>
    <row r="193" spans="1:26" x14ac:dyDescent="0.25">
      <c r="A193" s="185"/>
      <c r="B193" s="183"/>
      <c r="C193" s="183"/>
      <c r="D193" s="183"/>
      <c r="E193" s="183"/>
      <c r="F193" s="183"/>
      <c r="G193" s="184"/>
      <c r="H193" s="184"/>
      <c r="I193" s="184"/>
      <c r="J193" s="184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</row>
    <row r="194" spans="1:26" x14ac:dyDescent="0.25">
      <c r="A194" s="185"/>
      <c r="B194" s="183"/>
      <c r="C194" s="183"/>
      <c r="D194" s="183"/>
      <c r="E194" s="183"/>
      <c r="F194" s="183"/>
      <c r="G194" s="184"/>
      <c r="H194" s="184"/>
      <c r="I194" s="184"/>
      <c r="J194" s="184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</row>
    <row r="195" spans="1:26" x14ac:dyDescent="0.25">
      <c r="A195" s="185"/>
      <c r="B195" s="183"/>
      <c r="C195" s="183"/>
      <c r="D195" s="183"/>
      <c r="E195" s="183"/>
      <c r="F195" s="183"/>
      <c r="G195" s="184"/>
      <c r="H195" s="184"/>
      <c r="I195" s="184"/>
      <c r="J195" s="184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</row>
    <row r="196" spans="1:26" x14ac:dyDescent="0.25">
      <c r="A196" s="185"/>
      <c r="B196" s="183"/>
      <c r="C196" s="183"/>
      <c r="D196" s="183"/>
      <c r="E196" s="183"/>
      <c r="F196" s="183"/>
      <c r="G196" s="184"/>
      <c r="H196" s="184"/>
      <c r="I196" s="184"/>
      <c r="J196" s="184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</row>
    <row r="197" spans="1:26" x14ac:dyDescent="0.25">
      <c r="A197" s="10"/>
      <c r="B197" s="35"/>
      <c r="C197" s="35"/>
      <c r="D197" s="35"/>
      <c r="E197" s="25"/>
      <c r="F197" s="25"/>
      <c r="G197" s="187"/>
      <c r="H197" s="187"/>
      <c r="I197" s="187"/>
      <c r="J197" s="187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5">
      <c r="A198" s="185"/>
      <c r="B198" s="183"/>
      <c r="C198" s="183"/>
      <c r="D198" s="183"/>
      <c r="E198" s="183"/>
      <c r="F198" s="183"/>
      <c r="G198" s="184"/>
      <c r="H198" s="184"/>
      <c r="I198" s="184"/>
      <c r="J198" s="184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</row>
    <row r="199" spans="1:26" x14ac:dyDescent="0.25">
      <c r="A199" s="185"/>
      <c r="B199" s="183"/>
      <c r="C199" s="183"/>
      <c r="D199" s="183"/>
      <c r="E199" s="183"/>
      <c r="F199" s="183"/>
      <c r="G199" s="184"/>
      <c r="H199" s="184"/>
      <c r="I199" s="184"/>
      <c r="J199" s="184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</row>
    <row r="200" spans="1:26" x14ac:dyDescent="0.25">
      <c r="A200" s="185"/>
      <c r="B200" s="183"/>
      <c r="C200" s="183"/>
      <c r="D200" s="183"/>
      <c r="E200" s="183"/>
      <c r="F200" s="183"/>
      <c r="G200" s="184"/>
      <c r="H200" s="184"/>
      <c r="I200" s="184"/>
      <c r="J200" s="184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</row>
    <row r="201" spans="1:26" x14ac:dyDescent="0.25">
      <c r="A201" s="185"/>
      <c r="B201" s="183"/>
      <c r="C201" s="183"/>
      <c r="D201" s="183"/>
      <c r="E201" s="183"/>
      <c r="F201" s="183"/>
      <c r="G201" s="184"/>
      <c r="H201" s="184"/>
      <c r="I201" s="184"/>
      <c r="J201" s="184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</row>
    <row r="202" spans="1:26" x14ac:dyDescent="0.25">
      <c r="A202" s="185"/>
      <c r="B202" s="183"/>
      <c r="C202" s="183"/>
      <c r="D202" s="183"/>
      <c r="E202" s="183"/>
      <c r="F202" s="183"/>
      <c r="G202" s="184"/>
      <c r="H202" s="184"/>
      <c r="I202" s="184"/>
      <c r="J202" s="184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</row>
    <row r="203" spans="1:26" x14ac:dyDescent="0.25">
      <c r="A203" s="185"/>
      <c r="B203" s="183"/>
      <c r="C203" s="183"/>
      <c r="D203" s="183"/>
      <c r="E203" s="183"/>
      <c r="F203" s="183"/>
      <c r="G203" s="184"/>
      <c r="H203" s="184"/>
      <c r="I203" s="184"/>
      <c r="J203" s="184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</row>
    <row r="204" spans="1:26" x14ac:dyDescent="0.25">
      <c r="A204" s="185"/>
      <c r="B204" s="183"/>
      <c r="C204" s="183"/>
      <c r="D204" s="183"/>
      <c r="E204" s="183"/>
      <c r="F204" s="183"/>
      <c r="G204" s="184"/>
      <c r="H204" s="184"/>
      <c r="I204" s="184"/>
      <c r="J204" s="184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</row>
    <row r="205" spans="1:26" x14ac:dyDescent="0.25">
      <c r="A205" s="185"/>
      <c r="B205" s="183"/>
      <c r="C205" s="183"/>
      <c r="D205" s="183"/>
      <c r="E205" s="183"/>
      <c r="F205" s="183"/>
      <c r="G205" s="184"/>
      <c r="H205" s="184"/>
      <c r="I205" s="184"/>
      <c r="J205" s="184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</row>
    <row r="206" spans="1:26" x14ac:dyDescent="0.25">
      <c r="A206" s="185"/>
      <c r="B206" s="26"/>
      <c r="C206" s="26"/>
      <c r="D206" s="26"/>
      <c r="E206" s="183"/>
      <c r="F206" s="183"/>
      <c r="G206" s="184"/>
      <c r="H206" s="184"/>
      <c r="I206" s="184"/>
      <c r="J206" s="184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</row>
    <row r="207" spans="1:26" x14ac:dyDescent="0.25">
      <c r="C207" s="197"/>
    </row>
    <row r="208" spans="1:26" x14ac:dyDescent="0.25">
      <c r="A208" s="8"/>
    </row>
    <row r="209" spans="1:1" x14ac:dyDescent="0.25">
      <c r="A209" s="10"/>
    </row>
    <row r="210" spans="1:1" x14ac:dyDescent="0.25">
      <c r="A210" s="185"/>
    </row>
    <row r="211" spans="1:1" x14ac:dyDescent="0.25">
      <c r="A211" s="185"/>
    </row>
    <row r="212" spans="1:1" x14ac:dyDescent="0.25">
      <c r="A212" s="185"/>
    </row>
    <row r="213" spans="1:1" x14ac:dyDescent="0.25">
      <c r="A213" s="185"/>
    </row>
    <row r="214" spans="1:1" x14ac:dyDescent="0.25">
      <c r="A214" s="185"/>
    </row>
    <row r="215" spans="1:1" x14ac:dyDescent="0.25">
      <c r="A215" s="185"/>
    </row>
    <row r="216" spans="1:1" x14ac:dyDescent="0.25">
      <c r="A216" s="185"/>
    </row>
    <row r="217" spans="1:1" x14ac:dyDescent="0.25">
      <c r="A217" s="185"/>
    </row>
    <row r="218" spans="1:1" x14ac:dyDescent="0.25">
      <c r="A218" s="185"/>
    </row>
    <row r="219" spans="1:1" x14ac:dyDescent="0.25">
      <c r="A219" s="185"/>
    </row>
    <row r="220" spans="1:1" x14ac:dyDescent="0.25">
      <c r="A220" s="185"/>
    </row>
    <row r="221" spans="1:1" x14ac:dyDescent="0.25">
      <c r="A221" s="185"/>
    </row>
    <row r="222" spans="1:1" x14ac:dyDescent="0.25">
      <c r="A222" s="185"/>
    </row>
    <row r="223" spans="1:1" x14ac:dyDescent="0.25">
      <c r="A223" s="185"/>
    </row>
    <row r="224" spans="1:1" x14ac:dyDescent="0.25">
      <c r="A224" s="185"/>
    </row>
    <row r="225" spans="1:1" x14ac:dyDescent="0.25">
      <c r="A225" s="185"/>
    </row>
    <row r="226" spans="1:1" x14ac:dyDescent="0.25">
      <c r="A226" s="185"/>
    </row>
    <row r="227" spans="1:1" x14ac:dyDescent="0.25">
      <c r="A227" s="185"/>
    </row>
    <row r="228" spans="1:1" x14ac:dyDescent="0.25">
      <c r="A228" s="10"/>
    </row>
    <row r="229" spans="1:1" x14ac:dyDescent="0.25">
      <c r="A229" s="185"/>
    </row>
    <row r="230" spans="1:1" x14ac:dyDescent="0.25">
      <c r="A230" s="185"/>
    </row>
    <row r="231" spans="1:1" x14ac:dyDescent="0.25">
      <c r="A231" s="185"/>
    </row>
    <row r="232" spans="1:1" x14ac:dyDescent="0.25">
      <c r="A232" s="37"/>
    </row>
    <row r="233" spans="1:1" x14ac:dyDescent="0.25">
      <c r="A233" s="38"/>
    </row>
    <row r="234" spans="1:1" x14ac:dyDescent="0.25">
      <c r="A234" s="38"/>
    </row>
    <row r="235" spans="1:1" x14ac:dyDescent="0.25">
      <c r="A235" s="185"/>
    </row>
    <row r="236" spans="1:1" x14ac:dyDescent="0.25">
      <c r="A236" s="185"/>
    </row>
    <row r="237" spans="1:1" x14ac:dyDescent="0.25">
      <c r="A237" s="185"/>
    </row>
    <row r="238" spans="1:1" x14ac:dyDescent="0.25">
      <c r="A238" s="185"/>
    </row>
    <row r="239" spans="1:1" x14ac:dyDescent="0.25">
      <c r="A239" s="185"/>
    </row>
    <row r="240" spans="1:1" x14ac:dyDescent="0.25">
      <c r="A240" s="185"/>
    </row>
    <row r="241" spans="1:1" x14ac:dyDescent="0.25">
      <c r="A241" s="185"/>
    </row>
    <row r="242" spans="1:1" x14ac:dyDescent="0.25">
      <c r="A242" s="10"/>
    </row>
    <row r="243" spans="1:1" x14ac:dyDescent="0.25">
      <c r="A243" s="185"/>
    </row>
    <row r="244" spans="1:1" x14ac:dyDescent="0.25">
      <c r="A244" s="185"/>
    </row>
    <row r="245" spans="1:1" x14ac:dyDescent="0.25">
      <c r="A245" s="185"/>
    </row>
    <row r="246" spans="1:1" x14ac:dyDescent="0.25">
      <c r="A246" s="185"/>
    </row>
    <row r="247" spans="1:1" x14ac:dyDescent="0.25">
      <c r="A247" s="185"/>
    </row>
    <row r="248" spans="1:1" x14ac:dyDescent="0.25">
      <c r="A248" s="185"/>
    </row>
    <row r="249" spans="1:1" x14ac:dyDescent="0.25">
      <c r="A249" s="185"/>
    </row>
    <row r="250" spans="1:1" x14ac:dyDescent="0.25">
      <c r="A250" s="185"/>
    </row>
    <row r="251" spans="1:1" x14ac:dyDescent="0.25">
      <c r="A251" s="10"/>
    </row>
    <row r="252" spans="1:1" x14ac:dyDescent="0.25">
      <c r="A252" s="185"/>
    </row>
    <row r="253" spans="1:1" x14ac:dyDescent="0.25">
      <c r="A253" s="185"/>
    </row>
    <row r="254" spans="1:1" x14ac:dyDescent="0.25">
      <c r="A254" s="185"/>
    </row>
    <row r="255" spans="1:1" x14ac:dyDescent="0.25">
      <c r="A255" s="185"/>
    </row>
    <row r="256" spans="1:1" x14ac:dyDescent="0.25">
      <c r="A256" s="185"/>
    </row>
    <row r="257" spans="1:1" x14ac:dyDescent="0.25">
      <c r="A257" s="185"/>
    </row>
    <row r="258" spans="1:1" x14ac:dyDescent="0.25">
      <c r="A258" s="182"/>
    </row>
    <row r="259" spans="1:1" x14ac:dyDescent="0.25">
      <c r="A259" s="186"/>
    </row>
    <row r="260" spans="1:1" x14ac:dyDescent="0.25">
      <c r="A260" s="185"/>
    </row>
    <row r="261" spans="1:1" x14ac:dyDescent="0.25">
      <c r="A261" s="185"/>
    </row>
    <row r="262" spans="1:1" x14ac:dyDescent="0.25">
      <c r="A262" s="185"/>
    </row>
    <row r="263" spans="1:1" x14ac:dyDescent="0.25">
      <c r="A263" s="185"/>
    </row>
    <row r="264" spans="1:1" x14ac:dyDescent="0.25">
      <c r="A264" s="185"/>
    </row>
    <row r="265" spans="1:1" x14ac:dyDescent="0.25">
      <c r="A265" s="185"/>
    </row>
    <row r="266" spans="1:1" x14ac:dyDescent="0.25">
      <c r="A266" s="185"/>
    </row>
    <row r="267" spans="1:1" x14ac:dyDescent="0.25">
      <c r="A267" s="185"/>
    </row>
    <row r="268" spans="1:1" x14ac:dyDescent="0.25">
      <c r="A268" s="185"/>
    </row>
    <row r="269" spans="1:1" x14ac:dyDescent="0.25">
      <c r="A269" s="185"/>
    </row>
    <row r="270" spans="1:1" x14ac:dyDescent="0.25">
      <c r="A270" s="185"/>
    </row>
    <row r="271" spans="1:1" x14ac:dyDescent="0.25">
      <c r="A271" s="185"/>
    </row>
    <row r="272" spans="1:1" x14ac:dyDescent="0.25">
      <c r="A272" s="185"/>
    </row>
    <row r="273" spans="1:1" x14ac:dyDescent="0.25">
      <c r="A273" s="185"/>
    </row>
    <row r="274" spans="1:1" x14ac:dyDescent="0.25">
      <c r="A274" s="10"/>
    </row>
    <row r="275" spans="1:1" x14ac:dyDescent="0.25">
      <c r="A275" s="185"/>
    </row>
    <row r="276" spans="1:1" x14ac:dyDescent="0.25">
      <c r="A276" s="185"/>
    </row>
    <row r="277" spans="1:1" x14ac:dyDescent="0.25">
      <c r="A277" s="185"/>
    </row>
    <row r="278" spans="1:1" x14ac:dyDescent="0.25">
      <c r="A278" s="73"/>
    </row>
    <row r="279" spans="1:1" x14ac:dyDescent="0.25">
      <c r="A279" s="38"/>
    </row>
    <row r="280" spans="1:1" x14ac:dyDescent="0.25">
      <c r="A280" s="38"/>
    </row>
    <row r="281" spans="1:1" x14ac:dyDescent="0.25">
      <c r="A281" s="38"/>
    </row>
    <row r="282" spans="1:1" x14ac:dyDescent="0.25">
      <c r="A282" s="185"/>
    </row>
    <row r="283" spans="1:1" x14ac:dyDescent="0.25">
      <c r="A283" s="10"/>
    </row>
    <row r="284" spans="1:1" x14ac:dyDescent="0.25">
      <c r="A284" s="185"/>
    </row>
    <row r="285" spans="1:1" x14ac:dyDescent="0.25">
      <c r="A285" s="185"/>
    </row>
    <row r="286" spans="1:1" x14ac:dyDescent="0.25">
      <c r="A286" s="185"/>
    </row>
    <row r="287" spans="1:1" x14ac:dyDescent="0.25">
      <c r="A287" s="185"/>
    </row>
    <row r="288" spans="1:1" x14ac:dyDescent="0.25">
      <c r="A288" s="185"/>
    </row>
    <row r="289" spans="1:1" x14ac:dyDescent="0.25">
      <c r="A289" s="185"/>
    </row>
    <row r="290" spans="1:1" x14ac:dyDescent="0.25">
      <c r="A290" s="185"/>
    </row>
    <row r="291" spans="1:1" x14ac:dyDescent="0.25">
      <c r="A291" s="185"/>
    </row>
    <row r="292" spans="1:1" x14ac:dyDescent="0.25">
      <c r="A292" s="185"/>
    </row>
    <row r="293" spans="1:1" x14ac:dyDescent="0.25">
      <c r="A293" s="185"/>
    </row>
    <row r="294" spans="1:1" x14ac:dyDescent="0.25">
      <c r="A294" s="185"/>
    </row>
    <row r="295" spans="1:1" x14ac:dyDescent="0.25">
      <c r="A295" s="185"/>
    </row>
    <row r="296" spans="1:1" x14ac:dyDescent="0.25">
      <c r="A296" s="10"/>
    </row>
    <row r="297" spans="1:1" x14ac:dyDescent="0.25">
      <c r="A297" s="185"/>
    </row>
    <row r="298" spans="1:1" x14ac:dyDescent="0.25">
      <c r="A298" s="185"/>
    </row>
    <row r="299" spans="1:1" x14ac:dyDescent="0.25">
      <c r="A299" s="185"/>
    </row>
    <row r="300" spans="1:1" x14ac:dyDescent="0.25">
      <c r="A300" s="185"/>
    </row>
    <row r="301" spans="1:1" x14ac:dyDescent="0.25">
      <c r="A301" s="185"/>
    </row>
    <row r="302" spans="1:1" x14ac:dyDescent="0.25">
      <c r="A302" s="185"/>
    </row>
    <row r="303" spans="1:1" x14ac:dyDescent="0.25">
      <c r="A303" s="185"/>
    </row>
    <row r="304" spans="1:1" x14ac:dyDescent="0.25">
      <c r="A304" s="185"/>
    </row>
    <row r="305" spans="1:26" x14ac:dyDescent="0.25">
      <c r="A305" s="185"/>
    </row>
    <row r="306" spans="1:26" x14ac:dyDescent="0.25">
      <c r="C306" s="198"/>
      <c r="E306" s="67"/>
      <c r="F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x14ac:dyDescent="0.25">
      <c r="A307" s="8"/>
      <c r="B307" s="25"/>
      <c r="C307" s="25"/>
      <c r="D307" s="25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 spans="1:26" x14ac:dyDescent="0.25">
      <c r="A308" s="10"/>
      <c r="B308" s="35"/>
      <c r="C308" s="35"/>
      <c r="D308" s="35"/>
      <c r="E308" s="25"/>
      <c r="F308" s="25"/>
      <c r="G308" s="187"/>
      <c r="H308" s="187"/>
      <c r="I308" s="187"/>
      <c r="J308" s="187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5">
      <c r="A309" s="185"/>
      <c r="B309" s="183"/>
      <c r="C309" s="183"/>
      <c r="D309" s="183"/>
      <c r="E309" s="183"/>
      <c r="F309" s="183"/>
      <c r="G309" s="184"/>
      <c r="H309" s="184"/>
      <c r="I309" s="184"/>
      <c r="J309" s="184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</row>
    <row r="310" spans="1:26" x14ac:dyDescent="0.25">
      <c r="A310" s="185"/>
      <c r="B310" s="183"/>
      <c r="C310" s="183"/>
      <c r="D310" s="183"/>
      <c r="E310" s="183"/>
      <c r="F310" s="183"/>
      <c r="G310" s="184"/>
      <c r="H310" s="184"/>
      <c r="I310" s="184"/>
      <c r="J310" s="184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</row>
    <row r="311" spans="1:26" x14ac:dyDescent="0.25">
      <c r="A311" s="185"/>
      <c r="B311" s="183"/>
      <c r="C311" s="183"/>
      <c r="D311" s="183"/>
      <c r="E311" s="183"/>
      <c r="F311" s="183"/>
      <c r="G311" s="184"/>
      <c r="H311" s="184"/>
      <c r="I311" s="184"/>
      <c r="J311" s="184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</row>
    <row r="312" spans="1:26" x14ac:dyDescent="0.25">
      <c r="A312" s="185"/>
      <c r="B312" s="183"/>
      <c r="C312" s="183"/>
      <c r="D312" s="183"/>
      <c r="E312" s="183"/>
      <c r="F312" s="183"/>
      <c r="G312" s="184"/>
      <c r="H312" s="184"/>
      <c r="I312" s="184"/>
      <c r="J312" s="184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</row>
    <row r="313" spans="1:26" x14ac:dyDescent="0.25">
      <c r="A313" s="185"/>
      <c r="B313" s="183"/>
      <c r="C313" s="183"/>
      <c r="D313" s="183"/>
      <c r="E313" s="183"/>
      <c r="F313" s="183"/>
      <c r="G313" s="184"/>
      <c r="H313" s="184"/>
      <c r="I313" s="184"/>
      <c r="J313" s="184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</row>
    <row r="314" spans="1:26" x14ac:dyDescent="0.25">
      <c r="A314" s="185"/>
      <c r="B314" s="183"/>
      <c r="C314" s="183"/>
      <c r="D314" s="183"/>
      <c r="E314" s="183"/>
      <c r="F314" s="183"/>
      <c r="G314" s="184"/>
      <c r="H314" s="184"/>
      <c r="I314" s="184"/>
      <c r="J314" s="184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</row>
    <row r="315" spans="1:26" x14ac:dyDescent="0.25">
      <c r="A315" s="185"/>
      <c r="B315" s="183"/>
      <c r="C315" s="183"/>
      <c r="D315" s="183"/>
      <c r="E315" s="183"/>
      <c r="F315" s="183"/>
      <c r="G315" s="184"/>
      <c r="H315" s="184"/>
      <c r="I315" s="184"/>
      <c r="J315" s="184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</row>
    <row r="316" spans="1:26" x14ac:dyDescent="0.25">
      <c r="A316" s="185"/>
      <c r="B316" s="183"/>
      <c r="C316" s="183"/>
      <c r="D316" s="183"/>
      <c r="E316" s="183"/>
      <c r="F316" s="183"/>
      <c r="G316" s="184"/>
      <c r="H316" s="184"/>
      <c r="I316" s="184"/>
      <c r="J316" s="184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</row>
    <row r="317" spans="1:26" x14ac:dyDescent="0.25">
      <c r="A317" s="185"/>
      <c r="B317" s="183"/>
      <c r="C317" s="183"/>
      <c r="D317" s="183"/>
      <c r="E317" s="183"/>
      <c r="F317" s="183"/>
      <c r="G317" s="184"/>
      <c r="H317" s="184"/>
      <c r="I317" s="184"/>
      <c r="J317" s="184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</row>
    <row r="318" spans="1:26" x14ac:dyDescent="0.25">
      <c r="A318" s="185"/>
      <c r="B318" s="183"/>
      <c r="C318" s="183"/>
      <c r="D318" s="183"/>
      <c r="E318" s="183"/>
      <c r="F318" s="183"/>
      <c r="G318" s="184"/>
      <c r="H318" s="184"/>
      <c r="I318" s="184"/>
      <c r="J318" s="184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</row>
    <row r="319" spans="1:26" x14ac:dyDescent="0.25">
      <c r="A319" s="185"/>
      <c r="B319" s="183"/>
      <c r="C319" s="183"/>
      <c r="D319" s="183"/>
      <c r="E319" s="183"/>
      <c r="F319" s="183"/>
      <c r="G319" s="184"/>
      <c r="H319" s="184"/>
      <c r="I319" s="184"/>
      <c r="J319" s="184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</row>
    <row r="320" spans="1:26" x14ac:dyDescent="0.25">
      <c r="A320" s="185"/>
      <c r="B320" s="183"/>
      <c r="C320" s="183"/>
      <c r="D320" s="183"/>
      <c r="E320" s="183"/>
      <c r="F320" s="183"/>
      <c r="G320" s="184"/>
      <c r="H320" s="184"/>
      <c r="I320" s="184"/>
      <c r="J320" s="184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</row>
    <row r="321" spans="1:26" x14ac:dyDescent="0.25">
      <c r="A321" s="185"/>
      <c r="B321" s="183"/>
      <c r="C321" s="183"/>
      <c r="D321" s="183"/>
      <c r="E321" s="183"/>
      <c r="F321" s="183"/>
      <c r="G321" s="184"/>
      <c r="H321" s="184"/>
      <c r="I321" s="184"/>
      <c r="J321" s="184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</row>
    <row r="322" spans="1:26" x14ac:dyDescent="0.25">
      <c r="A322" s="185"/>
      <c r="B322" s="183"/>
      <c r="C322" s="183"/>
      <c r="D322" s="183"/>
      <c r="E322" s="183"/>
      <c r="F322" s="183"/>
      <c r="G322" s="184"/>
      <c r="H322" s="184"/>
      <c r="I322" s="184"/>
      <c r="J322" s="184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</row>
    <row r="323" spans="1:26" x14ac:dyDescent="0.25">
      <c r="A323" s="185"/>
      <c r="B323" s="183"/>
      <c r="C323" s="183"/>
      <c r="D323" s="183"/>
      <c r="E323" s="183"/>
      <c r="F323" s="183"/>
      <c r="G323" s="184"/>
      <c r="H323" s="184"/>
      <c r="I323" s="184"/>
      <c r="J323" s="184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</row>
    <row r="324" spans="1:26" x14ac:dyDescent="0.25">
      <c r="A324" s="185"/>
      <c r="B324" s="183"/>
      <c r="C324" s="183"/>
      <c r="D324" s="183"/>
      <c r="E324" s="183"/>
      <c r="F324" s="183"/>
      <c r="G324" s="184"/>
      <c r="H324" s="184"/>
      <c r="I324" s="184"/>
      <c r="J324" s="184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</row>
    <row r="325" spans="1:26" x14ac:dyDescent="0.25">
      <c r="A325" s="185"/>
      <c r="B325" s="183"/>
      <c r="C325" s="183"/>
      <c r="D325" s="183"/>
      <c r="E325" s="183"/>
      <c r="F325" s="183"/>
      <c r="G325" s="184"/>
      <c r="H325" s="184"/>
      <c r="I325" s="184"/>
      <c r="J325" s="184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</row>
    <row r="326" spans="1:26" x14ac:dyDescent="0.25">
      <c r="A326" s="185"/>
      <c r="B326" s="183"/>
      <c r="C326" s="183"/>
      <c r="D326" s="183"/>
      <c r="E326" s="183"/>
      <c r="F326" s="183"/>
      <c r="G326" s="184"/>
      <c r="H326" s="184"/>
      <c r="I326" s="184"/>
      <c r="J326" s="184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</row>
    <row r="327" spans="1:26" x14ac:dyDescent="0.25">
      <c r="A327" s="10"/>
      <c r="B327" s="35"/>
      <c r="C327" s="35"/>
      <c r="D327" s="35"/>
      <c r="E327" s="25"/>
      <c r="F327" s="25"/>
      <c r="G327" s="187"/>
      <c r="H327" s="187"/>
      <c r="I327" s="187"/>
      <c r="J327" s="187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5">
      <c r="A328" s="185"/>
      <c r="B328" s="183"/>
      <c r="C328" s="183"/>
      <c r="D328" s="183"/>
      <c r="E328" s="183"/>
      <c r="F328" s="183"/>
      <c r="G328" s="184"/>
      <c r="H328" s="184"/>
      <c r="I328" s="184"/>
      <c r="J328" s="184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</row>
    <row r="329" spans="1:26" x14ac:dyDescent="0.25">
      <c r="A329" s="185"/>
      <c r="B329" s="183"/>
      <c r="C329" s="183"/>
      <c r="D329" s="183"/>
      <c r="E329" s="183"/>
      <c r="F329" s="183"/>
      <c r="G329" s="184"/>
      <c r="H329" s="184"/>
      <c r="I329" s="184"/>
      <c r="J329" s="184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</row>
    <row r="330" spans="1:26" x14ac:dyDescent="0.25">
      <c r="A330" s="185"/>
      <c r="B330" s="183"/>
      <c r="C330" s="183"/>
      <c r="D330" s="183"/>
      <c r="E330" s="183"/>
      <c r="F330" s="183"/>
      <c r="G330" s="184"/>
      <c r="H330" s="184"/>
      <c r="I330" s="184"/>
      <c r="J330" s="184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</row>
    <row r="331" spans="1:26" x14ac:dyDescent="0.25">
      <c r="A331" s="37"/>
      <c r="B331" s="183"/>
      <c r="C331" s="183"/>
      <c r="D331" s="183"/>
      <c r="E331" s="183"/>
      <c r="F331" s="183"/>
      <c r="G331" s="184"/>
      <c r="H331" s="184"/>
      <c r="I331" s="184"/>
      <c r="J331" s="184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</row>
    <row r="332" spans="1:26" x14ac:dyDescent="0.25">
      <c r="A332" s="38"/>
      <c r="B332" s="26"/>
      <c r="C332" s="26"/>
      <c r="D332" s="26"/>
      <c r="E332" s="183"/>
      <c r="F332" s="183"/>
      <c r="G332" s="184"/>
      <c r="H332" s="184"/>
      <c r="I332" s="184"/>
      <c r="J332" s="184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</row>
    <row r="333" spans="1:26" x14ac:dyDescent="0.25">
      <c r="A333" s="38"/>
      <c r="B333" s="26"/>
      <c r="C333" s="26"/>
      <c r="D333" s="26"/>
      <c r="E333" s="183"/>
      <c r="F333" s="183"/>
      <c r="G333" s="184"/>
      <c r="H333" s="184"/>
      <c r="I333" s="184"/>
      <c r="J333" s="184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</row>
    <row r="334" spans="1:26" x14ac:dyDescent="0.25">
      <c r="A334" s="185"/>
      <c r="B334" s="183"/>
      <c r="C334" s="183"/>
      <c r="D334" s="183"/>
      <c r="E334" s="183"/>
      <c r="F334" s="183"/>
      <c r="G334" s="184"/>
      <c r="H334" s="184"/>
      <c r="I334" s="184"/>
      <c r="J334" s="184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</row>
    <row r="335" spans="1:26" x14ac:dyDescent="0.25">
      <c r="A335" s="185"/>
      <c r="B335" s="183"/>
      <c r="C335" s="183"/>
      <c r="D335" s="183"/>
      <c r="E335" s="183"/>
      <c r="F335" s="183"/>
      <c r="G335" s="184"/>
      <c r="H335" s="184"/>
      <c r="I335" s="184"/>
      <c r="J335" s="184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</row>
    <row r="336" spans="1:26" x14ac:dyDescent="0.25">
      <c r="A336" s="185"/>
      <c r="B336" s="183"/>
      <c r="C336" s="183"/>
      <c r="D336" s="183"/>
      <c r="E336" s="183"/>
      <c r="F336" s="183"/>
      <c r="G336" s="184"/>
      <c r="H336" s="184"/>
      <c r="I336" s="184"/>
      <c r="J336" s="184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</row>
    <row r="337" spans="1:26" x14ac:dyDescent="0.25">
      <c r="A337" s="185"/>
      <c r="B337" s="183"/>
      <c r="C337" s="183"/>
      <c r="D337" s="183"/>
      <c r="E337" s="183"/>
      <c r="F337" s="183"/>
      <c r="G337" s="184"/>
      <c r="H337" s="184"/>
      <c r="I337" s="184"/>
      <c r="J337" s="184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</row>
    <row r="338" spans="1:26" x14ac:dyDescent="0.25">
      <c r="A338" s="185"/>
      <c r="B338" s="183"/>
      <c r="C338" s="183"/>
      <c r="D338" s="183"/>
      <c r="E338" s="183"/>
      <c r="F338" s="183"/>
      <c r="G338" s="184"/>
      <c r="H338" s="184"/>
      <c r="I338" s="184"/>
      <c r="J338" s="184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</row>
    <row r="339" spans="1:26" x14ac:dyDescent="0.25">
      <c r="A339" s="185"/>
      <c r="B339" s="183"/>
      <c r="C339" s="183"/>
      <c r="D339" s="183"/>
      <c r="E339" s="183"/>
      <c r="F339" s="183"/>
      <c r="G339" s="184"/>
      <c r="H339" s="184"/>
      <c r="I339" s="184"/>
      <c r="J339" s="184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</row>
    <row r="340" spans="1:26" x14ac:dyDescent="0.25">
      <c r="A340" s="185"/>
      <c r="B340" s="183"/>
      <c r="C340" s="183"/>
      <c r="D340" s="183"/>
      <c r="E340" s="183"/>
      <c r="F340" s="183"/>
      <c r="G340" s="184"/>
      <c r="H340" s="184"/>
      <c r="I340" s="184"/>
      <c r="J340" s="184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</row>
    <row r="341" spans="1:26" x14ac:dyDescent="0.25">
      <c r="A341" s="10"/>
      <c r="B341" s="35"/>
      <c r="C341" s="35"/>
      <c r="D341" s="35"/>
      <c r="E341" s="25"/>
      <c r="F341" s="25"/>
      <c r="G341" s="187"/>
      <c r="H341" s="187"/>
      <c r="I341" s="187"/>
      <c r="J341" s="187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5">
      <c r="A342" s="185"/>
      <c r="B342" s="183"/>
      <c r="C342" s="183"/>
      <c r="D342" s="183"/>
      <c r="E342" s="183"/>
      <c r="F342" s="183"/>
      <c r="G342" s="184"/>
      <c r="H342" s="184"/>
      <c r="I342" s="184"/>
      <c r="J342" s="184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</row>
    <row r="343" spans="1:26" x14ac:dyDescent="0.25">
      <c r="A343" s="185"/>
      <c r="B343" s="183"/>
      <c r="C343" s="183"/>
      <c r="D343" s="183"/>
      <c r="E343" s="183"/>
      <c r="F343" s="183"/>
      <c r="G343" s="184"/>
      <c r="H343" s="184"/>
      <c r="I343" s="184"/>
      <c r="J343" s="184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</row>
    <row r="344" spans="1:26" x14ac:dyDescent="0.25">
      <c r="A344" s="185"/>
      <c r="B344" s="183"/>
      <c r="C344" s="183"/>
      <c r="D344" s="183"/>
      <c r="E344" s="183"/>
      <c r="F344" s="183"/>
      <c r="G344" s="184"/>
      <c r="H344" s="184"/>
      <c r="I344" s="184"/>
      <c r="J344" s="184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</row>
    <row r="345" spans="1:26" x14ac:dyDescent="0.25">
      <c r="A345" s="185"/>
      <c r="B345" s="183"/>
      <c r="C345" s="183"/>
      <c r="D345" s="183"/>
      <c r="E345" s="183"/>
      <c r="F345" s="183"/>
      <c r="G345" s="184"/>
      <c r="H345" s="184"/>
      <c r="I345" s="184"/>
      <c r="J345" s="184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</row>
    <row r="346" spans="1:26" x14ac:dyDescent="0.25">
      <c r="A346" s="185"/>
      <c r="B346" s="183"/>
      <c r="C346" s="183"/>
      <c r="D346" s="183"/>
      <c r="E346" s="183"/>
      <c r="F346" s="183"/>
      <c r="G346" s="184"/>
      <c r="H346" s="184"/>
      <c r="I346" s="184"/>
      <c r="J346" s="184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</row>
    <row r="347" spans="1:26" x14ac:dyDescent="0.25">
      <c r="A347" s="185"/>
      <c r="B347" s="183"/>
      <c r="C347" s="183"/>
      <c r="D347" s="183"/>
      <c r="E347" s="183"/>
      <c r="F347" s="183"/>
      <c r="G347" s="184"/>
      <c r="H347" s="184"/>
      <c r="I347" s="184"/>
      <c r="J347" s="184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</row>
    <row r="348" spans="1:26" x14ac:dyDescent="0.25">
      <c r="A348" s="185"/>
      <c r="B348" s="183"/>
      <c r="C348" s="183"/>
      <c r="D348" s="183"/>
      <c r="E348" s="183"/>
      <c r="F348" s="183"/>
      <c r="G348" s="184"/>
      <c r="H348" s="184"/>
      <c r="I348" s="184"/>
      <c r="J348" s="184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</row>
    <row r="349" spans="1:26" x14ac:dyDescent="0.25">
      <c r="A349" s="185"/>
      <c r="B349" s="183"/>
      <c r="C349" s="183"/>
      <c r="D349" s="183"/>
      <c r="E349" s="183"/>
      <c r="F349" s="183"/>
      <c r="G349" s="184"/>
      <c r="H349" s="184"/>
      <c r="I349" s="184"/>
      <c r="J349" s="184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</row>
    <row r="350" spans="1:26" x14ac:dyDescent="0.25">
      <c r="A350" s="10"/>
      <c r="B350" s="35"/>
      <c r="C350" s="35"/>
      <c r="D350" s="35"/>
      <c r="E350" s="25"/>
      <c r="F350" s="25"/>
      <c r="G350" s="187"/>
      <c r="H350" s="187"/>
      <c r="I350" s="187"/>
      <c r="J350" s="187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5">
      <c r="A351" s="185"/>
      <c r="B351" s="183"/>
      <c r="C351" s="183"/>
      <c r="D351" s="183"/>
      <c r="E351" s="183"/>
      <c r="F351" s="183"/>
      <c r="G351" s="184"/>
      <c r="H351" s="184"/>
      <c r="I351" s="184"/>
      <c r="J351" s="184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</row>
    <row r="352" spans="1:26" x14ac:dyDescent="0.25">
      <c r="A352" s="185"/>
      <c r="B352" s="183"/>
      <c r="C352" s="183"/>
      <c r="D352" s="183"/>
      <c r="E352" s="183"/>
      <c r="F352" s="183"/>
      <c r="G352" s="184"/>
      <c r="H352" s="184"/>
      <c r="I352" s="184"/>
      <c r="J352" s="184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</row>
    <row r="353" spans="1:26" x14ac:dyDescent="0.25">
      <c r="A353" s="185"/>
      <c r="B353" s="26"/>
      <c r="C353" s="26"/>
      <c r="D353" s="26"/>
      <c r="E353" s="183"/>
      <c r="F353" s="183"/>
      <c r="G353" s="184"/>
      <c r="H353" s="184"/>
      <c r="I353" s="184"/>
      <c r="J353" s="184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</row>
    <row r="354" spans="1:26" x14ac:dyDescent="0.25">
      <c r="A354" s="185"/>
      <c r="B354" s="26"/>
      <c r="C354" s="26"/>
      <c r="D354" s="26"/>
      <c r="E354" s="183"/>
      <c r="F354" s="183"/>
      <c r="G354" s="184"/>
      <c r="H354" s="184"/>
      <c r="I354" s="184"/>
      <c r="J354" s="184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</row>
    <row r="355" spans="1:26" x14ac:dyDescent="0.25">
      <c r="A355" s="185"/>
      <c r="B355" s="183"/>
      <c r="C355" s="183"/>
      <c r="D355" s="183"/>
      <c r="E355" s="183"/>
      <c r="F355" s="183"/>
      <c r="G355" s="184"/>
      <c r="H355" s="184"/>
      <c r="I355" s="184"/>
      <c r="J355" s="184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</row>
    <row r="356" spans="1:26" x14ac:dyDescent="0.25">
      <c r="A356" s="185"/>
      <c r="B356" s="183"/>
      <c r="C356" s="183"/>
      <c r="D356" s="183"/>
      <c r="E356" s="183"/>
      <c r="F356" s="183"/>
      <c r="G356" s="184"/>
      <c r="H356" s="184"/>
      <c r="I356" s="184"/>
      <c r="J356" s="184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</row>
    <row r="357" spans="1:26" x14ac:dyDescent="0.25">
      <c r="A357" s="182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spans="1:26" x14ac:dyDescent="0.25">
      <c r="A358" s="186"/>
      <c r="B358" s="28"/>
      <c r="C358" s="28"/>
      <c r="D358" s="28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 spans="1:26" x14ac:dyDescent="0.25">
      <c r="A359" s="185"/>
      <c r="B359" s="183"/>
      <c r="C359" s="183"/>
      <c r="D359" s="183"/>
      <c r="E359" s="183"/>
      <c r="F359" s="183"/>
      <c r="G359" s="184"/>
      <c r="H359" s="184"/>
      <c r="I359" s="184"/>
      <c r="J359" s="184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</row>
    <row r="360" spans="1:26" x14ac:dyDescent="0.25">
      <c r="A360" s="185"/>
      <c r="B360" s="183"/>
      <c r="C360" s="183"/>
      <c r="D360" s="183"/>
      <c r="E360" s="183"/>
      <c r="F360" s="183"/>
      <c r="G360" s="184"/>
      <c r="H360" s="184"/>
      <c r="I360" s="184"/>
      <c r="J360" s="184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</row>
    <row r="361" spans="1:26" x14ac:dyDescent="0.25">
      <c r="A361" s="185"/>
      <c r="B361" s="183"/>
      <c r="C361" s="183"/>
      <c r="D361" s="183"/>
      <c r="E361" s="183"/>
      <c r="F361" s="183"/>
      <c r="G361" s="184"/>
      <c r="H361" s="184"/>
      <c r="I361" s="184"/>
      <c r="J361" s="184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</row>
    <row r="362" spans="1:26" x14ac:dyDescent="0.25">
      <c r="A362" s="185"/>
      <c r="B362" s="183"/>
      <c r="C362" s="183"/>
      <c r="D362" s="183"/>
      <c r="E362" s="183"/>
      <c r="F362" s="183"/>
      <c r="G362" s="184"/>
      <c r="H362" s="184"/>
      <c r="I362" s="184"/>
      <c r="J362" s="184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</row>
    <row r="363" spans="1:26" x14ac:dyDescent="0.25">
      <c r="A363" s="185"/>
      <c r="B363" s="183"/>
      <c r="C363" s="183"/>
      <c r="D363" s="183"/>
      <c r="E363" s="183"/>
      <c r="F363" s="183"/>
      <c r="G363" s="184"/>
      <c r="H363" s="184"/>
      <c r="I363" s="184"/>
      <c r="J363" s="184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</row>
    <row r="364" spans="1:26" x14ac:dyDescent="0.25">
      <c r="A364" s="185"/>
      <c r="B364" s="183"/>
      <c r="C364" s="183"/>
      <c r="D364" s="183"/>
      <c r="E364" s="183"/>
      <c r="F364" s="183"/>
      <c r="G364" s="184"/>
      <c r="H364" s="184"/>
      <c r="I364" s="184"/>
      <c r="J364" s="184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</row>
    <row r="365" spans="1:26" x14ac:dyDescent="0.25">
      <c r="A365" s="185"/>
      <c r="B365" s="183"/>
      <c r="C365" s="183"/>
      <c r="D365" s="183"/>
      <c r="E365" s="183"/>
      <c r="F365" s="183"/>
      <c r="G365" s="184"/>
      <c r="H365" s="184"/>
      <c r="I365" s="184"/>
      <c r="J365" s="184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</row>
    <row r="366" spans="1:26" x14ac:dyDescent="0.25">
      <c r="A366" s="185"/>
      <c r="B366" s="183"/>
      <c r="C366" s="183"/>
      <c r="D366" s="183"/>
      <c r="E366" s="183"/>
      <c r="F366" s="183"/>
      <c r="G366" s="184"/>
      <c r="H366" s="184"/>
      <c r="I366" s="184"/>
      <c r="J366" s="184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</row>
    <row r="367" spans="1:26" x14ac:dyDescent="0.25">
      <c r="A367" s="185"/>
      <c r="B367" s="183"/>
      <c r="C367" s="183"/>
      <c r="D367" s="183"/>
      <c r="E367" s="183"/>
      <c r="F367" s="183"/>
      <c r="G367" s="184"/>
      <c r="H367" s="184"/>
      <c r="I367" s="184"/>
      <c r="J367" s="184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</row>
    <row r="368" spans="1:26" x14ac:dyDescent="0.25">
      <c r="A368" s="185"/>
      <c r="B368" s="183"/>
      <c r="C368" s="183"/>
      <c r="D368" s="183"/>
      <c r="E368" s="183"/>
      <c r="F368" s="183"/>
      <c r="G368" s="184"/>
      <c r="H368" s="184"/>
      <c r="I368" s="184"/>
      <c r="J368" s="184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</row>
    <row r="369" spans="1:26" x14ac:dyDescent="0.25">
      <c r="A369" s="185"/>
      <c r="B369" s="183"/>
      <c r="C369" s="183"/>
      <c r="D369" s="183"/>
      <c r="E369" s="183"/>
      <c r="F369" s="183"/>
      <c r="G369" s="184"/>
      <c r="H369" s="184"/>
      <c r="I369" s="184"/>
      <c r="J369" s="184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x14ac:dyDescent="0.25">
      <c r="A370" s="185"/>
      <c r="B370" s="183"/>
      <c r="C370" s="183"/>
      <c r="D370" s="183"/>
      <c r="E370" s="183"/>
      <c r="F370" s="183"/>
      <c r="G370" s="184"/>
      <c r="H370" s="184"/>
      <c r="I370" s="184"/>
      <c r="J370" s="184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</row>
    <row r="371" spans="1:26" x14ac:dyDescent="0.25">
      <c r="A371" s="185"/>
      <c r="B371" s="183"/>
      <c r="C371" s="183"/>
      <c r="D371" s="183"/>
      <c r="E371" s="183"/>
      <c r="F371" s="183"/>
      <c r="G371" s="184"/>
      <c r="H371" s="184"/>
      <c r="I371" s="184"/>
      <c r="J371" s="184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</row>
    <row r="372" spans="1:26" x14ac:dyDescent="0.25">
      <c r="A372" s="185"/>
      <c r="B372" s="183"/>
      <c r="C372" s="183"/>
      <c r="D372" s="183"/>
      <c r="E372" s="183"/>
      <c r="F372" s="183"/>
      <c r="G372" s="184"/>
      <c r="H372" s="184"/>
      <c r="I372" s="184"/>
      <c r="J372" s="184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</row>
    <row r="373" spans="1:26" x14ac:dyDescent="0.25">
      <c r="A373" s="10"/>
      <c r="B373" s="35"/>
      <c r="C373" s="35"/>
      <c r="D373" s="35"/>
      <c r="E373" s="25"/>
      <c r="F373" s="25"/>
      <c r="G373" s="187"/>
      <c r="H373" s="187"/>
      <c r="I373" s="187"/>
      <c r="J373" s="187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5">
      <c r="A374" s="185"/>
      <c r="B374" s="183"/>
      <c r="C374" s="183"/>
      <c r="D374" s="183"/>
      <c r="E374" s="183"/>
      <c r="F374" s="183"/>
      <c r="G374" s="184"/>
      <c r="H374" s="184"/>
      <c r="I374" s="184"/>
      <c r="J374" s="184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</row>
    <row r="375" spans="1:26" x14ac:dyDescent="0.25">
      <c r="A375" s="185"/>
      <c r="B375" s="183"/>
      <c r="C375" s="183"/>
      <c r="D375" s="183"/>
      <c r="E375" s="183"/>
      <c r="F375" s="183"/>
      <c r="G375" s="184"/>
      <c r="H375" s="184"/>
      <c r="I375" s="184"/>
      <c r="J375" s="184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</row>
    <row r="376" spans="1:26" x14ac:dyDescent="0.25">
      <c r="A376" s="185"/>
      <c r="B376" s="183"/>
      <c r="C376" s="183"/>
      <c r="D376" s="183"/>
      <c r="E376" s="183"/>
      <c r="F376" s="183"/>
      <c r="G376" s="184"/>
      <c r="H376" s="184"/>
      <c r="I376" s="184"/>
      <c r="J376" s="184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</row>
    <row r="377" spans="1:26" x14ac:dyDescent="0.25">
      <c r="A377" s="73"/>
      <c r="B377" s="183"/>
      <c r="C377" s="183"/>
      <c r="D377" s="183"/>
      <c r="E377" s="183"/>
      <c r="F377" s="183"/>
      <c r="G377" s="184"/>
      <c r="H377" s="184"/>
      <c r="I377" s="184"/>
      <c r="J377" s="184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</row>
    <row r="378" spans="1:26" x14ac:dyDescent="0.25">
      <c r="A378" s="38"/>
      <c r="B378" s="183"/>
      <c r="C378" s="183"/>
      <c r="D378" s="183"/>
      <c r="E378" s="183"/>
      <c r="F378" s="183"/>
      <c r="G378" s="184"/>
      <c r="H378" s="184"/>
      <c r="I378" s="184"/>
      <c r="J378" s="184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</row>
    <row r="379" spans="1:26" x14ac:dyDescent="0.25">
      <c r="A379" s="38"/>
      <c r="B379" s="183"/>
      <c r="C379" s="183"/>
      <c r="D379" s="183"/>
      <c r="E379" s="183"/>
      <c r="F379" s="183"/>
      <c r="G379" s="184"/>
      <c r="H379" s="184"/>
      <c r="I379" s="184"/>
      <c r="J379" s="184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</row>
    <row r="380" spans="1:26" x14ac:dyDescent="0.25">
      <c r="A380" s="38"/>
      <c r="B380" s="26"/>
      <c r="C380" s="26"/>
      <c r="D380" s="26"/>
      <c r="E380" s="183"/>
      <c r="F380" s="183"/>
      <c r="G380" s="184"/>
      <c r="H380" s="184"/>
      <c r="I380" s="184"/>
      <c r="J380" s="184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</row>
    <row r="381" spans="1:26" x14ac:dyDescent="0.25">
      <c r="A381" s="185"/>
      <c r="B381" s="183"/>
      <c r="C381" s="183"/>
      <c r="D381" s="183"/>
      <c r="E381" s="183"/>
      <c r="F381" s="183"/>
      <c r="G381" s="184"/>
      <c r="H381" s="184"/>
      <c r="I381" s="184"/>
      <c r="J381" s="184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</row>
    <row r="382" spans="1:26" x14ac:dyDescent="0.25">
      <c r="A382" s="10"/>
      <c r="B382" s="35"/>
      <c r="C382" s="35"/>
      <c r="D382" s="35"/>
      <c r="E382" s="25"/>
      <c r="F382" s="25"/>
      <c r="G382" s="187"/>
      <c r="H382" s="187"/>
      <c r="I382" s="187"/>
      <c r="J382" s="187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5">
      <c r="A383" s="185"/>
      <c r="B383" s="183"/>
      <c r="C383" s="183"/>
      <c r="D383" s="183"/>
      <c r="E383" s="183"/>
      <c r="F383" s="183"/>
      <c r="G383" s="184"/>
      <c r="H383" s="184"/>
      <c r="I383" s="184"/>
      <c r="J383" s="184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</row>
    <row r="384" spans="1:26" x14ac:dyDescent="0.25">
      <c r="A384" s="185"/>
      <c r="B384" s="183"/>
      <c r="C384" s="183"/>
      <c r="D384" s="183"/>
      <c r="E384" s="183"/>
      <c r="F384" s="183"/>
      <c r="G384" s="184"/>
      <c r="H384" s="184"/>
      <c r="I384" s="184"/>
      <c r="J384" s="184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</row>
    <row r="385" spans="1:26" x14ac:dyDescent="0.25">
      <c r="A385" s="185"/>
      <c r="B385" s="183"/>
      <c r="C385" s="183"/>
      <c r="D385" s="183"/>
      <c r="E385" s="183"/>
      <c r="F385" s="183"/>
      <c r="G385" s="184"/>
      <c r="H385" s="184"/>
      <c r="I385" s="184"/>
      <c r="J385" s="184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</row>
    <row r="386" spans="1:26" x14ac:dyDescent="0.25">
      <c r="A386" s="185"/>
      <c r="B386" s="183"/>
      <c r="C386" s="183"/>
      <c r="D386" s="183"/>
      <c r="E386" s="183"/>
      <c r="F386" s="183"/>
      <c r="G386" s="184"/>
      <c r="H386" s="184"/>
      <c r="I386" s="184"/>
      <c r="J386" s="184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</row>
    <row r="387" spans="1:26" x14ac:dyDescent="0.25">
      <c r="A387" s="185"/>
      <c r="B387" s="183"/>
      <c r="C387" s="183"/>
      <c r="D387" s="183"/>
      <c r="E387" s="183"/>
      <c r="F387" s="183"/>
      <c r="G387" s="184"/>
      <c r="H387" s="184"/>
      <c r="I387" s="184"/>
      <c r="J387" s="184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</row>
    <row r="388" spans="1:26" x14ac:dyDescent="0.25">
      <c r="A388" s="185"/>
      <c r="B388" s="183"/>
      <c r="C388" s="183"/>
      <c r="D388" s="183"/>
      <c r="E388" s="183"/>
      <c r="F388" s="183"/>
      <c r="G388" s="184"/>
      <c r="H388" s="184"/>
      <c r="I388" s="184"/>
      <c r="J388" s="184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</row>
    <row r="389" spans="1:26" x14ac:dyDescent="0.25">
      <c r="A389" s="185"/>
      <c r="B389" s="183"/>
      <c r="C389" s="183"/>
      <c r="D389" s="183"/>
      <c r="E389" s="183"/>
      <c r="F389" s="183"/>
      <c r="G389" s="184"/>
      <c r="H389" s="184"/>
      <c r="I389" s="184"/>
      <c r="J389" s="184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</row>
    <row r="390" spans="1:26" x14ac:dyDescent="0.25">
      <c r="A390" s="185"/>
      <c r="B390" s="183"/>
      <c r="C390" s="183"/>
      <c r="D390" s="183"/>
      <c r="E390" s="183"/>
      <c r="F390" s="183"/>
      <c r="G390" s="184"/>
      <c r="H390" s="184"/>
      <c r="I390" s="184"/>
      <c r="J390" s="184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</row>
    <row r="391" spans="1:26" x14ac:dyDescent="0.25">
      <c r="A391" s="185"/>
      <c r="B391" s="183"/>
      <c r="C391" s="183"/>
      <c r="D391" s="183"/>
      <c r="E391" s="183"/>
      <c r="F391" s="183"/>
      <c r="G391" s="184"/>
      <c r="H391" s="184"/>
      <c r="I391" s="184"/>
      <c r="J391" s="184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</row>
    <row r="392" spans="1:26" x14ac:dyDescent="0.25">
      <c r="A392" s="185"/>
      <c r="B392" s="183"/>
      <c r="C392" s="183"/>
      <c r="D392" s="183"/>
      <c r="E392" s="183"/>
      <c r="F392" s="183"/>
      <c r="G392" s="184"/>
      <c r="H392" s="184"/>
      <c r="I392" s="184"/>
      <c r="J392" s="184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</row>
    <row r="393" spans="1:26" x14ac:dyDescent="0.25">
      <c r="A393" s="185"/>
      <c r="B393" s="183"/>
      <c r="C393" s="183"/>
      <c r="D393" s="183"/>
      <c r="E393" s="183"/>
      <c r="F393" s="183"/>
      <c r="G393" s="184"/>
      <c r="H393" s="184"/>
      <c r="I393" s="184"/>
      <c r="J393" s="184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</row>
    <row r="394" spans="1:26" x14ac:dyDescent="0.25">
      <c r="A394" s="185"/>
      <c r="B394" s="183"/>
      <c r="C394" s="183"/>
      <c r="D394" s="183"/>
      <c r="E394" s="183"/>
      <c r="F394" s="183"/>
      <c r="G394" s="184"/>
      <c r="H394" s="184"/>
      <c r="I394" s="184"/>
      <c r="J394" s="184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x14ac:dyDescent="0.25">
      <c r="A395" s="10"/>
      <c r="B395" s="35"/>
      <c r="C395" s="35"/>
      <c r="D395" s="35"/>
      <c r="E395" s="25"/>
      <c r="F395" s="25"/>
      <c r="G395" s="187"/>
      <c r="H395" s="187"/>
      <c r="I395" s="187"/>
      <c r="J395" s="187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5">
      <c r="A396" s="185"/>
      <c r="B396" s="183"/>
      <c r="C396" s="183"/>
      <c r="D396" s="183"/>
      <c r="E396" s="183"/>
      <c r="F396" s="183"/>
      <c r="G396" s="184"/>
      <c r="H396" s="184"/>
      <c r="I396" s="184"/>
      <c r="J396" s="184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85"/>
      <c r="B397" s="183"/>
      <c r="C397" s="183"/>
      <c r="D397" s="183"/>
      <c r="E397" s="183"/>
      <c r="F397" s="183"/>
      <c r="G397" s="184"/>
      <c r="H397" s="184"/>
      <c r="I397" s="184"/>
      <c r="J397" s="184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</row>
    <row r="398" spans="1:26" x14ac:dyDescent="0.25">
      <c r="A398" s="185"/>
      <c r="B398" s="183"/>
      <c r="C398" s="183"/>
      <c r="D398" s="183"/>
      <c r="E398" s="183"/>
      <c r="F398" s="183"/>
      <c r="G398" s="184"/>
      <c r="H398" s="184"/>
      <c r="I398" s="184"/>
      <c r="J398" s="184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 spans="1:26" x14ac:dyDescent="0.25">
      <c r="A399" s="185"/>
      <c r="B399" s="183"/>
      <c r="C399" s="183"/>
      <c r="D399" s="183"/>
      <c r="E399" s="183"/>
      <c r="F399" s="183"/>
      <c r="G399" s="184"/>
      <c r="H399" s="184"/>
      <c r="I399" s="184"/>
      <c r="J399" s="184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 spans="1:26" x14ac:dyDescent="0.25">
      <c r="A400" s="185"/>
      <c r="B400" s="183"/>
      <c r="C400" s="183"/>
      <c r="D400" s="183"/>
      <c r="E400" s="183"/>
      <c r="F400" s="183"/>
      <c r="G400" s="184"/>
      <c r="H400" s="184"/>
      <c r="I400" s="184"/>
      <c r="J400" s="184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 spans="1:26" x14ac:dyDescent="0.25">
      <c r="A401" s="185"/>
      <c r="B401" s="183"/>
      <c r="C401" s="183"/>
      <c r="D401" s="183"/>
      <c r="E401" s="183"/>
      <c r="F401" s="183"/>
      <c r="G401" s="184"/>
      <c r="H401" s="184"/>
      <c r="I401" s="184"/>
      <c r="J401" s="184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</row>
    <row r="402" spans="1:26" x14ac:dyDescent="0.25">
      <c r="A402" s="185"/>
      <c r="B402" s="183"/>
      <c r="C402" s="183"/>
      <c r="D402" s="183"/>
      <c r="E402" s="183"/>
      <c r="F402" s="183"/>
      <c r="G402" s="184"/>
      <c r="H402" s="184"/>
      <c r="I402" s="184"/>
      <c r="J402" s="184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</row>
    <row r="403" spans="1:26" x14ac:dyDescent="0.25">
      <c r="A403" s="185"/>
      <c r="B403" s="183"/>
      <c r="C403" s="183"/>
      <c r="D403" s="183"/>
      <c r="E403" s="183"/>
      <c r="F403" s="183"/>
      <c r="G403" s="184"/>
      <c r="H403" s="184"/>
      <c r="I403" s="184"/>
      <c r="J403" s="184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</row>
    <row r="404" spans="1:26" x14ac:dyDescent="0.25">
      <c r="A404" s="185"/>
      <c r="B404" s="26"/>
      <c r="C404" s="26"/>
      <c r="D404" s="26"/>
      <c r="E404" s="183"/>
      <c r="F404" s="183"/>
      <c r="G404" s="184"/>
      <c r="H404" s="184"/>
      <c r="I404" s="184"/>
      <c r="J404" s="184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</row>
    <row r="405" spans="1:26" x14ac:dyDescent="0.25">
      <c r="C405" s="199"/>
      <c r="D405" s="67"/>
      <c r="E405" s="67"/>
      <c r="F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x14ac:dyDescent="0.25">
      <c r="A406" s="8"/>
      <c r="B406" s="25"/>
      <c r="C406" s="25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 spans="1:26" x14ac:dyDescent="0.25">
      <c r="A407" s="10"/>
      <c r="B407" s="35"/>
      <c r="C407" s="35"/>
      <c r="D407" s="25"/>
      <c r="E407" s="25"/>
      <c r="F407" s="25"/>
      <c r="G407" s="187"/>
      <c r="H407" s="187"/>
      <c r="I407" s="187"/>
      <c r="J407" s="187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5">
      <c r="A408" s="185"/>
      <c r="B408" s="183"/>
      <c r="C408" s="183"/>
      <c r="D408" s="183"/>
      <c r="E408" s="183"/>
      <c r="F408" s="183"/>
      <c r="G408" s="184"/>
      <c r="H408" s="184"/>
      <c r="I408" s="184"/>
      <c r="J408" s="184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</row>
    <row r="409" spans="1:26" x14ac:dyDescent="0.25">
      <c r="A409" s="185"/>
      <c r="B409" s="183"/>
      <c r="C409" s="183"/>
      <c r="D409" s="183"/>
      <c r="E409" s="183"/>
      <c r="F409" s="183"/>
      <c r="G409" s="184"/>
      <c r="H409" s="184"/>
      <c r="I409" s="184"/>
      <c r="J409" s="184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</row>
    <row r="410" spans="1:26" x14ac:dyDescent="0.25">
      <c r="A410" s="185"/>
      <c r="B410" s="183"/>
      <c r="C410" s="183"/>
      <c r="D410" s="183"/>
      <c r="E410" s="183"/>
      <c r="F410" s="183"/>
      <c r="G410" s="184"/>
      <c r="H410" s="184"/>
      <c r="I410" s="184"/>
      <c r="J410" s="184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</row>
    <row r="411" spans="1:26" x14ac:dyDescent="0.25">
      <c r="A411" s="185"/>
      <c r="B411" s="183"/>
      <c r="C411" s="183"/>
      <c r="D411" s="183"/>
      <c r="E411" s="183"/>
      <c r="F411" s="183"/>
      <c r="G411" s="184"/>
      <c r="H411" s="184"/>
      <c r="I411" s="184"/>
      <c r="J411" s="184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</row>
    <row r="412" spans="1:26" x14ac:dyDescent="0.25">
      <c r="A412" s="185"/>
      <c r="B412" s="183"/>
      <c r="C412" s="183"/>
      <c r="D412" s="183"/>
      <c r="E412" s="183"/>
      <c r="F412" s="183"/>
      <c r="G412" s="184"/>
      <c r="H412" s="184"/>
      <c r="I412" s="184"/>
      <c r="J412" s="184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</row>
    <row r="413" spans="1:26" x14ac:dyDescent="0.25">
      <c r="A413" s="185"/>
      <c r="B413" s="183"/>
      <c r="C413" s="183"/>
      <c r="D413" s="183"/>
      <c r="E413" s="183"/>
      <c r="F413" s="183"/>
      <c r="G413" s="184"/>
      <c r="H413" s="184"/>
      <c r="I413" s="184"/>
      <c r="J413" s="184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</row>
    <row r="414" spans="1:26" x14ac:dyDescent="0.25">
      <c r="A414" s="185"/>
      <c r="B414" s="183"/>
      <c r="C414" s="183"/>
      <c r="D414" s="183"/>
      <c r="E414" s="183"/>
      <c r="F414" s="183"/>
      <c r="G414" s="184"/>
      <c r="H414" s="184"/>
      <c r="I414" s="184"/>
      <c r="J414" s="184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</row>
    <row r="415" spans="1:26" x14ac:dyDescent="0.25">
      <c r="A415" s="185"/>
      <c r="B415" s="183"/>
      <c r="C415" s="183"/>
      <c r="D415" s="183"/>
      <c r="E415" s="183"/>
      <c r="F415" s="183"/>
      <c r="G415" s="184"/>
      <c r="H415" s="184"/>
      <c r="I415" s="184"/>
      <c r="J415" s="184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</row>
    <row r="416" spans="1:26" x14ac:dyDescent="0.25">
      <c r="A416" s="185"/>
      <c r="B416" s="183"/>
      <c r="C416" s="183"/>
      <c r="D416" s="183"/>
      <c r="E416" s="183"/>
      <c r="F416" s="183"/>
      <c r="G416" s="184"/>
      <c r="H416" s="184"/>
      <c r="I416" s="184"/>
      <c r="J416" s="184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</row>
    <row r="417" spans="1:26" x14ac:dyDescent="0.25">
      <c r="A417" s="185"/>
      <c r="B417" s="183"/>
      <c r="C417" s="183"/>
      <c r="D417" s="183"/>
      <c r="E417" s="183"/>
      <c r="F417" s="183"/>
      <c r="G417" s="184"/>
      <c r="H417" s="184"/>
      <c r="I417" s="184"/>
      <c r="J417" s="184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</row>
    <row r="418" spans="1:26" x14ac:dyDescent="0.25">
      <c r="A418" s="185"/>
      <c r="B418" s="183"/>
      <c r="C418" s="183"/>
      <c r="D418" s="183"/>
      <c r="E418" s="183"/>
      <c r="F418" s="183"/>
      <c r="G418" s="184"/>
      <c r="H418" s="184"/>
      <c r="I418" s="184"/>
      <c r="J418" s="184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</row>
    <row r="419" spans="1:26" x14ac:dyDescent="0.25">
      <c r="A419" s="185"/>
      <c r="B419" s="183"/>
      <c r="C419" s="183"/>
      <c r="D419" s="183"/>
      <c r="E419" s="183"/>
      <c r="F419" s="183"/>
      <c r="G419" s="184"/>
      <c r="H419" s="184"/>
      <c r="I419" s="184"/>
      <c r="J419" s="184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</row>
    <row r="420" spans="1:26" x14ac:dyDescent="0.25">
      <c r="A420" s="185"/>
      <c r="B420" s="183"/>
      <c r="C420" s="183"/>
      <c r="D420" s="183"/>
      <c r="E420" s="183"/>
      <c r="F420" s="183"/>
      <c r="G420" s="184"/>
      <c r="H420" s="184"/>
      <c r="I420" s="184"/>
      <c r="J420" s="184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</row>
    <row r="421" spans="1:26" x14ac:dyDescent="0.25">
      <c r="A421" s="185"/>
      <c r="B421" s="183"/>
      <c r="C421" s="183"/>
      <c r="D421" s="183"/>
      <c r="E421" s="183"/>
      <c r="F421" s="183"/>
      <c r="G421" s="184"/>
      <c r="H421" s="184"/>
      <c r="I421" s="184"/>
      <c r="J421" s="184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</row>
    <row r="422" spans="1:26" x14ac:dyDescent="0.25">
      <c r="A422" s="185"/>
      <c r="B422" s="183"/>
      <c r="C422" s="183"/>
      <c r="D422" s="183"/>
      <c r="E422" s="183"/>
      <c r="F422" s="183"/>
      <c r="G422" s="184"/>
      <c r="H422" s="184"/>
      <c r="I422" s="184"/>
      <c r="J422" s="184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 spans="1:26" x14ac:dyDescent="0.25">
      <c r="A423" s="185"/>
      <c r="B423" s="183"/>
      <c r="C423" s="183"/>
      <c r="D423" s="183"/>
      <c r="E423" s="183"/>
      <c r="F423" s="183"/>
      <c r="G423" s="184"/>
      <c r="H423" s="184"/>
      <c r="I423" s="184"/>
      <c r="J423" s="184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</row>
    <row r="424" spans="1:26" x14ac:dyDescent="0.25">
      <c r="A424" s="185"/>
      <c r="B424" s="183"/>
      <c r="C424" s="183"/>
      <c r="D424" s="183"/>
      <c r="E424" s="183"/>
      <c r="F424" s="183"/>
      <c r="G424" s="184"/>
      <c r="H424" s="184"/>
      <c r="I424" s="184"/>
      <c r="J424" s="184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 spans="1:26" x14ac:dyDescent="0.25">
      <c r="A425" s="185"/>
      <c r="B425" s="183"/>
      <c r="C425" s="183"/>
      <c r="D425" s="183"/>
      <c r="E425" s="183"/>
      <c r="F425" s="183"/>
      <c r="G425" s="184"/>
      <c r="H425" s="184"/>
      <c r="I425" s="184"/>
      <c r="J425" s="184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</row>
    <row r="426" spans="1:26" x14ac:dyDescent="0.25">
      <c r="A426" s="10"/>
      <c r="B426" s="35"/>
      <c r="C426" s="35"/>
      <c r="D426" s="25"/>
      <c r="E426" s="25"/>
      <c r="F426" s="25"/>
      <c r="G426" s="187"/>
      <c r="H426" s="187"/>
      <c r="I426" s="187"/>
      <c r="J426" s="187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5">
      <c r="A427" s="185"/>
      <c r="B427" s="183"/>
      <c r="C427" s="183"/>
      <c r="D427" s="183"/>
      <c r="E427" s="183"/>
      <c r="F427" s="183"/>
      <c r="G427" s="184"/>
      <c r="H427" s="184"/>
      <c r="I427" s="184"/>
      <c r="J427" s="184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</row>
    <row r="428" spans="1:26" x14ac:dyDescent="0.25">
      <c r="A428" s="185"/>
      <c r="B428" s="183"/>
      <c r="C428" s="183"/>
      <c r="D428" s="183"/>
      <c r="E428" s="183"/>
      <c r="F428" s="183"/>
      <c r="G428" s="184"/>
      <c r="H428" s="184"/>
      <c r="I428" s="184"/>
      <c r="J428" s="184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 spans="1:26" x14ac:dyDescent="0.25">
      <c r="A429" s="185"/>
      <c r="B429" s="183"/>
      <c r="C429" s="183"/>
      <c r="D429" s="183"/>
      <c r="E429" s="183"/>
      <c r="F429" s="183"/>
      <c r="G429" s="184"/>
      <c r="H429" s="184"/>
      <c r="I429" s="184"/>
      <c r="J429" s="184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</row>
    <row r="430" spans="1:26" x14ac:dyDescent="0.25">
      <c r="A430" s="37"/>
      <c r="B430" s="183"/>
      <c r="C430" s="183"/>
      <c r="D430" s="183"/>
      <c r="E430" s="183"/>
      <c r="F430" s="183"/>
      <c r="G430" s="184"/>
      <c r="H430" s="184"/>
      <c r="I430" s="184"/>
      <c r="J430" s="184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 spans="1:26" x14ac:dyDescent="0.25">
      <c r="A431" s="38"/>
      <c r="B431" s="26"/>
      <c r="C431" s="26"/>
      <c r="D431" s="183"/>
      <c r="E431" s="183"/>
      <c r="F431" s="183"/>
      <c r="G431" s="184"/>
      <c r="H431" s="184"/>
      <c r="I431" s="184"/>
      <c r="J431" s="184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</row>
    <row r="432" spans="1:26" x14ac:dyDescent="0.25">
      <c r="A432" s="38"/>
      <c r="B432" s="26"/>
      <c r="C432" s="26"/>
      <c r="D432" s="183"/>
      <c r="E432" s="183"/>
      <c r="F432" s="183"/>
      <c r="G432" s="184"/>
      <c r="H432" s="184"/>
      <c r="I432" s="184"/>
      <c r="J432" s="184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 spans="1:26" x14ac:dyDescent="0.25">
      <c r="A433" s="185"/>
      <c r="B433" s="183"/>
      <c r="C433" s="183"/>
      <c r="D433" s="183"/>
      <c r="E433" s="183"/>
      <c r="F433" s="183"/>
      <c r="G433" s="184"/>
      <c r="H433" s="184"/>
      <c r="I433" s="184"/>
      <c r="J433" s="184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</row>
    <row r="434" spans="1:26" x14ac:dyDescent="0.25">
      <c r="A434" s="185"/>
      <c r="B434" s="183"/>
      <c r="C434" s="183"/>
      <c r="D434" s="183"/>
      <c r="E434" s="183"/>
      <c r="F434" s="183"/>
      <c r="G434" s="184"/>
      <c r="H434" s="184"/>
      <c r="I434" s="184"/>
      <c r="J434" s="184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 spans="1:26" x14ac:dyDescent="0.25">
      <c r="A435" s="185"/>
      <c r="B435" s="183"/>
      <c r="C435" s="183"/>
      <c r="D435" s="183"/>
      <c r="E435" s="183"/>
      <c r="F435" s="183"/>
      <c r="G435" s="184"/>
      <c r="H435" s="184"/>
      <c r="I435" s="184"/>
      <c r="J435" s="184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</row>
    <row r="436" spans="1:26" x14ac:dyDescent="0.25">
      <c r="A436" s="185"/>
      <c r="B436" s="183"/>
      <c r="C436" s="183"/>
      <c r="D436" s="183"/>
      <c r="E436" s="183"/>
      <c r="F436" s="183"/>
      <c r="G436" s="184"/>
      <c r="H436" s="184"/>
      <c r="I436" s="184"/>
      <c r="J436" s="184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 spans="1:26" x14ac:dyDescent="0.25">
      <c r="A437" s="185"/>
      <c r="B437" s="183"/>
      <c r="C437" s="183"/>
      <c r="D437" s="183"/>
      <c r="E437" s="183"/>
      <c r="F437" s="183"/>
      <c r="G437" s="184"/>
      <c r="H437" s="184"/>
      <c r="I437" s="184"/>
      <c r="J437" s="184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</row>
    <row r="438" spans="1:26" x14ac:dyDescent="0.25">
      <c r="A438" s="185"/>
      <c r="B438" s="183"/>
      <c r="C438" s="183"/>
      <c r="D438" s="183"/>
      <c r="E438" s="183"/>
      <c r="F438" s="183"/>
      <c r="G438" s="184"/>
      <c r="H438" s="184"/>
      <c r="I438" s="184"/>
      <c r="J438" s="184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 spans="1:26" x14ac:dyDescent="0.25">
      <c r="A439" s="185"/>
      <c r="B439" s="183"/>
      <c r="C439" s="183"/>
      <c r="D439" s="183"/>
      <c r="E439" s="183"/>
      <c r="F439" s="183"/>
      <c r="G439" s="184"/>
      <c r="H439" s="184"/>
      <c r="I439" s="184"/>
      <c r="J439" s="184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</row>
    <row r="440" spans="1:26" x14ac:dyDescent="0.25">
      <c r="A440" s="10"/>
      <c r="B440" s="35"/>
      <c r="C440" s="35"/>
      <c r="D440" s="25"/>
      <c r="E440" s="25"/>
      <c r="F440" s="25"/>
      <c r="G440" s="187"/>
      <c r="H440" s="187"/>
      <c r="I440" s="187"/>
      <c r="J440" s="187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5">
      <c r="A441" s="185"/>
      <c r="B441" s="183"/>
      <c r="C441" s="183"/>
      <c r="D441" s="183"/>
      <c r="E441" s="183"/>
      <c r="F441" s="183"/>
      <c r="G441" s="184"/>
      <c r="H441" s="184"/>
      <c r="I441" s="184"/>
      <c r="J441" s="184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</row>
    <row r="442" spans="1:26" x14ac:dyDescent="0.25">
      <c r="A442" s="185"/>
      <c r="B442" s="183"/>
      <c r="C442" s="183"/>
      <c r="D442" s="183"/>
      <c r="E442" s="183"/>
      <c r="F442" s="183"/>
      <c r="G442" s="184"/>
      <c r="H442" s="184"/>
      <c r="I442" s="184"/>
      <c r="J442" s="184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</row>
    <row r="443" spans="1:26" x14ac:dyDescent="0.25">
      <c r="A443" s="185"/>
      <c r="B443" s="183"/>
      <c r="C443" s="183"/>
      <c r="D443" s="183"/>
      <c r="E443" s="183"/>
      <c r="F443" s="183"/>
      <c r="G443" s="184"/>
      <c r="H443" s="184"/>
      <c r="I443" s="184"/>
      <c r="J443" s="184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</row>
    <row r="444" spans="1:26" x14ac:dyDescent="0.25">
      <c r="A444" s="185"/>
      <c r="B444" s="183"/>
      <c r="C444" s="183"/>
      <c r="D444" s="183"/>
      <c r="E444" s="183"/>
      <c r="F444" s="183"/>
      <c r="G444" s="184"/>
      <c r="H444" s="184"/>
      <c r="I444" s="184"/>
      <c r="J444" s="184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</row>
    <row r="445" spans="1:26" x14ac:dyDescent="0.25">
      <c r="A445" s="185"/>
      <c r="B445" s="183"/>
      <c r="C445" s="183"/>
      <c r="D445" s="183"/>
      <c r="E445" s="183"/>
      <c r="F445" s="183"/>
      <c r="G445" s="184"/>
      <c r="H445" s="184"/>
      <c r="I445" s="184"/>
      <c r="J445" s="184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</row>
    <row r="446" spans="1:26" x14ac:dyDescent="0.25">
      <c r="A446" s="185"/>
      <c r="B446" s="183"/>
      <c r="C446" s="183"/>
      <c r="D446" s="183"/>
      <c r="E446" s="183"/>
      <c r="F446" s="183"/>
      <c r="G446" s="184"/>
      <c r="H446" s="184"/>
      <c r="I446" s="184"/>
      <c r="J446" s="184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</row>
    <row r="447" spans="1:26" x14ac:dyDescent="0.25">
      <c r="A447" s="185"/>
      <c r="B447" s="183"/>
      <c r="C447" s="183"/>
      <c r="D447" s="183"/>
      <c r="E447" s="183"/>
      <c r="F447" s="183"/>
      <c r="G447" s="184"/>
      <c r="H447" s="184"/>
      <c r="I447" s="184"/>
      <c r="J447" s="184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</row>
    <row r="448" spans="1:26" x14ac:dyDescent="0.25">
      <c r="A448" s="185"/>
      <c r="B448" s="183"/>
      <c r="C448" s="183"/>
      <c r="D448" s="183"/>
      <c r="E448" s="183"/>
      <c r="F448" s="183"/>
      <c r="G448" s="184"/>
      <c r="H448" s="184"/>
      <c r="I448" s="184"/>
      <c r="J448" s="184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</row>
    <row r="449" spans="1:26" x14ac:dyDescent="0.25">
      <c r="A449" s="10"/>
      <c r="B449" s="35"/>
      <c r="C449" s="35"/>
      <c r="D449" s="25"/>
      <c r="E449" s="25"/>
      <c r="F449" s="25"/>
      <c r="G449" s="187"/>
      <c r="H449" s="187"/>
      <c r="I449" s="187"/>
      <c r="J449" s="187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5">
      <c r="A450" s="185"/>
      <c r="B450" s="183"/>
      <c r="C450" s="183"/>
      <c r="D450" s="183"/>
      <c r="E450" s="183"/>
      <c r="F450" s="183"/>
      <c r="G450" s="184"/>
      <c r="H450" s="184"/>
      <c r="I450" s="184"/>
      <c r="J450" s="184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185"/>
      <c r="B451" s="183"/>
      <c r="C451" s="183"/>
      <c r="D451" s="183"/>
      <c r="E451" s="183"/>
      <c r="F451" s="183"/>
      <c r="G451" s="184"/>
      <c r="H451" s="184"/>
      <c r="I451" s="184"/>
      <c r="J451" s="184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</row>
    <row r="452" spans="1:26" x14ac:dyDescent="0.25">
      <c r="A452" s="185"/>
      <c r="B452" s="26"/>
      <c r="C452" s="26"/>
      <c r="D452" s="183"/>
      <c r="E452" s="183"/>
      <c r="F452" s="183"/>
      <c r="G452" s="184"/>
      <c r="H452" s="184"/>
      <c r="I452" s="184"/>
      <c r="J452" s="184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</row>
    <row r="453" spans="1:26" x14ac:dyDescent="0.25">
      <c r="A453" s="185"/>
      <c r="B453" s="26"/>
      <c r="C453" s="26"/>
      <c r="D453" s="183"/>
      <c r="E453" s="183"/>
      <c r="F453" s="183"/>
      <c r="G453" s="184"/>
      <c r="H453" s="184"/>
      <c r="I453" s="184"/>
      <c r="J453" s="184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</row>
    <row r="454" spans="1:26" x14ac:dyDescent="0.25">
      <c r="A454" s="185"/>
      <c r="B454" s="183"/>
      <c r="C454" s="183"/>
      <c r="D454" s="183"/>
      <c r="E454" s="183"/>
      <c r="F454" s="183"/>
      <c r="G454" s="184"/>
      <c r="H454" s="184"/>
      <c r="I454" s="184"/>
      <c r="J454" s="184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 spans="1:26" x14ac:dyDescent="0.25">
      <c r="A455" s="185"/>
      <c r="B455" s="183"/>
      <c r="C455" s="183"/>
      <c r="D455" s="183"/>
      <c r="E455" s="183"/>
      <c r="F455" s="183"/>
      <c r="G455" s="184"/>
      <c r="H455" s="184"/>
      <c r="I455" s="184"/>
      <c r="J455" s="184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</row>
    <row r="456" spans="1:26" x14ac:dyDescent="0.25">
      <c r="A456" s="182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spans="1:26" x14ac:dyDescent="0.25">
      <c r="A457" s="186"/>
      <c r="B457" s="28"/>
      <c r="C457" s="28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 spans="1:26" x14ac:dyDescent="0.25">
      <c r="A458" s="185"/>
      <c r="B458" s="183"/>
      <c r="C458" s="183"/>
      <c r="D458" s="183"/>
      <c r="E458" s="183"/>
      <c r="F458" s="183"/>
      <c r="G458" s="184"/>
      <c r="H458" s="184"/>
      <c r="I458" s="184"/>
      <c r="J458" s="184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</row>
    <row r="459" spans="1:26" x14ac:dyDescent="0.25">
      <c r="A459" s="185"/>
      <c r="B459" s="183"/>
      <c r="C459" s="183"/>
      <c r="D459" s="183"/>
      <c r="E459" s="183"/>
      <c r="F459" s="183"/>
      <c r="G459" s="184"/>
      <c r="H459" s="184"/>
      <c r="I459" s="184"/>
      <c r="J459" s="184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</row>
    <row r="460" spans="1:26" x14ac:dyDescent="0.25">
      <c r="A460" s="185"/>
      <c r="B460" s="183"/>
      <c r="C460" s="183"/>
      <c r="D460" s="183"/>
      <c r="E460" s="183"/>
      <c r="F460" s="183"/>
      <c r="G460" s="184"/>
      <c r="H460" s="184"/>
      <c r="I460" s="184"/>
      <c r="J460" s="184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</row>
    <row r="461" spans="1:26" x14ac:dyDescent="0.25">
      <c r="A461" s="185"/>
      <c r="B461" s="183"/>
      <c r="C461" s="183"/>
      <c r="D461" s="183"/>
      <c r="E461" s="183"/>
      <c r="F461" s="183"/>
      <c r="G461" s="184"/>
      <c r="H461" s="184"/>
      <c r="I461" s="184"/>
      <c r="J461" s="184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</row>
    <row r="462" spans="1:26" x14ac:dyDescent="0.25">
      <c r="A462" s="185"/>
      <c r="B462" s="183"/>
      <c r="C462" s="183"/>
      <c r="D462" s="183"/>
      <c r="E462" s="183"/>
      <c r="F462" s="183"/>
      <c r="G462" s="184"/>
      <c r="H462" s="184"/>
      <c r="I462" s="184"/>
      <c r="J462" s="184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</row>
    <row r="463" spans="1:26" x14ac:dyDescent="0.25">
      <c r="A463" s="185"/>
      <c r="B463" s="183"/>
      <c r="C463" s="183"/>
      <c r="D463" s="183"/>
      <c r="E463" s="183"/>
      <c r="F463" s="183"/>
      <c r="G463" s="184"/>
      <c r="H463" s="184"/>
      <c r="I463" s="184"/>
      <c r="J463" s="184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</row>
    <row r="464" spans="1:26" x14ac:dyDescent="0.25">
      <c r="A464" s="185"/>
      <c r="B464" s="183"/>
      <c r="C464" s="183"/>
      <c r="D464" s="183"/>
      <c r="E464" s="183"/>
      <c r="F464" s="183"/>
      <c r="G464" s="184"/>
      <c r="H464" s="184"/>
      <c r="I464" s="184"/>
      <c r="J464" s="184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</row>
    <row r="465" spans="1:26" x14ac:dyDescent="0.25">
      <c r="A465" s="185"/>
      <c r="B465" s="183"/>
      <c r="C465" s="183"/>
      <c r="D465" s="183"/>
      <c r="E465" s="183"/>
      <c r="F465" s="183"/>
      <c r="G465" s="184"/>
      <c r="H465" s="184"/>
      <c r="I465" s="184"/>
      <c r="J465" s="184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</row>
    <row r="466" spans="1:26" x14ac:dyDescent="0.25">
      <c r="A466" s="185"/>
      <c r="B466" s="183"/>
      <c r="C466" s="183"/>
      <c r="D466" s="183"/>
      <c r="E466" s="183"/>
      <c r="F466" s="183"/>
      <c r="G466" s="184"/>
      <c r="H466" s="184"/>
      <c r="I466" s="184"/>
      <c r="J466" s="184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</row>
    <row r="467" spans="1:26" x14ac:dyDescent="0.25">
      <c r="A467" s="185"/>
      <c r="B467" s="183"/>
      <c r="C467" s="183"/>
      <c r="D467" s="183"/>
      <c r="E467" s="183"/>
      <c r="F467" s="183"/>
      <c r="G467" s="184"/>
      <c r="H467" s="184"/>
      <c r="I467" s="184"/>
      <c r="J467" s="184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</row>
    <row r="468" spans="1:26" x14ac:dyDescent="0.25">
      <c r="A468" s="185"/>
      <c r="B468" s="183"/>
      <c r="C468" s="183"/>
      <c r="D468" s="183"/>
      <c r="E468" s="183"/>
      <c r="F468" s="183"/>
      <c r="G468" s="184"/>
      <c r="H468" s="184"/>
      <c r="I468" s="184"/>
      <c r="J468" s="184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</row>
    <row r="469" spans="1:26" x14ac:dyDescent="0.25">
      <c r="A469" s="185"/>
      <c r="B469" s="183"/>
      <c r="C469" s="183"/>
      <c r="D469" s="183"/>
      <c r="E469" s="183"/>
      <c r="F469" s="183"/>
      <c r="G469" s="184"/>
      <c r="H469" s="184"/>
      <c r="I469" s="184"/>
      <c r="J469" s="184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</row>
    <row r="470" spans="1:26" x14ac:dyDescent="0.25">
      <c r="A470" s="185"/>
      <c r="B470" s="183"/>
      <c r="C470" s="183"/>
      <c r="D470" s="183"/>
      <c r="E470" s="183"/>
      <c r="F470" s="183"/>
      <c r="G470" s="184"/>
      <c r="H470" s="184"/>
      <c r="I470" s="184"/>
      <c r="J470" s="184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</row>
    <row r="471" spans="1:26" x14ac:dyDescent="0.25">
      <c r="A471" s="185"/>
      <c r="B471" s="183"/>
      <c r="C471" s="183"/>
      <c r="D471" s="183"/>
      <c r="E471" s="183"/>
      <c r="F471" s="183"/>
      <c r="G471" s="184"/>
      <c r="H471" s="184"/>
      <c r="I471" s="184"/>
      <c r="J471" s="184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</row>
    <row r="472" spans="1:26" x14ac:dyDescent="0.25">
      <c r="A472" s="10"/>
      <c r="B472" s="35"/>
      <c r="C472" s="35"/>
      <c r="D472" s="25"/>
      <c r="E472" s="25"/>
      <c r="F472" s="25"/>
      <c r="G472" s="187"/>
      <c r="H472" s="187"/>
      <c r="I472" s="187"/>
      <c r="J472" s="187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5">
      <c r="A473" s="185"/>
      <c r="B473" s="183"/>
      <c r="C473" s="183"/>
      <c r="D473" s="183"/>
      <c r="E473" s="183"/>
      <c r="F473" s="183"/>
      <c r="G473" s="184"/>
      <c r="H473" s="184"/>
      <c r="I473" s="184"/>
      <c r="J473" s="184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</row>
    <row r="474" spans="1:26" x14ac:dyDescent="0.25">
      <c r="A474" s="185"/>
      <c r="B474" s="183"/>
      <c r="C474" s="183"/>
      <c r="D474" s="183"/>
      <c r="E474" s="183"/>
      <c r="F474" s="183"/>
      <c r="G474" s="184"/>
      <c r="H474" s="184"/>
      <c r="I474" s="184"/>
      <c r="J474" s="184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</row>
    <row r="475" spans="1:26" x14ac:dyDescent="0.25">
      <c r="A475" s="185"/>
      <c r="B475" s="183"/>
      <c r="C475" s="183"/>
      <c r="D475" s="183"/>
      <c r="E475" s="183"/>
      <c r="F475" s="183"/>
      <c r="G475" s="184"/>
      <c r="H475" s="184"/>
      <c r="I475" s="184"/>
      <c r="J475" s="184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</row>
    <row r="476" spans="1:26" x14ac:dyDescent="0.25">
      <c r="A476" s="73"/>
      <c r="B476" s="183"/>
      <c r="C476" s="183"/>
      <c r="D476" s="183"/>
      <c r="E476" s="183"/>
      <c r="F476" s="183"/>
      <c r="G476" s="184"/>
      <c r="H476" s="184"/>
      <c r="I476" s="184"/>
      <c r="J476" s="184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</row>
    <row r="477" spans="1:26" x14ac:dyDescent="0.25">
      <c r="A477" s="38"/>
      <c r="B477" s="183"/>
      <c r="C477" s="183"/>
      <c r="D477" s="183"/>
      <c r="E477" s="183"/>
      <c r="F477" s="183"/>
      <c r="G477" s="184"/>
      <c r="H477" s="184"/>
      <c r="I477" s="184"/>
      <c r="J477" s="184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</row>
    <row r="478" spans="1:26" x14ac:dyDescent="0.25">
      <c r="A478" s="38"/>
      <c r="B478" s="183"/>
      <c r="C478" s="183"/>
      <c r="D478" s="183"/>
      <c r="E478" s="183"/>
      <c r="F478" s="183"/>
      <c r="G478" s="184"/>
      <c r="H478" s="184"/>
      <c r="I478" s="184"/>
      <c r="J478" s="184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</row>
    <row r="479" spans="1:26" x14ac:dyDescent="0.25">
      <c r="A479" s="38"/>
      <c r="B479" s="26"/>
      <c r="C479" s="26"/>
      <c r="D479" s="183"/>
      <c r="E479" s="183"/>
      <c r="F479" s="183"/>
      <c r="G479" s="184"/>
      <c r="H479" s="184"/>
      <c r="I479" s="184"/>
      <c r="J479" s="184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</row>
    <row r="480" spans="1:26" x14ac:dyDescent="0.25">
      <c r="A480" s="185"/>
      <c r="B480" s="183"/>
      <c r="C480" s="183"/>
      <c r="D480" s="183"/>
      <c r="E480" s="183"/>
      <c r="F480" s="183"/>
      <c r="G480" s="184"/>
      <c r="H480" s="184"/>
      <c r="I480" s="184"/>
      <c r="J480" s="184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</row>
    <row r="481" spans="1:26" x14ac:dyDescent="0.25">
      <c r="A481" s="10"/>
      <c r="B481" s="35"/>
      <c r="C481" s="35"/>
      <c r="D481" s="25"/>
      <c r="E481" s="25"/>
      <c r="F481" s="25"/>
      <c r="G481" s="187"/>
      <c r="H481" s="187"/>
      <c r="I481" s="187"/>
      <c r="J481" s="187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5">
      <c r="A482" s="185"/>
      <c r="B482" s="183"/>
      <c r="C482" s="183"/>
      <c r="D482" s="183"/>
      <c r="E482" s="183"/>
      <c r="F482" s="183"/>
      <c r="G482" s="184"/>
      <c r="H482" s="184"/>
      <c r="I482" s="184"/>
      <c r="J482" s="184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</row>
    <row r="483" spans="1:26" x14ac:dyDescent="0.25">
      <c r="A483" s="185"/>
      <c r="B483" s="183"/>
      <c r="C483" s="183"/>
      <c r="D483" s="183"/>
      <c r="E483" s="183"/>
      <c r="F483" s="183"/>
      <c r="G483" s="184"/>
      <c r="H483" s="184"/>
      <c r="I483" s="184"/>
      <c r="J483" s="184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</row>
    <row r="484" spans="1:26" x14ac:dyDescent="0.25">
      <c r="A484" s="185"/>
      <c r="B484" s="183"/>
      <c r="C484" s="183"/>
      <c r="D484" s="183"/>
      <c r="E484" s="183"/>
      <c r="F484" s="183"/>
      <c r="G484" s="184"/>
      <c r="H484" s="184"/>
      <c r="I484" s="184"/>
      <c r="J484" s="184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</row>
    <row r="485" spans="1:26" x14ac:dyDescent="0.25">
      <c r="A485" s="185"/>
      <c r="B485" s="183"/>
      <c r="C485" s="183"/>
      <c r="D485" s="183"/>
      <c r="E485" s="183"/>
      <c r="F485" s="183"/>
      <c r="G485" s="184"/>
      <c r="H485" s="184"/>
      <c r="I485" s="184"/>
      <c r="J485" s="184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</row>
    <row r="486" spans="1:26" x14ac:dyDescent="0.25">
      <c r="A486" s="185"/>
      <c r="B486" s="183"/>
      <c r="C486" s="183"/>
      <c r="D486" s="183"/>
      <c r="E486" s="183"/>
      <c r="F486" s="183"/>
      <c r="G486" s="184"/>
      <c r="H486" s="184"/>
      <c r="I486" s="184"/>
      <c r="J486" s="184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</row>
    <row r="487" spans="1:26" x14ac:dyDescent="0.25">
      <c r="A487" s="185"/>
      <c r="B487" s="183"/>
      <c r="C487" s="183"/>
      <c r="D487" s="183"/>
      <c r="E487" s="183"/>
      <c r="F487" s="183"/>
      <c r="G487" s="184"/>
      <c r="H487" s="184"/>
      <c r="I487" s="184"/>
      <c r="J487" s="184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</row>
    <row r="488" spans="1:26" x14ac:dyDescent="0.25">
      <c r="A488" s="185"/>
      <c r="B488" s="183"/>
      <c r="C488" s="183"/>
      <c r="D488" s="183"/>
      <c r="E488" s="183"/>
      <c r="F488" s="183"/>
      <c r="G488" s="184"/>
      <c r="H488" s="184"/>
      <c r="I488" s="184"/>
      <c r="J488" s="184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</row>
    <row r="489" spans="1:26" x14ac:dyDescent="0.25">
      <c r="A489" s="185"/>
      <c r="B489" s="183"/>
      <c r="C489" s="183"/>
      <c r="D489" s="183"/>
      <c r="E489" s="183"/>
      <c r="F489" s="183"/>
      <c r="G489" s="184"/>
      <c r="H489" s="184"/>
      <c r="I489" s="184"/>
      <c r="J489" s="184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</row>
    <row r="490" spans="1:26" x14ac:dyDescent="0.25">
      <c r="A490" s="185"/>
      <c r="B490" s="183"/>
      <c r="C490" s="183"/>
      <c r="D490" s="183"/>
      <c r="E490" s="183"/>
      <c r="F490" s="183"/>
      <c r="G490" s="184"/>
      <c r="H490" s="184"/>
      <c r="I490" s="184"/>
      <c r="J490" s="184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</row>
    <row r="491" spans="1:26" x14ac:dyDescent="0.25">
      <c r="A491" s="185"/>
      <c r="B491" s="183"/>
      <c r="C491" s="183"/>
      <c r="D491" s="183"/>
      <c r="E491" s="183"/>
      <c r="F491" s="183"/>
      <c r="G491" s="184"/>
      <c r="H491" s="184"/>
      <c r="I491" s="184"/>
      <c r="J491" s="184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</row>
    <row r="492" spans="1:26" x14ac:dyDescent="0.25">
      <c r="A492" s="185"/>
      <c r="B492" s="183"/>
      <c r="C492" s="183"/>
      <c r="D492" s="183"/>
      <c r="E492" s="183"/>
      <c r="F492" s="183"/>
      <c r="G492" s="184"/>
      <c r="H492" s="184"/>
      <c r="I492" s="184"/>
      <c r="J492" s="184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</row>
    <row r="493" spans="1:26" x14ac:dyDescent="0.25">
      <c r="A493" s="185"/>
      <c r="B493" s="183"/>
      <c r="C493" s="183"/>
      <c r="D493" s="183"/>
      <c r="E493" s="183"/>
      <c r="F493" s="183"/>
      <c r="G493" s="184"/>
      <c r="H493" s="184"/>
      <c r="I493" s="184"/>
      <c r="J493" s="184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</row>
    <row r="494" spans="1:26" x14ac:dyDescent="0.25">
      <c r="A494" s="10"/>
      <c r="B494" s="35"/>
      <c r="C494" s="35"/>
      <c r="D494" s="25"/>
      <c r="E494" s="25"/>
      <c r="F494" s="25"/>
      <c r="G494" s="187"/>
      <c r="H494" s="187"/>
      <c r="I494" s="187"/>
      <c r="J494" s="187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5">
      <c r="A495" s="185"/>
      <c r="B495" s="183"/>
      <c r="C495" s="183"/>
      <c r="D495" s="183"/>
      <c r="E495" s="183"/>
      <c r="F495" s="183"/>
      <c r="G495" s="184"/>
      <c r="H495" s="184"/>
      <c r="I495" s="184"/>
      <c r="J495" s="184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</row>
    <row r="496" spans="1:26" x14ac:dyDescent="0.25">
      <c r="A496" s="185"/>
      <c r="B496" s="183"/>
      <c r="C496" s="183"/>
      <c r="D496" s="183"/>
      <c r="E496" s="183"/>
      <c r="F496" s="183"/>
      <c r="G496" s="184"/>
      <c r="H496" s="184"/>
      <c r="I496" s="184"/>
      <c r="J496" s="184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</row>
    <row r="497" spans="1:26" x14ac:dyDescent="0.25">
      <c r="A497" s="185"/>
      <c r="B497" s="183"/>
      <c r="C497" s="183"/>
      <c r="D497" s="183"/>
      <c r="E497" s="183"/>
      <c r="F497" s="183"/>
      <c r="G497" s="184"/>
      <c r="H497" s="184"/>
      <c r="I497" s="184"/>
      <c r="J497" s="184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</row>
    <row r="498" spans="1:26" x14ac:dyDescent="0.25">
      <c r="A498" s="185"/>
      <c r="B498" s="183"/>
      <c r="C498" s="183"/>
      <c r="D498" s="183"/>
      <c r="E498" s="183"/>
      <c r="F498" s="183"/>
      <c r="G498" s="184"/>
      <c r="H498" s="184"/>
      <c r="I498" s="184"/>
      <c r="J498" s="184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</row>
    <row r="499" spans="1:26" x14ac:dyDescent="0.25">
      <c r="A499" s="185"/>
      <c r="B499" s="183"/>
      <c r="C499" s="183"/>
      <c r="D499" s="183"/>
      <c r="E499" s="183"/>
      <c r="F499" s="183"/>
      <c r="G499" s="184"/>
      <c r="H499" s="184"/>
      <c r="I499" s="184"/>
      <c r="J499" s="184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</row>
    <row r="500" spans="1:26" x14ac:dyDescent="0.25">
      <c r="A500" s="185"/>
      <c r="B500" s="183"/>
      <c r="C500" s="183"/>
      <c r="D500" s="183"/>
      <c r="E500" s="183"/>
      <c r="F500" s="183"/>
      <c r="G500" s="184"/>
      <c r="H500" s="184"/>
      <c r="I500" s="184"/>
      <c r="J500" s="184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</row>
    <row r="501" spans="1:26" x14ac:dyDescent="0.25">
      <c r="A501" s="185"/>
      <c r="B501" s="183"/>
      <c r="C501" s="183"/>
      <c r="D501" s="183"/>
      <c r="E501" s="183"/>
      <c r="F501" s="183"/>
      <c r="G501" s="184"/>
      <c r="H501" s="184"/>
      <c r="I501" s="184"/>
      <c r="J501" s="184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</row>
    <row r="502" spans="1:26" x14ac:dyDescent="0.25">
      <c r="A502" s="185"/>
      <c r="B502" s="183"/>
      <c r="C502" s="183"/>
      <c r="D502" s="183"/>
      <c r="E502" s="183"/>
      <c r="F502" s="183"/>
      <c r="G502" s="184"/>
      <c r="H502" s="184"/>
      <c r="I502" s="184"/>
      <c r="J502" s="184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</row>
    <row r="503" spans="1:26" x14ac:dyDescent="0.25">
      <c r="A503" s="185"/>
      <c r="B503" s="26"/>
      <c r="C503" s="26"/>
      <c r="D503" s="183"/>
      <c r="E503" s="183"/>
      <c r="F503" s="183"/>
      <c r="G503" s="184"/>
      <c r="H503" s="184"/>
      <c r="I503" s="184"/>
      <c r="J503" s="184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</row>
    <row r="504" spans="1:26" x14ac:dyDescent="0.25">
      <c r="C504" s="69"/>
      <c r="E504" s="67"/>
      <c r="F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x14ac:dyDescent="0.25">
      <c r="A505" s="8"/>
      <c r="B505" s="25"/>
      <c r="C505" s="25"/>
      <c r="D505" s="25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 spans="1:26" x14ac:dyDescent="0.25">
      <c r="A506" s="10"/>
      <c r="B506" s="35"/>
      <c r="C506" s="35"/>
      <c r="D506" s="25"/>
      <c r="E506" s="25"/>
      <c r="F506" s="25"/>
      <c r="G506" s="187"/>
      <c r="H506" s="187"/>
      <c r="I506" s="187"/>
      <c r="J506" s="187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5">
      <c r="A507" s="185"/>
      <c r="B507" s="183"/>
      <c r="C507" s="183"/>
      <c r="D507" s="183"/>
      <c r="E507" s="183"/>
      <c r="F507" s="183"/>
      <c r="G507" s="184"/>
      <c r="H507" s="184"/>
      <c r="I507" s="184"/>
      <c r="J507" s="184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</row>
    <row r="508" spans="1:26" x14ac:dyDescent="0.25">
      <c r="A508" s="185"/>
      <c r="B508" s="183"/>
      <c r="C508" s="183"/>
      <c r="D508" s="183"/>
      <c r="E508" s="183"/>
      <c r="F508" s="183"/>
      <c r="G508" s="184"/>
      <c r="H508" s="184"/>
      <c r="I508" s="184"/>
      <c r="J508" s="184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</row>
    <row r="509" spans="1:26" x14ac:dyDescent="0.25">
      <c r="A509" s="185"/>
      <c r="B509" s="183"/>
      <c r="C509" s="183"/>
      <c r="D509" s="183"/>
      <c r="E509" s="183"/>
      <c r="F509" s="183"/>
      <c r="G509" s="184"/>
      <c r="H509" s="184"/>
      <c r="I509" s="184"/>
      <c r="J509" s="184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</row>
    <row r="510" spans="1:26" x14ac:dyDescent="0.25">
      <c r="A510" s="185"/>
      <c r="B510" s="183"/>
      <c r="C510" s="183"/>
      <c r="D510" s="183"/>
      <c r="E510" s="183"/>
      <c r="F510" s="183"/>
      <c r="G510" s="184"/>
      <c r="H510" s="184"/>
      <c r="I510" s="184"/>
      <c r="J510" s="184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</row>
    <row r="511" spans="1:26" x14ac:dyDescent="0.25">
      <c r="A511" s="185"/>
      <c r="B511" s="183"/>
      <c r="C511" s="183"/>
      <c r="D511" s="183"/>
      <c r="E511" s="183"/>
      <c r="F511" s="183"/>
      <c r="G511" s="184"/>
      <c r="H511" s="184"/>
      <c r="I511" s="184"/>
      <c r="J511" s="184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</row>
    <row r="512" spans="1:26" x14ac:dyDescent="0.25">
      <c r="A512" s="185"/>
      <c r="B512" s="183"/>
      <c r="C512" s="183"/>
      <c r="D512" s="183"/>
      <c r="E512" s="183"/>
      <c r="F512" s="183"/>
      <c r="G512" s="184"/>
      <c r="H512" s="184"/>
      <c r="I512" s="184"/>
      <c r="J512" s="184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</row>
    <row r="513" spans="1:26" x14ac:dyDescent="0.25">
      <c r="A513" s="185"/>
      <c r="B513" s="183"/>
      <c r="C513" s="183"/>
      <c r="D513" s="183"/>
      <c r="E513" s="183"/>
      <c r="F513" s="183"/>
      <c r="G513" s="184"/>
      <c r="H513" s="184"/>
      <c r="I513" s="184"/>
      <c r="J513" s="184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</row>
    <row r="514" spans="1:26" x14ac:dyDescent="0.25">
      <c r="A514" s="185"/>
      <c r="B514" s="183"/>
      <c r="C514" s="183"/>
      <c r="D514" s="183"/>
      <c r="E514" s="183"/>
      <c r="F514" s="183"/>
      <c r="G514" s="184"/>
      <c r="H514" s="184"/>
      <c r="I514" s="184"/>
      <c r="J514" s="184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</row>
    <row r="515" spans="1:26" x14ac:dyDescent="0.25">
      <c r="A515" s="185"/>
      <c r="B515" s="183"/>
      <c r="C515" s="183"/>
      <c r="D515" s="183"/>
      <c r="E515" s="183"/>
      <c r="F515" s="183"/>
      <c r="G515" s="184"/>
      <c r="H515" s="184"/>
      <c r="I515" s="184"/>
      <c r="J515" s="184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</row>
    <row r="516" spans="1:26" x14ac:dyDescent="0.25">
      <c r="A516" s="185"/>
      <c r="B516" s="183"/>
      <c r="C516" s="183"/>
      <c r="D516" s="183"/>
      <c r="E516" s="183"/>
      <c r="F516" s="183"/>
      <c r="G516" s="184"/>
      <c r="H516" s="184"/>
      <c r="I516" s="184"/>
      <c r="J516" s="184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</row>
    <row r="517" spans="1:26" x14ac:dyDescent="0.25">
      <c r="A517" s="185"/>
      <c r="B517" s="183"/>
      <c r="C517" s="183"/>
      <c r="D517" s="183"/>
      <c r="E517" s="183"/>
      <c r="F517" s="183"/>
      <c r="G517" s="184"/>
      <c r="H517" s="184"/>
      <c r="I517" s="184"/>
      <c r="J517" s="184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</row>
    <row r="518" spans="1:26" x14ac:dyDescent="0.25">
      <c r="A518" s="185"/>
      <c r="B518" s="183"/>
      <c r="C518" s="183"/>
      <c r="D518" s="183"/>
      <c r="E518" s="183"/>
      <c r="F518" s="183"/>
      <c r="G518" s="184"/>
      <c r="H518" s="184"/>
      <c r="I518" s="184"/>
      <c r="J518" s="184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</row>
    <row r="519" spans="1:26" x14ac:dyDescent="0.25">
      <c r="A519" s="185"/>
      <c r="B519" s="183"/>
      <c r="C519" s="183"/>
      <c r="D519" s="183"/>
      <c r="E519" s="183"/>
      <c r="F519" s="183"/>
      <c r="G519" s="184"/>
      <c r="H519" s="184"/>
      <c r="I519" s="184"/>
      <c r="J519" s="184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</row>
    <row r="520" spans="1:26" x14ac:dyDescent="0.25">
      <c r="A520" s="185"/>
      <c r="B520" s="183"/>
      <c r="C520" s="183"/>
      <c r="D520" s="183"/>
      <c r="E520" s="183"/>
      <c r="F520" s="183"/>
      <c r="G520" s="184"/>
      <c r="H520" s="184"/>
      <c r="I520" s="184"/>
      <c r="J520" s="184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</row>
    <row r="521" spans="1:26" x14ac:dyDescent="0.25">
      <c r="A521" s="185"/>
      <c r="B521" s="183"/>
      <c r="C521" s="183"/>
      <c r="D521" s="183"/>
      <c r="E521" s="183"/>
      <c r="F521" s="183"/>
      <c r="G521" s="184"/>
      <c r="H521" s="184"/>
      <c r="I521" s="184"/>
      <c r="J521" s="184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</row>
    <row r="522" spans="1:26" x14ac:dyDescent="0.25">
      <c r="A522" s="185"/>
      <c r="B522" s="183"/>
      <c r="C522" s="183"/>
      <c r="D522" s="183"/>
      <c r="E522" s="183"/>
      <c r="F522" s="183"/>
      <c r="G522" s="184"/>
      <c r="H522" s="184"/>
      <c r="I522" s="184"/>
      <c r="J522" s="184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</row>
    <row r="523" spans="1:26" x14ac:dyDescent="0.25">
      <c r="A523" s="185"/>
      <c r="B523" s="183"/>
      <c r="C523" s="183"/>
      <c r="D523" s="183"/>
      <c r="E523" s="183"/>
      <c r="F523" s="183"/>
      <c r="G523" s="184"/>
      <c r="H523" s="184"/>
      <c r="I523" s="184"/>
      <c r="J523" s="184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</row>
    <row r="524" spans="1:26" x14ac:dyDescent="0.25">
      <c r="A524" s="185"/>
      <c r="B524" s="183"/>
      <c r="C524" s="183"/>
      <c r="D524" s="183"/>
      <c r="E524" s="183"/>
      <c r="F524" s="183"/>
      <c r="G524" s="184"/>
      <c r="H524" s="184"/>
      <c r="I524" s="184"/>
      <c r="J524" s="184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</row>
    <row r="525" spans="1:26" x14ac:dyDescent="0.25">
      <c r="A525" s="10"/>
      <c r="B525" s="35"/>
      <c r="C525" s="35"/>
      <c r="D525" s="25"/>
      <c r="E525" s="25"/>
      <c r="F525" s="25"/>
      <c r="G525" s="187"/>
      <c r="H525" s="187"/>
      <c r="I525" s="187"/>
      <c r="J525" s="187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5">
      <c r="A526" s="185"/>
      <c r="B526" s="183"/>
      <c r="C526" s="183"/>
      <c r="D526" s="183"/>
      <c r="E526" s="183"/>
      <c r="F526" s="183"/>
      <c r="G526" s="184"/>
      <c r="H526" s="184"/>
      <c r="I526" s="184"/>
      <c r="J526" s="184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</row>
    <row r="527" spans="1:26" x14ac:dyDescent="0.25">
      <c r="A527" s="185"/>
      <c r="B527" s="183"/>
      <c r="C527" s="183"/>
      <c r="D527" s="183"/>
      <c r="E527" s="183"/>
      <c r="F527" s="183"/>
      <c r="G527" s="184"/>
      <c r="H527" s="184"/>
      <c r="I527" s="184"/>
      <c r="J527" s="184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</row>
    <row r="528" spans="1:26" x14ac:dyDescent="0.25">
      <c r="A528" s="185"/>
      <c r="B528" s="183"/>
      <c r="C528" s="183"/>
      <c r="D528" s="183"/>
      <c r="E528" s="183"/>
      <c r="F528" s="183"/>
      <c r="G528" s="184"/>
      <c r="H528" s="184"/>
      <c r="I528" s="184"/>
      <c r="J528" s="184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</row>
    <row r="529" spans="1:26" x14ac:dyDescent="0.25">
      <c r="A529" s="37"/>
      <c r="B529" s="183"/>
      <c r="C529" s="183"/>
      <c r="D529" s="183"/>
      <c r="E529" s="183"/>
      <c r="F529" s="183"/>
      <c r="G529" s="184"/>
      <c r="H529" s="184"/>
      <c r="I529" s="184"/>
      <c r="J529" s="184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</row>
    <row r="530" spans="1:26" x14ac:dyDescent="0.25">
      <c r="A530" s="38"/>
      <c r="B530" s="26"/>
      <c r="C530" s="26"/>
      <c r="D530" s="183"/>
      <c r="E530" s="183"/>
      <c r="F530" s="183"/>
      <c r="G530" s="184"/>
      <c r="H530" s="184"/>
      <c r="I530" s="184"/>
      <c r="J530" s="184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</row>
    <row r="531" spans="1:26" x14ac:dyDescent="0.25">
      <c r="A531" s="38"/>
      <c r="B531" s="26"/>
      <c r="C531" s="26"/>
      <c r="D531" s="183"/>
      <c r="E531" s="183"/>
      <c r="F531" s="183"/>
      <c r="G531" s="184"/>
      <c r="H531" s="184"/>
      <c r="I531" s="184"/>
      <c r="J531" s="184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</row>
    <row r="532" spans="1:26" x14ac:dyDescent="0.25">
      <c r="A532" s="185"/>
      <c r="B532" s="183"/>
      <c r="C532" s="183"/>
      <c r="D532" s="183"/>
      <c r="E532" s="183"/>
      <c r="F532" s="183"/>
      <c r="G532" s="184"/>
      <c r="H532" s="184"/>
      <c r="I532" s="184"/>
      <c r="J532" s="184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</row>
    <row r="533" spans="1:26" x14ac:dyDescent="0.25">
      <c r="A533" s="185"/>
      <c r="B533" s="183"/>
      <c r="C533" s="183"/>
      <c r="D533" s="183"/>
      <c r="E533" s="183"/>
      <c r="F533" s="183"/>
      <c r="G533" s="184"/>
      <c r="H533" s="184"/>
      <c r="I533" s="184"/>
      <c r="J533" s="184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</row>
    <row r="534" spans="1:26" x14ac:dyDescent="0.25">
      <c r="A534" s="185"/>
      <c r="B534" s="183"/>
      <c r="C534" s="183"/>
      <c r="D534" s="183"/>
      <c r="E534" s="183"/>
      <c r="F534" s="183"/>
      <c r="G534" s="184"/>
      <c r="H534" s="184"/>
      <c r="I534" s="184"/>
      <c r="J534" s="184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</row>
    <row r="535" spans="1:26" x14ac:dyDescent="0.25">
      <c r="A535" s="185"/>
      <c r="B535" s="183"/>
      <c r="C535" s="183"/>
      <c r="D535" s="183"/>
      <c r="E535" s="183"/>
      <c r="F535" s="183"/>
      <c r="G535" s="184"/>
      <c r="H535" s="184"/>
      <c r="I535" s="184"/>
      <c r="J535" s="184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</row>
    <row r="536" spans="1:26" x14ac:dyDescent="0.25">
      <c r="A536" s="185"/>
      <c r="B536" s="183"/>
      <c r="C536" s="183"/>
      <c r="D536" s="183"/>
      <c r="E536" s="183"/>
      <c r="F536" s="183"/>
      <c r="G536" s="184"/>
      <c r="H536" s="184"/>
      <c r="I536" s="184"/>
      <c r="J536" s="184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</row>
    <row r="537" spans="1:26" x14ac:dyDescent="0.25">
      <c r="A537" s="185"/>
      <c r="B537" s="183"/>
      <c r="C537" s="183"/>
      <c r="D537" s="183"/>
      <c r="E537" s="183"/>
      <c r="F537" s="183"/>
      <c r="G537" s="184"/>
      <c r="H537" s="184"/>
      <c r="I537" s="184"/>
      <c r="J537" s="184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</row>
    <row r="538" spans="1:26" x14ac:dyDescent="0.25">
      <c r="A538" s="185"/>
      <c r="B538" s="183"/>
      <c r="C538" s="183"/>
      <c r="D538" s="183"/>
      <c r="E538" s="183"/>
      <c r="F538" s="183"/>
      <c r="G538" s="184"/>
      <c r="H538" s="184"/>
      <c r="I538" s="184"/>
      <c r="J538" s="184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</row>
    <row r="539" spans="1:26" x14ac:dyDescent="0.25">
      <c r="A539" s="10"/>
      <c r="B539" s="35"/>
      <c r="C539" s="35"/>
      <c r="D539" s="25"/>
      <c r="E539" s="25"/>
      <c r="F539" s="25"/>
      <c r="G539" s="187"/>
      <c r="H539" s="187"/>
      <c r="I539" s="187"/>
      <c r="J539" s="187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5">
      <c r="A540" s="185"/>
      <c r="B540" s="183"/>
      <c r="C540" s="183"/>
      <c r="D540" s="183"/>
      <c r="E540" s="183"/>
      <c r="F540" s="183"/>
      <c r="G540" s="184"/>
      <c r="H540" s="184"/>
      <c r="I540" s="184"/>
      <c r="J540" s="184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</row>
    <row r="541" spans="1:26" x14ac:dyDescent="0.25">
      <c r="A541" s="185"/>
      <c r="B541" s="183"/>
      <c r="C541" s="183"/>
      <c r="D541" s="183"/>
      <c r="E541" s="183"/>
      <c r="F541" s="183"/>
      <c r="G541" s="184"/>
      <c r="H541" s="184"/>
      <c r="I541" s="184"/>
      <c r="J541" s="184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</row>
    <row r="542" spans="1:26" x14ac:dyDescent="0.25">
      <c r="A542" s="185"/>
      <c r="B542" s="183"/>
      <c r="C542" s="183"/>
      <c r="D542" s="183"/>
      <c r="E542" s="183"/>
      <c r="F542" s="183"/>
      <c r="G542" s="184"/>
      <c r="H542" s="184"/>
      <c r="I542" s="184"/>
      <c r="J542" s="184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</row>
    <row r="543" spans="1:26" x14ac:dyDescent="0.25">
      <c r="A543" s="185"/>
      <c r="B543" s="183"/>
      <c r="C543" s="183"/>
      <c r="D543" s="183"/>
      <c r="E543" s="183"/>
      <c r="F543" s="183"/>
      <c r="G543" s="184"/>
      <c r="H543" s="184"/>
      <c r="I543" s="184"/>
      <c r="J543" s="184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</row>
    <row r="544" spans="1:26" x14ac:dyDescent="0.25">
      <c r="A544" s="185"/>
      <c r="B544" s="183"/>
      <c r="C544" s="183"/>
      <c r="D544" s="183"/>
      <c r="E544" s="183"/>
      <c r="F544" s="183"/>
      <c r="G544" s="184"/>
      <c r="H544" s="184"/>
      <c r="I544" s="184"/>
      <c r="J544" s="184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</row>
    <row r="545" spans="1:26" x14ac:dyDescent="0.25">
      <c r="A545" s="185"/>
      <c r="B545" s="183"/>
      <c r="C545" s="183"/>
      <c r="D545" s="183"/>
      <c r="E545" s="183"/>
      <c r="F545" s="183"/>
      <c r="G545" s="184"/>
      <c r="H545" s="184"/>
      <c r="I545" s="184"/>
      <c r="J545" s="184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</row>
    <row r="546" spans="1:26" x14ac:dyDescent="0.25">
      <c r="A546" s="185"/>
      <c r="B546" s="183"/>
      <c r="C546" s="183"/>
      <c r="D546" s="183"/>
      <c r="E546" s="183"/>
      <c r="F546" s="183"/>
      <c r="G546" s="184"/>
      <c r="H546" s="184"/>
      <c r="I546" s="184"/>
      <c r="J546" s="184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</row>
    <row r="547" spans="1:26" x14ac:dyDescent="0.25">
      <c r="A547" s="185"/>
      <c r="B547" s="183"/>
      <c r="C547" s="183"/>
      <c r="D547" s="183"/>
      <c r="E547" s="183"/>
      <c r="F547" s="183"/>
      <c r="G547" s="184"/>
      <c r="H547" s="184"/>
      <c r="I547" s="184"/>
      <c r="J547" s="184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</row>
    <row r="548" spans="1:26" x14ac:dyDescent="0.25">
      <c r="A548" s="10"/>
      <c r="B548" s="35"/>
      <c r="C548" s="35"/>
      <c r="D548" s="25"/>
      <c r="E548" s="25"/>
      <c r="F548" s="25"/>
      <c r="G548" s="187"/>
      <c r="H548" s="187"/>
      <c r="I548" s="187"/>
      <c r="J548" s="187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5">
      <c r="A549" s="185"/>
      <c r="B549" s="183"/>
      <c r="C549" s="183"/>
      <c r="D549" s="183"/>
      <c r="E549" s="183"/>
      <c r="F549" s="183"/>
      <c r="G549" s="184"/>
      <c r="H549" s="184"/>
      <c r="I549" s="184"/>
      <c r="J549" s="184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</row>
    <row r="550" spans="1:26" x14ac:dyDescent="0.25">
      <c r="A550" s="185"/>
      <c r="B550" s="183"/>
      <c r="C550" s="183"/>
      <c r="D550" s="183"/>
      <c r="E550" s="183"/>
      <c r="F550" s="183"/>
      <c r="G550" s="184"/>
      <c r="H550" s="184"/>
      <c r="I550" s="184"/>
      <c r="J550" s="184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</row>
    <row r="551" spans="1:26" x14ac:dyDescent="0.25">
      <c r="A551" s="185"/>
      <c r="B551" s="26"/>
      <c r="C551" s="26"/>
      <c r="D551" s="183"/>
      <c r="E551" s="183"/>
      <c r="F551" s="183"/>
      <c r="G551" s="184"/>
      <c r="H551" s="184"/>
      <c r="I551" s="184"/>
      <c r="J551" s="184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</row>
    <row r="552" spans="1:26" x14ac:dyDescent="0.25">
      <c r="A552" s="185"/>
      <c r="B552" s="26"/>
      <c r="C552" s="26"/>
      <c r="D552" s="183"/>
      <c r="E552" s="183"/>
      <c r="F552" s="183"/>
      <c r="G552" s="184"/>
      <c r="H552" s="184"/>
      <c r="I552" s="184"/>
      <c r="J552" s="184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</row>
    <row r="553" spans="1:26" x14ac:dyDescent="0.25">
      <c r="A553" s="185"/>
      <c r="B553" s="183"/>
      <c r="C553" s="183"/>
      <c r="D553" s="183"/>
      <c r="E553" s="183"/>
      <c r="F553" s="183"/>
      <c r="G553" s="184"/>
      <c r="H553" s="184"/>
      <c r="I553" s="184"/>
      <c r="J553" s="184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</row>
    <row r="554" spans="1:26" x14ac:dyDescent="0.25">
      <c r="A554" s="185"/>
      <c r="B554" s="183"/>
      <c r="C554" s="183"/>
      <c r="D554" s="183"/>
      <c r="E554" s="183"/>
      <c r="F554" s="183"/>
      <c r="G554" s="184"/>
      <c r="H554" s="184"/>
      <c r="I554" s="184"/>
      <c r="J554" s="184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</row>
    <row r="555" spans="1:26" x14ac:dyDescent="0.25">
      <c r="A555" s="182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spans="1:26" x14ac:dyDescent="0.25">
      <c r="A556" s="186"/>
      <c r="B556" s="28"/>
      <c r="C556" s="28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 spans="1:26" x14ac:dyDescent="0.25">
      <c r="A557" s="185"/>
      <c r="B557" s="183"/>
      <c r="C557" s="183"/>
      <c r="D557" s="183"/>
      <c r="E557" s="183"/>
      <c r="F557" s="183"/>
      <c r="G557" s="184"/>
      <c r="H557" s="184"/>
      <c r="I557" s="184"/>
      <c r="J557" s="184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</row>
    <row r="558" spans="1:26" x14ac:dyDescent="0.25">
      <c r="A558" s="185"/>
      <c r="B558" s="183"/>
      <c r="C558" s="183"/>
      <c r="D558" s="183"/>
      <c r="E558" s="183"/>
      <c r="F558" s="183"/>
      <c r="G558" s="184"/>
      <c r="H558" s="184"/>
      <c r="I558" s="184"/>
      <c r="J558" s="184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</row>
    <row r="559" spans="1:26" x14ac:dyDescent="0.25">
      <c r="A559" s="185"/>
      <c r="B559" s="183"/>
      <c r="C559" s="183"/>
      <c r="D559" s="183"/>
      <c r="E559" s="183"/>
      <c r="F559" s="183"/>
      <c r="G559" s="184"/>
      <c r="H559" s="184"/>
      <c r="I559" s="184"/>
      <c r="J559" s="184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</row>
    <row r="560" spans="1:26" x14ac:dyDescent="0.25">
      <c r="A560" s="185"/>
      <c r="B560" s="183"/>
      <c r="C560" s="183"/>
      <c r="D560" s="183"/>
      <c r="E560" s="183"/>
      <c r="F560" s="183"/>
      <c r="G560" s="184"/>
      <c r="H560" s="184"/>
      <c r="I560" s="184"/>
      <c r="J560" s="184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</row>
    <row r="561" spans="1:26" x14ac:dyDescent="0.25">
      <c r="A561" s="185"/>
      <c r="B561" s="183"/>
      <c r="C561" s="183"/>
      <c r="D561" s="183"/>
      <c r="E561" s="183"/>
      <c r="F561" s="183"/>
      <c r="G561" s="184"/>
      <c r="H561" s="184"/>
      <c r="I561" s="184"/>
      <c r="J561" s="184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</row>
    <row r="562" spans="1:26" x14ac:dyDescent="0.25">
      <c r="A562" s="185"/>
      <c r="B562" s="183"/>
      <c r="C562" s="183"/>
      <c r="D562" s="183"/>
      <c r="E562" s="183"/>
      <c r="F562" s="183"/>
      <c r="G562" s="184"/>
      <c r="H562" s="184"/>
      <c r="I562" s="184"/>
      <c r="J562" s="184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</row>
    <row r="563" spans="1:26" x14ac:dyDescent="0.25">
      <c r="A563" s="185"/>
      <c r="B563" s="183"/>
      <c r="C563" s="183"/>
      <c r="D563" s="183"/>
      <c r="E563" s="183"/>
      <c r="F563" s="183"/>
      <c r="G563" s="184"/>
      <c r="H563" s="184"/>
      <c r="I563" s="184"/>
      <c r="J563" s="184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</row>
    <row r="564" spans="1:26" x14ac:dyDescent="0.25">
      <c r="A564" s="185"/>
      <c r="B564" s="183"/>
      <c r="C564" s="183"/>
      <c r="D564" s="183"/>
      <c r="E564" s="183"/>
      <c r="F564" s="183"/>
      <c r="G564" s="184"/>
      <c r="H564" s="184"/>
      <c r="I564" s="184"/>
      <c r="J564" s="184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</row>
    <row r="565" spans="1:26" x14ac:dyDescent="0.25">
      <c r="A565" s="185"/>
      <c r="B565" s="183"/>
      <c r="C565" s="183"/>
      <c r="D565" s="183"/>
      <c r="E565" s="183"/>
      <c r="F565" s="183"/>
      <c r="G565" s="184"/>
      <c r="H565" s="184"/>
      <c r="I565" s="184"/>
      <c r="J565" s="184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</row>
    <row r="566" spans="1:26" x14ac:dyDescent="0.25">
      <c r="A566" s="185"/>
      <c r="B566" s="183"/>
      <c r="C566" s="183"/>
      <c r="D566" s="183"/>
      <c r="E566" s="183"/>
      <c r="F566" s="183"/>
      <c r="G566" s="184"/>
      <c r="H566" s="184"/>
      <c r="I566" s="184"/>
      <c r="J566" s="184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</row>
    <row r="567" spans="1:26" x14ac:dyDescent="0.25">
      <c r="A567" s="185"/>
      <c r="B567" s="183"/>
      <c r="C567" s="183"/>
      <c r="D567" s="183"/>
      <c r="E567" s="183"/>
      <c r="F567" s="183"/>
      <c r="G567" s="184"/>
      <c r="H567" s="184"/>
      <c r="I567" s="184"/>
      <c r="J567" s="184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</row>
    <row r="568" spans="1:26" x14ac:dyDescent="0.25">
      <c r="A568" s="185"/>
      <c r="B568" s="183"/>
      <c r="C568" s="183"/>
      <c r="D568" s="183"/>
      <c r="E568" s="183"/>
      <c r="F568" s="183"/>
      <c r="G568" s="184"/>
      <c r="H568" s="184"/>
      <c r="I568" s="184"/>
      <c r="J568" s="184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</row>
    <row r="569" spans="1:26" x14ac:dyDescent="0.25">
      <c r="A569" s="185"/>
      <c r="B569" s="183"/>
      <c r="C569" s="183"/>
      <c r="D569" s="183"/>
      <c r="E569" s="183"/>
      <c r="F569" s="183"/>
      <c r="G569" s="184"/>
      <c r="H569" s="184"/>
      <c r="I569" s="184"/>
      <c r="J569" s="184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</row>
    <row r="570" spans="1:26" x14ac:dyDescent="0.25">
      <c r="A570" s="185"/>
      <c r="B570" s="183"/>
      <c r="C570" s="183"/>
      <c r="D570" s="183"/>
      <c r="E570" s="183"/>
      <c r="F570" s="183"/>
      <c r="G570" s="184"/>
      <c r="H570" s="184"/>
      <c r="I570" s="184"/>
      <c r="J570" s="184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</row>
    <row r="571" spans="1:26" x14ac:dyDescent="0.25">
      <c r="A571" s="10"/>
      <c r="B571" s="35"/>
      <c r="C571" s="35"/>
      <c r="D571" s="25"/>
      <c r="E571" s="25"/>
      <c r="F571" s="25"/>
      <c r="G571" s="187"/>
      <c r="H571" s="187"/>
      <c r="I571" s="187"/>
      <c r="J571" s="187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5">
      <c r="A572" s="185"/>
      <c r="B572" s="183"/>
      <c r="C572" s="183"/>
      <c r="D572" s="183"/>
      <c r="E572" s="183"/>
      <c r="F572" s="183"/>
      <c r="G572" s="184"/>
      <c r="H572" s="184"/>
      <c r="I572" s="184"/>
      <c r="J572" s="184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</row>
    <row r="573" spans="1:26" x14ac:dyDescent="0.25">
      <c r="A573" s="185"/>
      <c r="B573" s="183"/>
      <c r="C573" s="183"/>
      <c r="D573" s="183"/>
      <c r="E573" s="183"/>
      <c r="F573" s="183"/>
      <c r="G573" s="184"/>
      <c r="H573" s="184"/>
      <c r="I573" s="184"/>
      <c r="J573" s="184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</row>
    <row r="574" spans="1:26" x14ac:dyDescent="0.25">
      <c r="A574" s="185"/>
      <c r="B574" s="183"/>
      <c r="C574" s="183"/>
      <c r="D574" s="183"/>
      <c r="E574" s="183"/>
      <c r="F574" s="183"/>
      <c r="G574" s="184"/>
      <c r="H574" s="184"/>
      <c r="I574" s="184"/>
      <c r="J574" s="184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</row>
    <row r="575" spans="1:26" x14ac:dyDescent="0.25">
      <c r="A575" s="73"/>
      <c r="B575" s="183"/>
      <c r="C575" s="183"/>
      <c r="D575" s="183"/>
      <c r="E575" s="183"/>
      <c r="F575" s="183"/>
      <c r="G575" s="184"/>
      <c r="H575" s="184"/>
      <c r="I575" s="184"/>
      <c r="J575" s="184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</row>
    <row r="576" spans="1:26" x14ac:dyDescent="0.25">
      <c r="A576" s="38"/>
      <c r="B576" s="183"/>
      <c r="C576" s="183"/>
      <c r="D576" s="183"/>
      <c r="E576" s="183"/>
      <c r="F576" s="183"/>
      <c r="G576" s="184"/>
      <c r="H576" s="184"/>
      <c r="I576" s="184"/>
      <c r="J576" s="184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</row>
    <row r="577" spans="1:26" x14ac:dyDescent="0.25">
      <c r="A577" s="38"/>
      <c r="B577" s="183"/>
      <c r="C577" s="183"/>
      <c r="D577" s="183"/>
      <c r="E577" s="183"/>
      <c r="F577" s="183"/>
      <c r="G577" s="184"/>
      <c r="H577" s="184"/>
      <c r="I577" s="184"/>
      <c r="J577" s="184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</row>
    <row r="578" spans="1:26" x14ac:dyDescent="0.25">
      <c r="A578" s="38"/>
      <c r="B578" s="26"/>
      <c r="C578" s="26"/>
      <c r="D578" s="183"/>
      <c r="E578" s="183"/>
      <c r="F578" s="183"/>
      <c r="G578" s="184"/>
      <c r="H578" s="184"/>
      <c r="I578" s="184"/>
      <c r="J578" s="184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</row>
    <row r="579" spans="1:26" x14ac:dyDescent="0.25">
      <c r="A579" s="185"/>
      <c r="B579" s="183"/>
      <c r="C579" s="183"/>
      <c r="D579" s="183"/>
      <c r="E579" s="183"/>
      <c r="F579" s="183"/>
      <c r="G579" s="184"/>
      <c r="H579" s="184"/>
      <c r="I579" s="184"/>
      <c r="J579" s="184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</row>
    <row r="580" spans="1:26" x14ac:dyDescent="0.25">
      <c r="A580" s="10"/>
      <c r="B580" s="35"/>
      <c r="C580" s="35"/>
      <c r="D580" s="25"/>
      <c r="E580" s="25"/>
      <c r="F580" s="25"/>
      <c r="G580" s="187"/>
      <c r="H580" s="187"/>
      <c r="I580" s="187"/>
      <c r="J580" s="187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5">
      <c r="A581" s="185"/>
      <c r="B581" s="183"/>
      <c r="C581" s="183"/>
      <c r="D581" s="183"/>
      <c r="E581" s="183"/>
      <c r="F581" s="183"/>
      <c r="G581" s="184"/>
      <c r="H581" s="184"/>
      <c r="I581" s="184"/>
      <c r="J581" s="184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</row>
    <row r="582" spans="1:26" x14ac:dyDescent="0.25">
      <c r="A582" s="185"/>
      <c r="B582" s="183"/>
      <c r="C582" s="183"/>
      <c r="D582" s="183"/>
      <c r="E582" s="183"/>
      <c r="F582" s="183"/>
      <c r="G582" s="184"/>
      <c r="H582" s="184"/>
      <c r="I582" s="184"/>
      <c r="J582" s="184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</row>
    <row r="583" spans="1:26" x14ac:dyDescent="0.25">
      <c r="A583" s="185"/>
      <c r="B583" s="183"/>
      <c r="C583" s="183"/>
      <c r="D583" s="183"/>
      <c r="E583" s="183"/>
      <c r="F583" s="183"/>
      <c r="G583" s="184"/>
      <c r="H583" s="184"/>
      <c r="I583" s="184"/>
      <c r="J583" s="184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</row>
    <row r="584" spans="1:26" x14ac:dyDescent="0.25">
      <c r="A584" s="185"/>
      <c r="B584" s="183"/>
      <c r="C584" s="183"/>
      <c r="D584" s="183"/>
      <c r="E584" s="183"/>
      <c r="F584" s="183"/>
      <c r="G584" s="184"/>
      <c r="H584" s="184"/>
      <c r="I584" s="184"/>
      <c r="J584" s="184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</row>
    <row r="585" spans="1:26" x14ac:dyDescent="0.25">
      <c r="A585" s="185"/>
      <c r="B585" s="183"/>
      <c r="C585" s="183"/>
      <c r="D585" s="183"/>
      <c r="E585" s="183"/>
      <c r="F585" s="183"/>
      <c r="G585" s="184"/>
      <c r="H585" s="184"/>
      <c r="I585" s="184"/>
      <c r="J585" s="184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</row>
    <row r="586" spans="1:26" x14ac:dyDescent="0.25">
      <c r="A586" s="185"/>
      <c r="B586" s="183"/>
      <c r="C586" s="183"/>
      <c r="D586" s="183"/>
      <c r="E586" s="183"/>
      <c r="F586" s="183"/>
      <c r="G586" s="184"/>
      <c r="H586" s="184"/>
      <c r="I586" s="184"/>
      <c r="J586" s="184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</row>
    <row r="587" spans="1:26" x14ac:dyDescent="0.25">
      <c r="A587" s="185"/>
      <c r="B587" s="183"/>
      <c r="C587" s="183"/>
      <c r="D587" s="183"/>
      <c r="E587" s="183"/>
      <c r="F587" s="183"/>
      <c r="G587" s="184"/>
      <c r="H587" s="184"/>
      <c r="I587" s="184"/>
      <c r="J587" s="184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</row>
    <row r="588" spans="1:26" x14ac:dyDescent="0.25">
      <c r="A588" s="185"/>
      <c r="B588" s="183"/>
      <c r="C588" s="183"/>
      <c r="D588" s="183"/>
      <c r="E588" s="183"/>
      <c r="F588" s="183"/>
      <c r="G588" s="184"/>
      <c r="H588" s="184"/>
      <c r="I588" s="184"/>
      <c r="J588" s="184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</row>
    <row r="589" spans="1:26" x14ac:dyDescent="0.25">
      <c r="A589" s="185"/>
      <c r="B589" s="183"/>
      <c r="C589" s="183"/>
      <c r="D589" s="183"/>
      <c r="E589" s="183"/>
      <c r="F589" s="183"/>
      <c r="G589" s="184"/>
      <c r="H589" s="184"/>
      <c r="I589" s="184"/>
      <c r="J589" s="184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</row>
    <row r="590" spans="1:26" x14ac:dyDescent="0.25">
      <c r="A590" s="185"/>
      <c r="B590" s="183"/>
      <c r="C590" s="183"/>
      <c r="D590" s="183"/>
      <c r="E590" s="183"/>
      <c r="F590" s="183"/>
      <c r="G590" s="184"/>
      <c r="H590" s="184"/>
      <c r="I590" s="184"/>
      <c r="J590" s="184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</row>
    <row r="591" spans="1:26" x14ac:dyDescent="0.25">
      <c r="A591" s="185"/>
      <c r="B591" s="183"/>
      <c r="C591" s="183"/>
      <c r="D591" s="183"/>
      <c r="E591" s="183"/>
      <c r="F591" s="183"/>
      <c r="G591" s="184"/>
      <c r="H591" s="184"/>
      <c r="I591" s="184"/>
      <c r="J591" s="184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</row>
    <row r="592" spans="1:26" x14ac:dyDescent="0.25">
      <c r="A592" s="185"/>
      <c r="B592" s="183"/>
      <c r="C592" s="183"/>
      <c r="D592" s="183"/>
      <c r="E592" s="183"/>
      <c r="F592" s="183"/>
      <c r="G592" s="184"/>
      <c r="H592" s="184"/>
      <c r="I592" s="184"/>
      <c r="J592" s="184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</row>
    <row r="593" spans="1:26" x14ac:dyDescent="0.25">
      <c r="A593" s="10"/>
      <c r="B593" s="35"/>
      <c r="C593" s="35"/>
      <c r="D593" s="25"/>
      <c r="E593" s="25"/>
      <c r="F593" s="25"/>
      <c r="G593" s="187"/>
      <c r="H593" s="187"/>
      <c r="I593" s="187"/>
      <c r="J593" s="187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5">
      <c r="A594" s="185"/>
      <c r="B594" s="183"/>
      <c r="C594" s="183"/>
      <c r="D594" s="183"/>
      <c r="E594" s="183"/>
      <c r="F594" s="183"/>
      <c r="G594" s="184"/>
      <c r="H594" s="184"/>
      <c r="I594" s="184"/>
      <c r="J594" s="184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</row>
    <row r="595" spans="1:26" x14ac:dyDescent="0.25">
      <c r="A595" s="185"/>
      <c r="B595" s="183"/>
      <c r="C595" s="183"/>
      <c r="D595" s="183"/>
      <c r="E595" s="183"/>
      <c r="F595" s="183"/>
      <c r="G595" s="184"/>
      <c r="H595" s="184"/>
      <c r="I595" s="184"/>
      <c r="J595" s="184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</row>
    <row r="596" spans="1:26" x14ac:dyDescent="0.25">
      <c r="A596" s="185"/>
      <c r="B596" s="183"/>
      <c r="C596" s="183"/>
      <c r="D596" s="183"/>
      <c r="E596" s="183"/>
      <c r="F596" s="183"/>
      <c r="G596" s="184"/>
      <c r="H596" s="184"/>
      <c r="I596" s="184"/>
      <c r="J596" s="184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</row>
    <row r="597" spans="1:26" x14ac:dyDescent="0.25">
      <c r="A597" s="185"/>
      <c r="B597" s="183"/>
      <c r="C597" s="183"/>
      <c r="D597" s="183"/>
      <c r="E597" s="183"/>
      <c r="F597" s="183"/>
      <c r="G597" s="184"/>
      <c r="H597" s="184"/>
      <c r="I597" s="184"/>
      <c r="J597" s="184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</row>
    <row r="598" spans="1:26" x14ac:dyDescent="0.25">
      <c r="A598" s="185"/>
      <c r="B598" s="183"/>
      <c r="C598" s="183"/>
      <c r="D598" s="183"/>
      <c r="E598" s="183"/>
      <c r="F598" s="183"/>
      <c r="G598" s="184"/>
      <c r="H598" s="184"/>
      <c r="I598" s="184"/>
      <c r="J598" s="184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</row>
    <row r="599" spans="1:26" x14ac:dyDescent="0.25">
      <c r="A599" s="185"/>
      <c r="B599" s="183"/>
      <c r="C599" s="183"/>
      <c r="D599" s="183"/>
      <c r="E599" s="183"/>
      <c r="F599" s="183"/>
      <c r="G599" s="184"/>
      <c r="H599" s="184"/>
      <c r="I599" s="184"/>
      <c r="J599" s="184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</row>
    <row r="600" spans="1:26" x14ac:dyDescent="0.25">
      <c r="A600" s="185"/>
      <c r="B600" s="183"/>
      <c r="C600" s="183"/>
      <c r="D600" s="183"/>
      <c r="E600" s="183"/>
      <c r="F600" s="183"/>
      <c r="G600" s="184"/>
      <c r="H600" s="184"/>
      <c r="I600" s="184"/>
      <c r="J600" s="184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</row>
    <row r="601" spans="1:26" x14ac:dyDescent="0.25">
      <c r="A601" s="185"/>
      <c r="B601" s="183"/>
      <c r="C601" s="183"/>
      <c r="D601" s="183"/>
      <c r="E601" s="183"/>
      <c r="F601" s="183"/>
      <c r="G601" s="184"/>
      <c r="H601" s="184"/>
      <c r="I601" s="184"/>
      <c r="J601" s="184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</row>
    <row r="602" spans="1:26" x14ac:dyDescent="0.25">
      <c r="A602" s="185"/>
      <c r="B602" s="26"/>
      <c r="C602" s="26"/>
      <c r="D602" s="183"/>
      <c r="E602" s="183"/>
      <c r="F602" s="183"/>
      <c r="G602" s="184"/>
      <c r="H602" s="184"/>
      <c r="I602" s="184"/>
      <c r="J602" s="184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</row>
    <row r="603" spans="1:26" x14ac:dyDescent="0.25">
      <c r="C603" s="197"/>
      <c r="D603" s="67"/>
      <c r="E603" s="67"/>
      <c r="F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x14ac:dyDescent="0.25">
      <c r="A604" s="8"/>
      <c r="B604" s="25"/>
      <c r="C604" s="25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 spans="1:26" x14ac:dyDescent="0.25">
      <c r="A605" s="10"/>
      <c r="B605" s="35"/>
      <c r="C605" s="35"/>
      <c r="D605" s="187"/>
      <c r="E605" s="187"/>
      <c r="F605" s="25"/>
      <c r="G605" s="187"/>
      <c r="H605" s="187"/>
      <c r="I605" s="187"/>
      <c r="J605" s="187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5">
      <c r="A606" s="185"/>
      <c r="B606" s="183"/>
      <c r="C606" s="183"/>
      <c r="D606" s="183"/>
      <c r="E606" s="183"/>
      <c r="F606" s="183"/>
      <c r="G606" s="184"/>
      <c r="H606" s="184"/>
      <c r="I606" s="184"/>
      <c r="J606" s="184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</row>
    <row r="607" spans="1:26" x14ac:dyDescent="0.25">
      <c r="A607" s="185"/>
      <c r="B607" s="183"/>
      <c r="C607" s="183"/>
      <c r="D607" s="183"/>
      <c r="E607" s="183"/>
      <c r="F607" s="183"/>
      <c r="G607" s="184"/>
      <c r="H607" s="184"/>
      <c r="I607" s="184"/>
      <c r="J607" s="184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</row>
    <row r="608" spans="1:26" x14ac:dyDescent="0.25">
      <c r="A608" s="185"/>
      <c r="B608" s="183"/>
      <c r="C608" s="183"/>
      <c r="D608" s="183"/>
      <c r="E608" s="183"/>
      <c r="F608" s="183"/>
      <c r="G608" s="184"/>
      <c r="H608" s="184"/>
      <c r="I608" s="184"/>
      <c r="J608" s="184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</row>
    <row r="609" spans="1:26" x14ac:dyDescent="0.25">
      <c r="A609" s="185"/>
      <c r="B609" s="183"/>
      <c r="C609" s="183"/>
      <c r="D609" s="183"/>
      <c r="E609" s="183"/>
      <c r="F609" s="183"/>
      <c r="G609" s="184"/>
      <c r="H609" s="184"/>
      <c r="I609" s="184"/>
      <c r="J609" s="184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</row>
    <row r="610" spans="1:26" x14ac:dyDescent="0.25">
      <c r="A610" s="185"/>
      <c r="B610" s="183"/>
      <c r="C610" s="183"/>
      <c r="D610" s="183"/>
      <c r="E610" s="183"/>
      <c r="F610" s="183"/>
      <c r="G610" s="184"/>
      <c r="H610" s="184"/>
      <c r="I610" s="184"/>
      <c r="J610" s="184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</row>
    <row r="611" spans="1:26" x14ac:dyDescent="0.25">
      <c r="A611" s="185"/>
      <c r="B611" s="183"/>
      <c r="C611" s="183"/>
      <c r="D611" s="183"/>
      <c r="E611" s="183"/>
      <c r="F611" s="183"/>
      <c r="G611" s="184"/>
      <c r="H611" s="184"/>
      <c r="I611" s="184"/>
      <c r="J611" s="184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</row>
    <row r="612" spans="1:26" x14ac:dyDescent="0.25">
      <c r="A612" s="185"/>
      <c r="B612" s="183"/>
      <c r="C612" s="183"/>
      <c r="D612" s="183"/>
      <c r="E612" s="183"/>
      <c r="F612" s="183"/>
      <c r="G612" s="184"/>
      <c r="H612" s="184"/>
      <c r="I612" s="184"/>
      <c r="J612" s="184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</row>
    <row r="613" spans="1:26" x14ac:dyDescent="0.25">
      <c r="A613" s="185"/>
      <c r="B613" s="183"/>
      <c r="C613" s="183"/>
      <c r="D613" s="183"/>
      <c r="E613" s="183"/>
      <c r="F613" s="183"/>
      <c r="G613" s="184"/>
      <c r="H613" s="184"/>
      <c r="I613" s="184"/>
      <c r="J613" s="184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</row>
    <row r="614" spans="1:26" x14ac:dyDescent="0.25">
      <c r="A614" s="185"/>
      <c r="B614" s="183"/>
      <c r="C614" s="183"/>
      <c r="D614" s="183"/>
      <c r="E614" s="183"/>
      <c r="F614" s="183"/>
      <c r="G614" s="184"/>
      <c r="H614" s="184"/>
      <c r="I614" s="184"/>
      <c r="J614" s="184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</row>
    <row r="615" spans="1:26" x14ac:dyDescent="0.25">
      <c r="A615" s="185"/>
      <c r="B615" s="183"/>
      <c r="C615" s="183"/>
      <c r="D615" s="183"/>
      <c r="E615" s="183"/>
      <c r="F615" s="183"/>
      <c r="G615" s="184"/>
      <c r="H615" s="184"/>
      <c r="I615" s="184"/>
      <c r="J615" s="184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</row>
    <row r="616" spans="1:26" x14ac:dyDescent="0.25">
      <c r="A616" s="185"/>
      <c r="B616" s="183"/>
      <c r="C616" s="183"/>
      <c r="D616" s="183"/>
      <c r="E616" s="183"/>
      <c r="F616" s="183"/>
      <c r="G616" s="184"/>
      <c r="H616" s="184"/>
      <c r="I616" s="184"/>
      <c r="J616" s="184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</row>
    <row r="617" spans="1:26" x14ac:dyDescent="0.25">
      <c r="A617" s="185"/>
      <c r="B617" s="183"/>
      <c r="C617" s="183"/>
      <c r="D617" s="183"/>
      <c r="E617" s="183"/>
      <c r="F617" s="183"/>
      <c r="G617" s="184"/>
      <c r="H617" s="184"/>
      <c r="I617" s="184"/>
      <c r="J617" s="184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</row>
    <row r="618" spans="1:26" x14ac:dyDescent="0.25">
      <c r="A618" s="185"/>
      <c r="B618" s="183"/>
      <c r="C618" s="183"/>
      <c r="D618" s="183"/>
      <c r="E618" s="183"/>
      <c r="F618" s="183"/>
      <c r="G618" s="184"/>
      <c r="H618" s="184"/>
      <c r="I618" s="184"/>
      <c r="J618" s="184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</row>
    <row r="619" spans="1:26" x14ac:dyDescent="0.25">
      <c r="A619" s="185"/>
      <c r="B619" s="183"/>
      <c r="C619" s="183"/>
      <c r="D619" s="183"/>
      <c r="E619" s="183"/>
      <c r="F619" s="183"/>
      <c r="G619" s="184"/>
      <c r="H619" s="184"/>
      <c r="I619" s="184"/>
      <c r="J619" s="184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</row>
    <row r="620" spans="1:26" x14ac:dyDescent="0.25">
      <c r="A620" s="185"/>
      <c r="B620" s="183"/>
      <c r="C620" s="183"/>
      <c r="D620" s="183"/>
      <c r="E620" s="183"/>
      <c r="F620" s="183"/>
      <c r="G620" s="184"/>
      <c r="H620" s="184"/>
      <c r="I620" s="184"/>
      <c r="J620" s="184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</row>
    <row r="621" spans="1:26" x14ac:dyDescent="0.25">
      <c r="A621" s="185"/>
      <c r="B621" s="183"/>
      <c r="C621" s="183"/>
      <c r="D621" s="183"/>
      <c r="E621" s="183"/>
      <c r="F621" s="183"/>
      <c r="G621" s="184"/>
      <c r="H621" s="184"/>
      <c r="I621" s="184"/>
      <c r="J621" s="184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</row>
    <row r="622" spans="1:26" x14ac:dyDescent="0.25">
      <c r="A622" s="185"/>
      <c r="B622" s="183"/>
      <c r="C622" s="183"/>
      <c r="D622" s="183"/>
      <c r="E622" s="183"/>
      <c r="F622" s="183"/>
      <c r="G622" s="184"/>
      <c r="H622" s="184"/>
      <c r="I622" s="184"/>
      <c r="J622" s="184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</row>
    <row r="623" spans="1:26" x14ac:dyDescent="0.25">
      <c r="A623" s="185"/>
      <c r="B623" s="183"/>
      <c r="C623" s="183"/>
      <c r="D623" s="183"/>
      <c r="E623" s="183"/>
      <c r="F623" s="183"/>
      <c r="G623" s="184"/>
      <c r="H623" s="184"/>
      <c r="I623" s="184"/>
      <c r="J623" s="184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</row>
    <row r="624" spans="1:26" x14ac:dyDescent="0.25">
      <c r="A624" s="10"/>
      <c r="B624" s="35"/>
      <c r="C624" s="35"/>
      <c r="D624" s="25"/>
      <c r="E624" s="25"/>
      <c r="F624" s="25"/>
      <c r="G624" s="187"/>
      <c r="H624" s="187"/>
      <c r="I624" s="187"/>
      <c r="J624" s="187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5">
      <c r="A625" s="185"/>
      <c r="B625" s="183"/>
      <c r="C625" s="183"/>
      <c r="D625" s="183"/>
      <c r="E625" s="183"/>
      <c r="F625" s="200"/>
      <c r="G625" s="201"/>
      <c r="H625" s="201"/>
      <c r="I625" s="201"/>
      <c r="J625" s="201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spans="1:26" x14ac:dyDescent="0.25">
      <c r="A626" s="185"/>
      <c r="B626" s="183"/>
      <c r="C626" s="183"/>
      <c r="D626" s="183"/>
      <c r="E626" s="183"/>
      <c r="F626" s="200"/>
      <c r="G626" s="201"/>
      <c r="H626" s="201"/>
      <c r="I626" s="201"/>
      <c r="J626" s="201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spans="1:26" x14ac:dyDescent="0.25">
      <c r="A627" s="185"/>
      <c r="B627" s="183"/>
      <c r="C627" s="183"/>
      <c r="D627" s="183"/>
      <c r="E627" s="183"/>
      <c r="F627" s="200"/>
      <c r="G627" s="201"/>
      <c r="H627" s="201"/>
      <c r="I627" s="201"/>
      <c r="J627" s="201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spans="1:26" x14ac:dyDescent="0.25">
      <c r="A628" s="37"/>
      <c r="B628" s="183"/>
      <c r="C628" s="183"/>
      <c r="D628" s="183"/>
      <c r="E628" s="183"/>
      <c r="F628" s="183"/>
      <c r="G628" s="184"/>
      <c r="H628" s="184"/>
      <c r="I628" s="184"/>
      <c r="J628" s="184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</row>
    <row r="629" spans="1:26" x14ac:dyDescent="0.25">
      <c r="A629" s="38"/>
      <c r="B629" s="26"/>
      <c r="C629" s="26"/>
      <c r="D629" s="183"/>
      <c r="E629" s="183"/>
      <c r="F629" s="183"/>
      <c r="G629" s="184"/>
      <c r="H629" s="184"/>
      <c r="I629" s="184"/>
      <c r="J629" s="184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</row>
    <row r="630" spans="1:26" x14ac:dyDescent="0.25">
      <c r="A630" s="38"/>
      <c r="B630" s="26"/>
      <c r="C630" s="26"/>
      <c r="D630" s="183"/>
      <c r="E630" s="183"/>
      <c r="F630" s="183"/>
      <c r="G630" s="184"/>
      <c r="H630" s="184"/>
      <c r="I630" s="184"/>
      <c r="J630" s="184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</row>
    <row r="631" spans="1:26" x14ac:dyDescent="0.25">
      <c r="A631" s="185"/>
      <c r="B631" s="183"/>
      <c r="C631" s="183"/>
      <c r="D631" s="183"/>
      <c r="E631" s="183"/>
      <c r="F631" s="183"/>
      <c r="G631" s="184"/>
      <c r="H631" s="184"/>
      <c r="I631" s="184"/>
      <c r="J631" s="184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</row>
    <row r="632" spans="1:26" x14ac:dyDescent="0.25">
      <c r="A632" s="185"/>
      <c r="B632" s="183"/>
      <c r="C632" s="183"/>
      <c r="D632" s="183"/>
      <c r="E632" s="183"/>
      <c r="F632" s="183"/>
      <c r="G632" s="184"/>
      <c r="H632" s="184"/>
      <c r="I632" s="184"/>
      <c r="J632" s="184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</row>
    <row r="633" spans="1:26" x14ac:dyDescent="0.25">
      <c r="A633" s="185"/>
      <c r="B633" s="183"/>
      <c r="C633" s="183"/>
      <c r="D633" s="183"/>
      <c r="E633" s="183"/>
      <c r="F633" s="183"/>
      <c r="G633" s="184"/>
      <c r="H633" s="184"/>
      <c r="I633" s="184"/>
      <c r="J633" s="184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</row>
    <row r="634" spans="1:26" x14ac:dyDescent="0.25">
      <c r="A634" s="185"/>
      <c r="B634" s="183"/>
      <c r="C634" s="183"/>
      <c r="D634" s="183"/>
      <c r="E634" s="183"/>
      <c r="F634" s="183"/>
      <c r="G634" s="184"/>
      <c r="H634" s="184"/>
      <c r="I634" s="184"/>
      <c r="J634" s="184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</row>
    <row r="635" spans="1:26" x14ac:dyDescent="0.25">
      <c r="A635" s="185"/>
      <c r="B635" s="183"/>
      <c r="C635" s="183"/>
      <c r="D635" s="183"/>
      <c r="E635" s="183"/>
      <c r="F635" s="183"/>
      <c r="G635" s="184"/>
      <c r="H635" s="184"/>
      <c r="I635" s="184"/>
      <c r="J635" s="184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</row>
    <row r="636" spans="1:26" x14ac:dyDescent="0.25">
      <c r="A636" s="185"/>
      <c r="B636" s="183"/>
      <c r="C636" s="183"/>
      <c r="D636" s="183"/>
      <c r="E636" s="183"/>
      <c r="F636" s="183"/>
      <c r="G636" s="184"/>
      <c r="H636" s="184"/>
      <c r="I636" s="184"/>
      <c r="J636" s="184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</row>
    <row r="637" spans="1:26" x14ac:dyDescent="0.25">
      <c r="A637" s="185"/>
      <c r="B637" s="183"/>
      <c r="C637" s="183"/>
      <c r="D637" s="183"/>
      <c r="E637" s="183"/>
      <c r="F637" s="183"/>
      <c r="G637" s="184"/>
      <c r="H637" s="184"/>
      <c r="I637" s="184"/>
      <c r="J637" s="184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</row>
    <row r="638" spans="1:26" x14ac:dyDescent="0.25">
      <c r="A638" s="10"/>
      <c r="B638" s="35"/>
      <c r="C638" s="35"/>
      <c r="D638" s="25"/>
      <c r="E638" s="25"/>
      <c r="F638" s="25"/>
      <c r="G638" s="187"/>
      <c r="H638" s="187"/>
      <c r="I638" s="187"/>
      <c r="J638" s="187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5">
      <c r="A639" s="185"/>
      <c r="B639" s="183"/>
      <c r="C639" s="183"/>
      <c r="D639" s="183"/>
      <c r="E639" s="183"/>
      <c r="F639" s="183"/>
      <c r="G639" s="184"/>
      <c r="H639" s="184"/>
      <c r="I639" s="184"/>
      <c r="J639" s="184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</row>
    <row r="640" spans="1:26" x14ac:dyDescent="0.25">
      <c r="A640" s="185"/>
      <c r="B640" s="183"/>
      <c r="C640" s="183"/>
      <c r="D640" s="183"/>
      <c r="E640" s="183"/>
      <c r="F640" s="183"/>
      <c r="G640" s="184"/>
      <c r="H640" s="184"/>
      <c r="I640" s="184"/>
      <c r="J640" s="184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</row>
    <row r="641" spans="1:26" x14ac:dyDescent="0.25">
      <c r="A641" s="185"/>
      <c r="B641" s="183"/>
      <c r="C641" s="183"/>
      <c r="D641" s="183"/>
      <c r="E641" s="183"/>
      <c r="F641" s="183"/>
      <c r="G641" s="184"/>
      <c r="H641" s="184"/>
      <c r="I641" s="184"/>
      <c r="J641" s="184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</row>
    <row r="642" spans="1:26" x14ac:dyDescent="0.25">
      <c r="A642" s="185"/>
      <c r="B642" s="183"/>
      <c r="C642" s="183"/>
      <c r="D642" s="183"/>
      <c r="E642" s="183"/>
      <c r="F642" s="183"/>
      <c r="G642" s="184"/>
      <c r="H642" s="184"/>
      <c r="I642" s="184"/>
      <c r="J642" s="184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</row>
    <row r="643" spans="1:26" x14ac:dyDescent="0.25">
      <c r="A643" s="185"/>
      <c r="B643" s="183"/>
      <c r="C643" s="183"/>
      <c r="D643" s="183"/>
      <c r="E643" s="183"/>
      <c r="F643" s="183"/>
      <c r="G643" s="184"/>
      <c r="H643" s="184"/>
      <c r="I643" s="184"/>
      <c r="J643" s="184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</row>
    <row r="644" spans="1:26" x14ac:dyDescent="0.25">
      <c r="A644" s="185"/>
      <c r="B644" s="183"/>
      <c r="C644" s="183"/>
      <c r="D644" s="183"/>
      <c r="E644" s="183"/>
      <c r="F644" s="183"/>
      <c r="G644" s="184"/>
      <c r="H644" s="184"/>
      <c r="I644" s="184"/>
      <c r="J644" s="184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</row>
    <row r="645" spans="1:26" x14ac:dyDescent="0.25">
      <c r="A645" s="185"/>
      <c r="B645" s="183"/>
      <c r="C645" s="183"/>
      <c r="D645" s="183"/>
      <c r="E645" s="183"/>
      <c r="F645" s="183"/>
      <c r="G645" s="184"/>
      <c r="H645" s="184"/>
      <c r="I645" s="184"/>
      <c r="J645" s="184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</row>
    <row r="646" spans="1:26" x14ac:dyDescent="0.25">
      <c r="A646" s="185"/>
      <c r="B646" s="183"/>
      <c r="C646" s="183"/>
      <c r="D646" s="183"/>
      <c r="E646" s="183"/>
      <c r="F646" s="183"/>
      <c r="G646" s="184"/>
      <c r="H646" s="184"/>
      <c r="I646" s="184"/>
      <c r="J646" s="184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</row>
    <row r="647" spans="1:26" x14ac:dyDescent="0.25">
      <c r="A647" s="10"/>
      <c r="B647" s="35"/>
      <c r="C647" s="35"/>
      <c r="D647" s="25"/>
      <c r="E647" s="25"/>
      <c r="F647" s="25"/>
      <c r="G647" s="187"/>
      <c r="H647" s="187"/>
      <c r="I647" s="187"/>
      <c r="J647" s="187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5">
      <c r="A648" s="185"/>
      <c r="B648" s="183"/>
      <c r="C648" s="183"/>
      <c r="D648" s="183"/>
      <c r="E648" s="183"/>
      <c r="F648" s="183"/>
      <c r="G648" s="184"/>
      <c r="H648" s="184"/>
      <c r="I648" s="184"/>
      <c r="J648" s="184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</row>
    <row r="649" spans="1:26" x14ac:dyDescent="0.25">
      <c r="A649" s="185"/>
      <c r="B649" s="183"/>
      <c r="C649" s="183"/>
      <c r="D649" s="183"/>
      <c r="E649" s="183"/>
      <c r="F649" s="183"/>
      <c r="G649" s="184"/>
      <c r="H649" s="184"/>
      <c r="I649" s="184"/>
      <c r="J649" s="184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</row>
    <row r="650" spans="1:26" x14ac:dyDescent="0.25">
      <c r="A650" s="185"/>
      <c r="B650" s="26"/>
      <c r="C650" s="26"/>
      <c r="D650" s="183"/>
      <c r="E650" s="183"/>
      <c r="F650" s="183"/>
      <c r="G650" s="184"/>
      <c r="H650" s="184"/>
      <c r="I650" s="184"/>
      <c r="J650" s="184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</row>
    <row r="651" spans="1:26" x14ac:dyDescent="0.25">
      <c r="A651" s="185"/>
      <c r="B651" s="26"/>
      <c r="C651" s="26"/>
      <c r="D651" s="183"/>
      <c r="E651" s="183"/>
      <c r="F651" s="183"/>
      <c r="G651" s="184"/>
      <c r="H651" s="184"/>
      <c r="I651" s="184"/>
      <c r="J651" s="184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</row>
    <row r="652" spans="1:26" x14ac:dyDescent="0.25">
      <c r="A652" s="185"/>
      <c r="B652" s="183"/>
      <c r="C652" s="183"/>
      <c r="D652" s="183"/>
      <c r="E652" s="183"/>
      <c r="F652" s="183"/>
      <c r="G652" s="184"/>
      <c r="H652" s="184"/>
      <c r="I652" s="184"/>
      <c r="J652" s="184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</row>
    <row r="653" spans="1:26" x14ac:dyDescent="0.25">
      <c r="A653" s="185"/>
      <c r="B653" s="183"/>
      <c r="C653" s="183"/>
      <c r="D653" s="183"/>
      <c r="E653" s="183"/>
      <c r="F653" s="183"/>
      <c r="G653" s="184"/>
      <c r="H653" s="184"/>
      <c r="I653" s="184"/>
      <c r="J653" s="184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</row>
    <row r="654" spans="1:26" x14ac:dyDescent="0.25">
      <c r="A654" s="182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spans="1:26" x14ac:dyDescent="0.25">
      <c r="A655" s="186"/>
      <c r="B655" s="28"/>
      <c r="C655" s="28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 spans="1:26" x14ac:dyDescent="0.25">
      <c r="A656" s="185"/>
      <c r="B656" s="183"/>
      <c r="C656" s="183"/>
      <c r="D656" s="183"/>
      <c r="E656" s="183"/>
      <c r="F656" s="183"/>
      <c r="G656" s="184"/>
      <c r="H656" s="184"/>
      <c r="I656" s="184"/>
      <c r="J656" s="184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</row>
    <row r="657" spans="1:26" x14ac:dyDescent="0.25">
      <c r="A657" s="185"/>
      <c r="B657" s="183"/>
      <c r="C657" s="183"/>
      <c r="D657" s="183"/>
      <c r="E657" s="183"/>
      <c r="F657" s="183"/>
      <c r="G657" s="184"/>
      <c r="H657" s="184"/>
      <c r="I657" s="184"/>
      <c r="J657" s="184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</row>
    <row r="658" spans="1:26" x14ac:dyDescent="0.25">
      <c r="A658" s="185"/>
      <c r="B658" s="183"/>
      <c r="C658" s="183"/>
      <c r="D658" s="183"/>
      <c r="E658" s="183"/>
      <c r="F658" s="183"/>
      <c r="G658" s="184"/>
      <c r="H658" s="184"/>
      <c r="I658" s="184"/>
      <c r="J658" s="184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</row>
    <row r="659" spans="1:26" x14ac:dyDescent="0.25">
      <c r="A659" s="185"/>
      <c r="B659" s="183"/>
      <c r="C659" s="183"/>
      <c r="D659" s="183"/>
      <c r="E659" s="183"/>
      <c r="F659" s="183"/>
      <c r="G659" s="184"/>
      <c r="H659" s="184"/>
      <c r="I659" s="184"/>
      <c r="J659" s="184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</row>
    <row r="660" spans="1:26" x14ac:dyDescent="0.25">
      <c r="A660" s="185"/>
      <c r="B660" s="183"/>
      <c r="C660" s="183"/>
      <c r="D660" s="183"/>
      <c r="E660" s="183"/>
      <c r="F660" s="183"/>
      <c r="G660" s="184"/>
      <c r="H660" s="184"/>
      <c r="I660" s="184"/>
      <c r="J660" s="184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</row>
    <row r="661" spans="1:26" x14ac:dyDescent="0.25">
      <c r="A661" s="185"/>
      <c r="B661" s="183"/>
      <c r="C661" s="183"/>
      <c r="D661" s="183"/>
      <c r="E661" s="183"/>
      <c r="F661" s="183"/>
      <c r="G661" s="184"/>
      <c r="H661" s="184"/>
      <c r="I661" s="184"/>
      <c r="J661" s="184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</row>
    <row r="662" spans="1:26" x14ac:dyDescent="0.25">
      <c r="A662" s="185"/>
      <c r="B662" s="183"/>
      <c r="C662" s="183"/>
      <c r="D662" s="183"/>
      <c r="E662" s="183"/>
      <c r="F662" s="183"/>
      <c r="G662" s="184"/>
      <c r="H662" s="184"/>
      <c r="I662" s="184"/>
      <c r="J662" s="184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</row>
    <row r="663" spans="1:26" x14ac:dyDescent="0.25">
      <c r="A663" s="185"/>
      <c r="B663" s="183"/>
      <c r="C663" s="183"/>
      <c r="D663" s="183"/>
      <c r="E663" s="183"/>
      <c r="F663" s="183"/>
      <c r="G663" s="184"/>
      <c r="H663" s="184"/>
      <c r="I663" s="184"/>
      <c r="J663" s="184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</row>
    <row r="664" spans="1:26" x14ac:dyDescent="0.25">
      <c r="A664" s="185"/>
      <c r="B664" s="183"/>
      <c r="C664" s="183"/>
      <c r="D664" s="183"/>
      <c r="E664" s="183"/>
      <c r="F664" s="183"/>
      <c r="G664" s="184"/>
      <c r="H664" s="184"/>
      <c r="I664" s="184"/>
      <c r="J664" s="184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</row>
    <row r="665" spans="1:26" x14ac:dyDescent="0.25">
      <c r="A665" s="185"/>
      <c r="B665" s="183"/>
      <c r="C665" s="183"/>
      <c r="D665" s="183"/>
      <c r="E665" s="183"/>
      <c r="F665" s="183"/>
      <c r="G665" s="184"/>
      <c r="H665" s="184"/>
      <c r="I665" s="184"/>
      <c r="J665" s="184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</row>
    <row r="666" spans="1:26" x14ac:dyDescent="0.25">
      <c r="A666" s="185"/>
      <c r="B666" s="183"/>
      <c r="C666" s="183"/>
      <c r="D666" s="183"/>
      <c r="E666" s="183"/>
      <c r="F666" s="183"/>
      <c r="G666" s="184"/>
      <c r="H666" s="184"/>
      <c r="I666" s="184"/>
      <c r="J666" s="184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</row>
    <row r="667" spans="1:26" x14ac:dyDescent="0.25">
      <c r="A667" s="185"/>
      <c r="B667" s="183"/>
      <c r="C667" s="183"/>
      <c r="D667" s="183"/>
      <c r="E667" s="183"/>
      <c r="F667" s="183"/>
      <c r="G667" s="184"/>
      <c r="H667" s="184"/>
      <c r="I667" s="184"/>
      <c r="J667" s="184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</row>
    <row r="668" spans="1:26" x14ac:dyDescent="0.25">
      <c r="A668" s="185"/>
      <c r="B668" s="183"/>
      <c r="C668" s="183"/>
      <c r="D668" s="183"/>
      <c r="E668" s="183"/>
      <c r="F668" s="183"/>
      <c r="G668" s="184"/>
      <c r="H668" s="184"/>
      <c r="I668" s="184"/>
      <c r="J668" s="184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</row>
    <row r="669" spans="1:26" x14ac:dyDescent="0.25">
      <c r="A669" s="185"/>
      <c r="B669" s="183"/>
      <c r="C669" s="183"/>
      <c r="D669" s="183"/>
      <c r="E669" s="183"/>
      <c r="F669" s="183"/>
      <c r="G669" s="184"/>
      <c r="H669" s="184"/>
      <c r="I669" s="184"/>
      <c r="J669" s="184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</row>
    <row r="670" spans="1:26" x14ac:dyDescent="0.25">
      <c r="A670" s="10"/>
      <c r="B670" s="35"/>
      <c r="C670" s="35"/>
      <c r="D670" s="25"/>
      <c r="E670" s="25"/>
      <c r="F670" s="25"/>
      <c r="G670" s="187"/>
      <c r="H670" s="187"/>
      <c r="I670" s="187"/>
      <c r="J670" s="187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5">
      <c r="A671" s="185"/>
      <c r="B671" s="183"/>
      <c r="C671" s="183"/>
      <c r="D671" s="183"/>
      <c r="E671" s="183"/>
      <c r="F671" s="183"/>
      <c r="G671" s="184"/>
      <c r="H671" s="184"/>
      <c r="I671" s="184"/>
      <c r="J671" s="184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</row>
    <row r="672" spans="1:26" x14ac:dyDescent="0.25">
      <c r="A672" s="185"/>
      <c r="B672" s="183"/>
      <c r="C672" s="183"/>
      <c r="D672" s="183"/>
      <c r="E672" s="183"/>
      <c r="F672" s="183"/>
      <c r="G672" s="184"/>
      <c r="H672" s="184"/>
      <c r="I672" s="184"/>
      <c r="J672" s="184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</row>
    <row r="673" spans="1:26" x14ac:dyDescent="0.25">
      <c r="A673" s="185"/>
      <c r="B673" s="183"/>
      <c r="C673" s="183"/>
      <c r="D673" s="183"/>
      <c r="E673" s="183"/>
      <c r="F673" s="183"/>
      <c r="G673" s="184"/>
      <c r="H673" s="184"/>
      <c r="I673" s="184"/>
      <c r="J673" s="184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</row>
    <row r="674" spans="1:26" x14ac:dyDescent="0.25">
      <c r="A674" s="73"/>
      <c r="B674" s="183"/>
      <c r="C674" s="183"/>
      <c r="D674" s="183"/>
      <c r="E674" s="183"/>
      <c r="F674" s="183"/>
      <c r="G674" s="184"/>
      <c r="H674" s="184"/>
      <c r="I674" s="184"/>
      <c r="J674" s="184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</row>
    <row r="675" spans="1:26" x14ac:dyDescent="0.25">
      <c r="A675" s="38"/>
      <c r="B675" s="183"/>
      <c r="C675" s="183"/>
      <c r="D675" s="183"/>
      <c r="E675" s="183"/>
      <c r="F675" s="183"/>
      <c r="G675" s="184"/>
      <c r="H675" s="184"/>
      <c r="I675" s="184"/>
      <c r="J675" s="184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</row>
    <row r="676" spans="1:26" x14ac:dyDescent="0.25">
      <c r="A676" s="38"/>
      <c r="B676" s="183"/>
      <c r="C676" s="183"/>
      <c r="D676" s="183"/>
      <c r="E676" s="183"/>
      <c r="F676" s="183"/>
      <c r="G676" s="184"/>
      <c r="H676" s="184"/>
      <c r="I676" s="184"/>
      <c r="J676" s="184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</row>
    <row r="677" spans="1:26" x14ac:dyDescent="0.25">
      <c r="A677" s="38"/>
      <c r="B677" s="26"/>
      <c r="C677" s="26"/>
      <c r="D677" s="183"/>
      <c r="E677" s="183"/>
      <c r="F677" s="183"/>
      <c r="G677" s="184"/>
      <c r="H677" s="184"/>
      <c r="I677" s="184"/>
      <c r="J677" s="184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</row>
    <row r="678" spans="1:26" x14ac:dyDescent="0.25">
      <c r="A678" s="185"/>
      <c r="B678" s="183"/>
      <c r="C678" s="183"/>
      <c r="D678" s="183"/>
      <c r="E678" s="183"/>
      <c r="F678" s="183"/>
      <c r="G678" s="184"/>
      <c r="H678" s="184"/>
      <c r="I678" s="184"/>
      <c r="J678" s="184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</row>
    <row r="679" spans="1:26" x14ac:dyDescent="0.25">
      <c r="A679" s="10"/>
      <c r="B679" s="35"/>
      <c r="C679" s="35"/>
      <c r="D679" s="25"/>
      <c r="E679" s="25"/>
      <c r="F679" s="25"/>
      <c r="G679" s="187"/>
      <c r="H679" s="187"/>
      <c r="I679" s="187"/>
      <c r="J679" s="187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5">
      <c r="A680" s="185"/>
      <c r="B680" s="183"/>
      <c r="C680" s="183"/>
      <c r="D680" s="183"/>
      <c r="E680" s="183"/>
      <c r="F680" s="183"/>
      <c r="G680" s="184"/>
      <c r="H680" s="184"/>
      <c r="I680" s="184"/>
      <c r="J680" s="184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</row>
    <row r="681" spans="1:26" x14ac:dyDescent="0.25">
      <c r="A681" s="185"/>
      <c r="B681" s="183"/>
      <c r="C681" s="183"/>
      <c r="D681" s="183"/>
      <c r="E681" s="183"/>
      <c r="F681" s="183"/>
      <c r="G681" s="184"/>
      <c r="H681" s="184"/>
      <c r="I681" s="184"/>
      <c r="J681" s="184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</row>
    <row r="682" spans="1:26" x14ac:dyDescent="0.25">
      <c r="A682" s="185"/>
      <c r="B682" s="183"/>
      <c r="C682" s="183"/>
      <c r="D682" s="183"/>
      <c r="E682" s="183"/>
      <c r="F682" s="183"/>
      <c r="G682" s="184"/>
      <c r="H682" s="184"/>
      <c r="I682" s="184"/>
      <c r="J682" s="184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</row>
    <row r="683" spans="1:26" x14ac:dyDescent="0.25">
      <c r="A683" s="185"/>
      <c r="B683" s="183"/>
      <c r="C683" s="183"/>
      <c r="D683" s="183"/>
      <c r="E683" s="183"/>
      <c r="F683" s="183"/>
      <c r="G683" s="184"/>
      <c r="H683" s="184"/>
      <c r="I683" s="184"/>
      <c r="J683" s="184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</row>
    <row r="684" spans="1:26" x14ac:dyDescent="0.25">
      <c r="A684" s="185"/>
      <c r="B684" s="183"/>
      <c r="C684" s="183"/>
      <c r="D684" s="183"/>
      <c r="E684" s="183"/>
      <c r="F684" s="183"/>
      <c r="G684" s="184"/>
      <c r="H684" s="184"/>
      <c r="I684" s="184"/>
      <c r="J684" s="184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</row>
    <row r="685" spans="1:26" x14ac:dyDescent="0.25">
      <c r="A685" s="185"/>
      <c r="B685" s="183"/>
      <c r="C685" s="183"/>
      <c r="D685" s="183"/>
      <c r="E685" s="183"/>
      <c r="F685" s="183"/>
      <c r="G685" s="184"/>
      <c r="H685" s="184"/>
      <c r="I685" s="184"/>
      <c r="J685" s="184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</row>
    <row r="686" spans="1:26" x14ac:dyDescent="0.25">
      <c r="A686" s="185"/>
      <c r="B686" s="183"/>
      <c r="C686" s="183"/>
      <c r="D686" s="183"/>
      <c r="E686" s="183"/>
      <c r="F686" s="183"/>
      <c r="G686" s="184"/>
      <c r="H686" s="184"/>
      <c r="I686" s="184"/>
      <c r="J686" s="184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</row>
    <row r="687" spans="1:26" x14ac:dyDescent="0.25">
      <c r="A687" s="185"/>
      <c r="B687" s="183"/>
      <c r="C687" s="183"/>
      <c r="D687" s="183"/>
      <c r="E687" s="183"/>
      <c r="F687" s="183"/>
      <c r="G687" s="184"/>
      <c r="H687" s="184"/>
      <c r="I687" s="184"/>
      <c r="J687" s="184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</row>
    <row r="688" spans="1:26" x14ac:dyDescent="0.25">
      <c r="A688" s="185"/>
      <c r="B688" s="183"/>
      <c r="C688" s="183"/>
      <c r="D688" s="183"/>
      <c r="E688" s="183"/>
      <c r="F688" s="183"/>
      <c r="G688" s="184"/>
      <c r="H688" s="184"/>
      <c r="I688" s="184"/>
      <c r="J688" s="184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</row>
    <row r="689" spans="1:26" x14ac:dyDescent="0.25">
      <c r="A689" s="185"/>
      <c r="B689" s="183"/>
      <c r="C689" s="183"/>
      <c r="D689" s="183"/>
      <c r="E689" s="183"/>
      <c r="F689" s="183"/>
      <c r="G689" s="184"/>
      <c r="H689" s="184"/>
      <c r="I689" s="184"/>
      <c r="J689" s="184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</row>
    <row r="690" spans="1:26" x14ac:dyDescent="0.25">
      <c r="A690" s="185"/>
      <c r="B690" s="183"/>
      <c r="C690" s="183"/>
      <c r="D690" s="183"/>
      <c r="E690" s="183"/>
      <c r="F690" s="183"/>
      <c r="G690" s="184"/>
      <c r="H690" s="184"/>
      <c r="I690" s="184"/>
      <c r="J690" s="184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</row>
    <row r="691" spans="1:26" x14ac:dyDescent="0.25">
      <c r="A691" s="185"/>
      <c r="B691" s="183"/>
      <c r="C691" s="183"/>
      <c r="D691" s="183"/>
      <c r="E691" s="183"/>
      <c r="F691" s="183"/>
      <c r="G691" s="184"/>
      <c r="H691" s="184"/>
      <c r="I691" s="184"/>
      <c r="J691" s="184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</row>
    <row r="692" spans="1:26" x14ac:dyDescent="0.25">
      <c r="A692" s="10"/>
      <c r="B692" s="35"/>
      <c r="C692" s="35"/>
      <c r="D692" s="25"/>
      <c r="E692" s="25"/>
      <c r="F692" s="25"/>
      <c r="G692" s="187"/>
      <c r="H692" s="187"/>
      <c r="I692" s="187"/>
      <c r="J692" s="187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5">
      <c r="A693" s="185"/>
      <c r="B693" s="183"/>
      <c r="C693" s="183"/>
      <c r="D693" s="183"/>
      <c r="E693" s="183"/>
      <c r="F693" s="183"/>
      <c r="G693" s="184"/>
      <c r="H693" s="184"/>
      <c r="I693" s="184"/>
      <c r="J693" s="184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</row>
    <row r="694" spans="1:26" x14ac:dyDescent="0.25">
      <c r="A694" s="185"/>
      <c r="B694" s="183"/>
      <c r="C694" s="183"/>
      <c r="D694" s="183"/>
      <c r="E694" s="183"/>
      <c r="F694" s="183"/>
      <c r="G694" s="184"/>
      <c r="H694" s="184"/>
      <c r="I694" s="184"/>
      <c r="J694" s="184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</row>
    <row r="695" spans="1:26" x14ac:dyDescent="0.25">
      <c r="A695" s="185"/>
      <c r="B695" s="183"/>
      <c r="C695" s="183"/>
      <c r="D695" s="183"/>
      <c r="E695" s="183"/>
      <c r="F695" s="183"/>
      <c r="G695" s="184"/>
      <c r="H695" s="184"/>
      <c r="I695" s="184"/>
      <c r="J695" s="184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</row>
    <row r="696" spans="1:26" x14ac:dyDescent="0.25">
      <c r="A696" s="185"/>
      <c r="B696" s="183"/>
      <c r="C696" s="183"/>
      <c r="D696" s="183"/>
      <c r="E696" s="183"/>
      <c r="F696" s="183"/>
      <c r="G696" s="184"/>
      <c r="H696" s="184"/>
      <c r="I696" s="184"/>
      <c r="J696" s="184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</row>
    <row r="697" spans="1:26" x14ac:dyDescent="0.25">
      <c r="A697" s="185"/>
      <c r="B697" s="183"/>
      <c r="C697" s="183"/>
      <c r="D697" s="183"/>
      <c r="E697" s="183"/>
      <c r="F697" s="183"/>
      <c r="G697" s="184"/>
      <c r="H697" s="184"/>
      <c r="I697" s="184"/>
      <c r="J697" s="184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</row>
    <row r="698" spans="1:26" x14ac:dyDescent="0.25">
      <c r="A698" s="185"/>
      <c r="B698" s="183"/>
      <c r="C698" s="183"/>
      <c r="D698" s="183"/>
      <c r="E698" s="183"/>
      <c r="F698" s="183"/>
      <c r="G698" s="184"/>
      <c r="H698" s="184"/>
      <c r="I698" s="184"/>
      <c r="J698" s="184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</row>
    <row r="699" spans="1:26" x14ac:dyDescent="0.25">
      <c r="A699" s="185"/>
      <c r="B699" s="183"/>
      <c r="C699" s="183"/>
      <c r="D699" s="183"/>
      <c r="E699" s="183"/>
      <c r="F699" s="183"/>
      <c r="G699" s="184"/>
      <c r="H699" s="184"/>
      <c r="I699" s="184"/>
      <c r="J699" s="184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</row>
    <row r="700" spans="1:26" x14ac:dyDescent="0.25">
      <c r="A700" s="185"/>
      <c r="B700" s="183"/>
      <c r="C700" s="183"/>
      <c r="D700" s="183"/>
      <c r="E700" s="183"/>
      <c r="F700" s="183"/>
      <c r="G700" s="184"/>
      <c r="H700" s="184"/>
      <c r="I700" s="184"/>
      <c r="J700" s="184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</row>
    <row r="701" spans="1:26" x14ac:dyDescent="0.25">
      <c r="A701" s="185"/>
      <c r="B701" s="26"/>
      <c r="C701" s="26"/>
      <c r="D701" s="183"/>
      <c r="E701" s="183"/>
      <c r="F701" s="183"/>
      <c r="G701" s="184"/>
      <c r="H701" s="184"/>
      <c r="I701" s="184"/>
      <c r="J701" s="184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</row>
    <row r="702" spans="1:26" x14ac:dyDescent="0.25">
      <c r="C702" s="197"/>
      <c r="D702" s="67"/>
      <c r="E702" s="67"/>
      <c r="F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x14ac:dyDescent="0.25">
      <c r="A703" s="8"/>
      <c r="B703" s="25"/>
      <c r="C703" s="25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 spans="1:26" x14ac:dyDescent="0.25">
      <c r="A704" s="10"/>
      <c r="B704" s="35"/>
      <c r="C704" s="35"/>
      <c r="D704" s="25"/>
      <c r="E704" s="25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 spans="1:26" x14ac:dyDescent="0.25">
      <c r="A705" s="185"/>
      <c r="B705" s="183"/>
      <c r="C705" s="183"/>
      <c r="D705" s="183"/>
      <c r="E705" s="183"/>
      <c r="F705" s="183"/>
      <c r="G705" s="184"/>
      <c r="H705" s="184"/>
      <c r="I705" s="184"/>
      <c r="J705" s="184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</row>
    <row r="706" spans="1:26" x14ac:dyDescent="0.25">
      <c r="A706" s="185"/>
      <c r="B706" s="183"/>
      <c r="C706" s="183"/>
      <c r="D706" s="183"/>
      <c r="E706" s="183"/>
      <c r="F706" s="183"/>
      <c r="G706" s="184"/>
      <c r="H706" s="184"/>
      <c r="I706" s="184"/>
      <c r="J706" s="184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</row>
    <row r="707" spans="1:26" x14ac:dyDescent="0.25">
      <c r="A707" s="185"/>
      <c r="B707" s="183"/>
      <c r="C707" s="183"/>
      <c r="D707" s="183"/>
      <c r="E707" s="183"/>
      <c r="F707" s="183"/>
      <c r="G707" s="184"/>
      <c r="H707" s="184"/>
      <c r="I707" s="184"/>
      <c r="J707" s="184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</row>
    <row r="708" spans="1:26" x14ac:dyDescent="0.25">
      <c r="A708" s="185"/>
      <c r="B708" s="183"/>
      <c r="C708" s="183"/>
      <c r="D708" s="183"/>
      <c r="E708" s="183"/>
      <c r="F708" s="183"/>
      <c r="G708" s="184"/>
      <c r="H708" s="184"/>
      <c r="I708" s="184"/>
      <c r="J708" s="184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</row>
    <row r="709" spans="1:26" x14ac:dyDescent="0.25">
      <c r="A709" s="185"/>
      <c r="B709" s="183"/>
      <c r="C709" s="183"/>
      <c r="D709" s="183"/>
      <c r="E709" s="183"/>
      <c r="F709" s="183"/>
      <c r="G709" s="184"/>
      <c r="H709" s="184"/>
      <c r="I709" s="184"/>
      <c r="J709" s="184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</row>
    <row r="710" spans="1:26" x14ac:dyDescent="0.25">
      <c r="A710" s="185"/>
      <c r="B710" s="183"/>
      <c r="C710" s="183"/>
      <c r="D710" s="183"/>
      <c r="E710" s="183"/>
      <c r="F710" s="183"/>
      <c r="G710" s="184"/>
      <c r="H710" s="184"/>
      <c r="I710" s="184"/>
      <c r="J710" s="184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</row>
    <row r="711" spans="1:26" x14ac:dyDescent="0.25">
      <c r="A711" s="185"/>
      <c r="B711" s="183"/>
      <c r="C711" s="183"/>
      <c r="D711" s="183"/>
      <c r="E711" s="183"/>
      <c r="F711" s="183"/>
      <c r="G711" s="184"/>
      <c r="H711" s="184"/>
      <c r="I711" s="184"/>
      <c r="J711" s="184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</row>
    <row r="712" spans="1:26" x14ac:dyDescent="0.25">
      <c r="A712" s="185"/>
      <c r="B712" s="183"/>
      <c r="C712" s="183"/>
      <c r="D712" s="183"/>
      <c r="E712" s="183"/>
      <c r="F712" s="183"/>
      <c r="G712" s="184"/>
      <c r="H712" s="184"/>
      <c r="I712" s="184"/>
      <c r="J712" s="184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</row>
    <row r="713" spans="1:26" x14ac:dyDescent="0.25">
      <c r="A713" s="185"/>
      <c r="B713" s="183"/>
      <c r="C713" s="183"/>
      <c r="D713" s="183"/>
      <c r="E713" s="183"/>
      <c r="F713" s="183"/>
      <c r="G713" s="184"/>
      <c r="H713" s="184"/>
      <c r="I713" s="184"/>
      <c r="J713" s="184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</row>
    <row r="714" spans="1:26" x14ac:dyDescent="0.25">
      <c r="A714" s="185"/>
      <c r="B714" s="183"/>
      <c r="C714" s="183"/>
      <c r="D714" s="183"/>
      <c r="E714" s="183"/>
      <c r="F714" s="183"/>
      <c r="G714" s="184"/>
      <c r="H714" s="184"/>
      <c r="I714" s="184"/>
      <c r="J714" s="184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</row>
    <row r="715" spans="1:26" x14ac:dyDescent="0.25">
      <c r="A715" s="185"/>
      <c r="B715" s="183"/>
      <c r="C715" s="183"/>
      <c r="D715" s="183"/>
      <c r="E715" s="183"/>
      <c r="F715" s="183"/>
      <c r="G715" s="184"/>
      <c r="H715" s="184"/>
      <c r="I715" s="184"/>
      <c r="J715" s="184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</row>
    <row r="716" spans="1:26" x14ac:dyDescent="0.25">
      <c r="A716" s="185"/>
      <c r="B716" s="183"/>
      <c r="C716" s="183"/>
      <c r="D716" s="183"/>
      <c r="E716" s="183"/>
      <c r="F716" s="183"/>
      <c r="G716" s="184"/>
      <c r="H716" s="184"/>
      <c r="I716" s="184"/>
      <c r="J716" s="184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</row>
    <row r="717" spans="1:26" x14ac:dyDescent="0.25">
      <c r="A717" s="185"/>
      <c r="B717" s="183"/>
      <c r="C717" s="183"/>
      <c r="D717" s="183"/>
      <c r="E717" s="183"/>
      <c r="F717" s="183"/>
      <c r="G717" s="184"/>
      <c r="H717" s="184"/>
      <c r="I717" s="184"/>
      <c r="J717" s="184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</row>
    <row r="718" spans="1:26" x14ac:dyDescent="0.25">
      <c r="A718" s="185"/>
      <c r="B718" s="183"/>
      <c r="C718" s="183"/>
      <c r="D718" s="183"/>
      <c r="E718" s="183"/>
      <c r="F718" s="183"/>
      <c r="G718" s="184"/>
      <c r="H718" s="184"/>
      <c r="I718" s="184"/>
      <c r="J718" s="184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</row>
    <row r="719" spans="1:26" x14ac:dyDescent="0.25">
      <c r="A719" s="185"/>
      <c r="B719" s="183"/>
      <c r="C719" s="183"/>
      <c r="D719" s="183"/>
      <c r="E719" s="183"/>
      <c r="F719" s="183"/>
      <c r="G719" s="184"/>
      <c r="H719" s="184"/>
      <c r="I719" s="184"/>
      <c r="J719" s="184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</row>
    <row r="720" spans="1:26" x14ac:dyDescent="0.25">
      <c r="A720" s="185"/>
      <c r="B720" s="183"/>
      <c r="C720" s="183"/>
      <c r="D720" s="183"/>
      <c r="E720" s="183"/>
      <c r="F720" s="183"/>
      <c r="G720" s="184"/>
      <c r="H720" s="184"/>
      <c r="I720" s="184"/>
      <c r="J720" s="184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</row>
    <row r="721" spans="1:26" x14ac:dyDescent="0.25">
      <c r="A721" s="185"/>
      <c r="B721" s="183"/>
      <c r="C721" s="183"/>
      <c r="D721" s="183"/>
      <c r="E721" s="183"/>
      <c r="F721" s="183"/>
      <c r="G721" s="184"/>
      <c r="H721" s="184"/>
      <c r="I721" s="184"/>
      <c r="J721" s="184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</row>
    <row r="722" spans="1:26" x14ac:dyDescent="0.25">
      <c r="A722" s="185"/>
      <c r="B722" s="183"/>
      <c r="C722" s="183"/>
      <c r="D722" s="183"/>
      <c r="E722" s="61"/>
      <c r="F722" s="183"/>
      <c r="G722" s="184"/>
      <c r="H722" s="184"/>
      <c r="I722" s="184"/>
      <c r="J722" s="184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</row>
    <row r="723" spans="1:26" x14ac:dyDescent="0.25">
      <c r="A723" s="10"/>
      <c r="B723" s="35"/>
      <c r="C723" s="35"/>
      <c r="D723" s="25"/>
      <c r="E723" s="25"/>
      <c r="F723" s="25"/>
      <c r="G723" s="187"/>
      <c r="H723" s="187"/>
      <c r="I723" s="187"/>
      <c r="J723" s="187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5">
      <c r="A724" s="185"/>
      <c r="B724" s="183"/>
      <c r="C724" s="183"/>
      <c r="D724" s="183"/>
      <c r="E724" s="200"/>
      <c r="F724" s="183"/>
      <c r="G724" s="184"/>
      <c r="H724" s="184"/>
      <c r="I724" s="184"/>
      <c r="J724" s="184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</row>
    <row r="725" spans="1:26" x14ac:dyDescent="0.25">
      <c r="A725" s="185"/>
      <c r="B725" s="183"/>
      <c r="C725" s="183"/>
      <c r="D725" s="183"/>
      <c r="E725" s="200"/>
      <c r="F725" s="183"/>
      <c r="G725" s="184"/>
      <c r="H725" s="184"/>
      <c r="I725" s="184"/>
      <c r="J725" s="184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</row>
    <row r="726" spans="1:26" x14ac:dyDescent="0.25">
      <c r="A726" s="185"/>
      <c r="B726" s="183"/>
      <c r="C726" s="183"/>
      <c r="D726" s="183"/>
      <c r="E726" s="200"/>
      <c r="F726" s="183"/>
      <c r="G726" s="184"/>
      <c r="H726" s="184"/>
      <c r="I726" s="184"/>
      <c r="J726" s="184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</row>
    <row r="727" spans="1:26" x14ac:dyDescent="0.25">
      <c r="A727" s="37"/>
      <c r="B727" s="183"/>
      <c r="C727" s="183"/>
      <c r="D727" s="25"/>
      <c r="E727" s="183"/>
      <c r="F727" s="183"/>
      <c r="G727" s="184"/>
      <c r="H727" s="184"/>
      <c r="I727" s="184"/>
      <c r="J727" s="184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</row>
    <row r="728" spans="1:26" x14ac:dyDescent="0.25">
      <c r="A728" s="38"/>
      <c r="B728" s="26"/>
      <c r="C728" s="26"/>
      <c r="D728" s="183"/>
      <c r="E728" s="183"/>
      <c r="F728" s="183"/>
      <c r="G728" s="184"/>
      <c r="H728" s="184"/>
      <c r="I728" s="184"/>
      <c r="J728" s="184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</row>
    <row r="729" spans="1:26" x14ac:dyDescent="0.25">
      <c r="A729" s="38"/>
      <c r="B729" s="26"/>
      <c r="C729" s="26"/>
      <c r="D729" s="183"/>
      <c r="E729" s="183"/>
      <c r="F729" s="183"/>
      <c r="G729" s="184"/>
      <c r="H729" s="184"/>
      <c r="I729" s="184"/>
      <c r="J729" s="184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</row>
    <row r="730" spans="1:26" x14ac:dyDescent="0.25">
      <c r="A730" s="185"/>
      <c r="B730" s="183"/>
      <c r="C730" s="183"/>
      <c r="D730" s="183"/>
      <c r="E730" s="183"/>
      <c r="F730" s="183"/>
      <c r="G730" s="184"/>
      <c r="H730" s="184"/>
      <c r="I730" s="184"/>
      <c r="J730" s="184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</row>
    <row r="731" spans="1:26" x14ac:dyDescent="0.25">
      <c r="A731" s="185"/>
      <c r="B731" s="183"/>
      <c r="C731" s="183"/>
      <c r="D731" s="183"/>
      <c r="E731" s="183"/>
      <c r="F731" s="183"/>
      <c r="G731" s="184"/>
      <c r="H731" s="184"/>
      <c r="I731" s="184"/>
      <c r="J731" s="184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</row>
    <row r="732" spans="1:26" x14ac:dyDescent="0.25">
      <c r="A732" s="185"/>
      <c r="B732" s="183"/>
      <c r="C732" s="183"/>
      <c r="D732" s="183"/>
      <c r="E732" s="183"/>
      <c r="F732" s="183"/>
      <c r="G732" s="184"/>
      <c r="H732" s="184"/>
      <c r="I732" s="184"/>
      <c r="J732" s="184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</row>
    <row r="733" spans="1:26" x14ac:dyDescent="0.25">
      <c r="A733" s="185"/>
      <c r="B733" s="183"/>
      <c r="C733" s="183"/>
      <c r="D733" s="183"/>
      <c r="E733" s="183"/>
      <c r="F733" s="183"/>
      <c r="G733" s="184"/>
      <c r="H733" s="184"/>
      <c r="I733" s="184"/>
      <c r="J733" s="184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</row>
    <row r="734" spans="1:26" x14ac:dyDescent="0.25">
      <c r="A734" s="185"/>
      <c r="B734" s="183"/>
      <c r="C734" s="183"/>
      <c r="D734" s="183"/>
      <c r="E734" s="183"/>
      <c r="F734" s="183"/>
      <c r="G734" s="184"/>
      <c r="H734" s="184"/>
      <c r="I734" s="184"/>
      <c r="J734" s="184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</row>
    <row r="735" spans="1:26" x14ac:dyDescent="0.25">
      <c r="A735" s="185"/>
      <c r="B735" s="183"/>
      <c r="C735" s="183"/>
      <c r="D735" s="183"/>
      <c r="E735" s="183"/>
      <c r="F735" s="183"/>
      <c r="G735" s="184"/>
      <c r="H735" s="184"/>
      <c r="I735" s="184"/>
      <c r="J735" s="184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</row>
    <row r="736" spans="1:26" x14ac:dyDescent="0.25">
      <c r="A736" s="185"/>
      <c r="B736" s="183"/>
      <c r="C736" s="183"/>
      <c r="D736" s="183"/>
      <c r="E736" s="61"/>
      <c r="F736" s="183"/>
      <c r="G736" s="184"/>
      <c r="H736" s="184"/>
      <c r="I736" s="184"/>
      <c r="J736" s="184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</row>
    <row r="737" spans="1:26" x14ac:dyDescent="0.25">
      <c r="A737" s="10"/>
      <c r="B737" s="35"/>
      <c r="C737" s="35"/>
      <c r="D737" s="25"/>
      <c r="E737" s="25"/>
      <c r="F737" s="25"/>
      <c r="G737" s="187"/>
      <c r="H737" s="187"/>
      <c r="I737" s="187"/>
      <c r="J737" s="187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5">
      <c r="A738" s="185"/>
      <c r="B738" s="183"/>
      <c r="C738" s="183"/>
      <c r="D738" s="183"/>
      <c r="E738" s="183"/>
      <c r="F738" s="183"/>
      <c r="G738" s="184"/>
      <c r="H738" s="184"/>
      <c r="I738" s="184"/>
      <c r="J738" s="184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</row>
    <row r="739" spans="1:26" x14ac:dyDescent="0.25">
      <c r="A739" s="185"/>
      <c r="B739" s="183"/>
      <c r="C739" s="183"/>
      <c r="D739" s="183"/>
      <c r="E739" s="183"/>
      <c r="F739" s="183"/>
      <c r="G739" s="184"/>
      <c r="H739" s="184"/>
      <c r="I739" s="184"/>
      <c r="J739" s="184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</row>
    <row r="740" spans="1:26" x14ac:dyDescent="0.25">
      <c r="A740" s="185"/>
      <c r="B740" s="183"/>
      <c r="C740" s="183"/>
      <c r="D740" s="183"/>
      <c r="E740" s="183"/>
      <c r="F740" s="183"/>
      <c r="G740" s="184"/>
      <c r="H740" s="184"/>
      <c r="I740" s="184"/>
      <c r="J740" s="184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</row>
    <row r="741" spans="1:26" x14ac:dyDescent="0.25">
      <c r="A741" s="185"/>
      <c r="B741" s="183"/>
      <c r="C741" s="183"/>
      <c r="D741" s="183"/>
      <c r="E741" s="183"/>
      <c r="F741" s="183"/>
      <c r="G741" s="184"/>
      <c r="H741" s="184"/>
      <c r="I741" s="184"/>
      <c r="J741" s="184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</row>
    <row r="742" spans="1:26" x14ac:dyDescent="0.25">
      <c r="A742" s="185"/>
      <c r="B742" s="183"/>
      <c r="C742" s="183"/>
      <c r="D742" s="183"/>
      <c r="E742" s="183"/>
      <c r="F742" s="183"/>
      <c r="G742" s="184"/>
      <c r="H742" s="184"/>
      <c r="I742" s="184"/>
      <c r="J742" s="184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</row>
    <row r="743" spans="1:26" x14ac:dyDescent="0.25">
      <c r="A743" s="185"/>
      <c r="B743" s="183"/>
      <c r="C743" s="183"/>
      <c r="D743" s="183"/>
      <c r="E743" s="183"/>
      <c r="F743" s="183"/>
      <c r="G743" s="184"/>
      <c r="H743" s="184"/>
      <c r="I743" s="184"/>
      <c r="J743" s="184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</row>
    <row r="744" spans="1:26" x14ac:dyDescent="0.25">
      <c r="A744" s="185"/>
      <c r="B744" s="183"/>
      <c r="C744" s="183"/>
      <c r="D744" s="183"/>
      <c r="E744" s="183"/>
      <c r="F744" s="183"/>
      <c r="G744" s="184"/>
      <c r="H744" s="184"/>
      <c r="I744" s="184"/>
      <c r="J744" s="184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</row>
    <row r="745" spans="1:26" x14ac:dyDescent="0.25">
      <c r="A745" s="185"/>
      <c r="B745" s="183"/>
      <c r="C745" s="183"/>
      <c r="D745" s="183"/>
      <c r="E745" s="183"/>
      <c r="F745" s="183"/>
      <c r="G745" s="184"/>
      <c r="H745" s="184"/>
      <c r="I745" s="184"/>
      <c r="J745" s="184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</row>
    <row r="746" spans="1:26" x14ac:dyDescent="0.25">
      <c r="A746" s="10"/>
      <c r="B746" s="35"/>
      <c r="C746" s="35"/>
      <c r="D746" s="25"/>
      <c r="E746" s="25"/>
      <c r="F746" s="25"/>
      <c r="G746" s="187"/>
      <c r="H746" s="187"/>
      <c r="I746" s="187"/>
      <c r="J746" s="187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5">
      <c r="A747" s="185"/>
      <c r="B747" s="183"/>
      <c r="C747" s="183"/>
      <c r="D747" s="183"/>
      <c r="E747" s="183"/>
      <c r="F747" s="183"/>
      <c r="G747" s="184"/>
      <c r="H747" s="184"/>
      <c r="I747" s="184"/>
      <c r="J747" s="184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</row>
    <row r="748" spans="1:26" x14ac:dyDescent="0.25">
      <c r="A748" s="185"/>
      <c r="B748" s="183"/>
      <c r="C748" s="183"/>
      <c r="D748" s="183"/>
      <c r="E748" s="183"/>
      <c r="F748" s="183"/>
      <c r="G748" s="184"/>
      <c r="H748" s="184"/>
      <c r="I748" s="184"/>
      <c r="J748" s="184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</row>
    <row r="749" spans="1:26" x14ac:dyDescent="0.25">
      <c r="A749" s="185"/>
      <c r="B749" s="26"/>
      <c r="C749" s="26"/>
      <c r="D749" s="183"/>
      <c r="E749" s="183"/>
      <c r="F749" s="183"/>
      <c r="G749" s="184"/>
      <c r="H749" s="184"/>
      <c r="I749" s="184"/>
      <c r="J749" s="184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</row>
    <row r="750" spans="1:26" x14ac:dyDescent="0.25">
      <c r="A750" s="185"/>
      <c r="B750" s="26"/>
      <c r="C750" s="26"/>
      <c r="D750" s="183"/>
      <c r="E750" s="183"/>
      <c r="F750" s="183"/>
      <c r="G750" s="184"/>
      <c r="H750" s="184"/>
      <c r="I750" s="184"/>
      <c r="J750" s="184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</row>
    <row r="751" spans="1:26" x14ac:dyDescent="0.25">
      <c r="A751" s="185"/>
      <c r="B751" s="183"/>
      <c r="C751" s="183"/>
      <c r="D751" s="183"/>
      <c r="E751" s="183"/>
      <c r="F751" s="183"/>
      <c r="G751" s="184"/>
      <c r="H751" s="184"/>
      <c r="I751" s="184"/>
      <c r="J751" s="184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</row>
    <row r="752" spans="1:26" x14ac:dyDescent="0.25">
      <c r="A752" s="185"/>
      <c r="B752" s="183"/>
      <c r="C752" s="183"/>
      <c r="D752" s="183"/>
      <c r="E752" s="183"/>
      <c r="F752" s="183"/>
      <c r="G752" s="184"/>
      <c r="H752" s="184"/>
      <c r="I752" s="184"/>
      <c r="J752" s="184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</row>
    <row r="753" spans="1:26" x14ac:dyDescent="0.25">
      <c r="A753" s="182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spans="1:26" x14ac:dyDescent="0.25">
      <c r="A754" s="186"/>
      <c r="B754" s="28"/>
      <c r="C754" s="28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 spans="1:26" x14ac:dyDescent="0.25">
      <c r="A755" s="185"/>
      <c r="B755" s="183"/>
      <c r="C755" s="183"/>
      <c r="D755" s="183"/>
      <c r="E755" s="183"/>
      <c r="F755" s="183"/>
      <c r="G755" s="184"/>
      <c r="H755" s="184"/>
      <c r="I755" s="184"/>
      <c r="J755" s="184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</row>
    <row r="756" spans="1:26" x14ac:dyDescent="0.25">
      <c r="A756" s="185"/>
      <c r="B756" s="183"/>
      <c r="C756" s="183"/>
      <c r="D756" s="183"/>
      <c r="E756" s="183"/>
      <c r="F756" s="183"/>
      <c r="G756" s="184"/>
      <c r="H756" s="184"/>
      <c r="I756" s="184"/>
      <c r="J756" s="184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</row>
    <row r="757" spans="1:26" x14ac:dyDescent="0.25">
      <c r="A757" s="185"/>
      <c r="B757" s="183"/>
      <c r="C757" s="183"/>
      <c r="D757" s="183"/>
      <c r="E757" s="183"/>
      <c r="F757" s="183"/>
      <c r="G757" s="184"/>
      <c r="H757" s="184"/>
      <c r="I757" s="184"/>
      <c r="J757" s="184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</row>
    <row r="758" spans="1:26" x14ac:dyDescent="0.25">
      <c r="A758" s="185"/>
      <c r="B758" s="183"/>
      <c r="C758" s="183"/>
      <c r="D758" s="183"/>
      <c r="E758" s="183"/>
      <c r="F758" s="183"/>
      <c r="G758" s="184"/>
      <c r="H758" s="184"/>
      <c r="I758" s="184"/>
      <c r="J758" s="184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</row>
    <row r="759" spans="1:26" x14ac:dyDescent="0.25">
      <c r="A759" s="185"/>
      <c r="B759" s="183"/>
      <c r="C759" s="183"/>
      <c r="D759" s="183"/>
      <c r="E759" s="183"/>
      <c r="F759" s="183"/>
      <c r="G759" s="184"/>
      <c r="H759" s="184"/>
      <c r="I759" s="184"/>
      <c r="J759" s="184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</row>
    <row r="760" spans="1:26" x14ac:dyDescent="0.25">
      <c r="A760" s="185"/>
      <c r="B760" s="183"/>
      <c r="C760" s="183"/>
      <c r="D760" s="183"/>
      <c r="E760" s="183"/>
      <c r="F760" s="183"/>
      <c r="G760" s="184"/>
      <c r="H760" s="184"/>
      <c r="I760" s="184"/>
      <c r="J760" s="184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</row>
    <row r="761" spans="1:26" x14ac:dyDescent="0.25">
      <c r="A761" s="185"/>
      <c r="B761" s="183"/>
      <c r="C761" s="183"/>
      <c r="D761" s="183"/>
      <c r="E761" s="183"/>
      <c r="F761" s="183"/>
      <c r="G761" s="184"/>
      <c r="H761" s="184"/>
      <c r="I761" s="184"/>
      <c r="J761" s="184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</row>
    <row r="762" spans="1:26" x14ac:dyDescent="0.25">
      <c r="A762" s="185"/>
      <c r="B762" s="183"/>
      <c r="C762" s="183"/>
      <c r="D762" s="183"/>
      <c r="E762" s="183"/>
      <c r="F762" s="183"/>
      <c r="G762" s="184"/>
      <c r="H762" s="184"/>
      <c r="I762" s="184"/>
      <c r="J762" s="184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</row>
    <row r="763" spans="1:26" x14ac:dyDescent="0.25">
      <c r="A763" s="185"/>
      <c r="B763" s="183"/>
      <c r="C763" s="183"/>
      <c r="D763" s="183"/>
      <c r="E763" s="183"/>
      <c r="F763" s="183"/>
      <c r="G763" s="184"/>
      <c r="H763" s="184"/>
      <c r="I763" s="184"/>
      <c r="J763" s="184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</row>
    <row r="764" spans="1:26" x14ac:dyDescent="0.25">
      <c r="A764" s="185"/>
      <c r="B764" s="183"/>
      <c r="C764" s="183"/>
      <c r="D764" s="183"/>
      <c r="E764" s="183"/>
      <c r="F764" s="183"/>
      <c r="G764" s="184"/>
      <c r="H764" s="184"/>
      <c r="I764" s="184"/>
      <c r="J764" s="184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</row>
    <row r="765" spans="1:26" x14ac:dyDescent="0.25">
      <c r="A765" s="185"/>
      <c r="B765" s="183"/>
      <c r="C765" s="183"/>
      <c r="D765" s="183"/>
      <c r="E765" s="183"/>
      <c r="F765" s="183"/>
      <c r="G765" s="184"/>
      <c r="H765" s="184"/>
      <c r="I765" s="184"/>
      <c r="J765" s="184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</row>
    <row r="766" spans="1:26" x14ac:dyDescent="0.25">
      <c r="A766" s="185"/>
      <c r="B766" s="183"/>
      <c r="C766" s="183"/>
      <c r="D766" s="183"/>
      <c r="E766" s="183"/>
      <c r="F766" s="183"/>
      <c r="G766" s="184"/>
      <c r="H766" s="184"/>
      <c r="I766" s="184"/>
      <c r="J766" s="184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</row>
    <row r="767" spans="1:26" x14ac:dyDescent="0.25">
      <c r="A767" s="185"/>
      <c r="B767" s="183"/>
      <c r="C767" s="183"/>
      <c r="D767" s="183"/>
      <c r="E767" s="183"/>
      <c r="F767" s="183"/>
      <c r="G767" s="184"/>
      <c r="H767" s="184"/>
      <c r="I767" s="184"/>
      <c r="J767" s="184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</row>
    <row r="768" spans="1:26" x14ac:dyDescent="0.25">
      <c r="A768" s="185"/>
      <c r="B768" s="183"/>
      <c r="C768" s="183"/>
      <c r="D768" s="183"/>
      <c r="E768" s="183"/>
      <c r="F768" s="183"/>
      <c r="G768" s="184"/>
      <c r="H768" s="184"/>
      <c r="I768" s="184"/>
      <c r="J768" s="184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</row>
    <row r="769" spans="1:26" x14ac:dyDescent="0.25">
      <c r="A769" s="10"/>
      <c r="B769" s="35"/>
      <c r="C769" s="35"/>
      <c r="D769" s="25"/>
      <c r="E769" s="25"/>
      <c r="F769" s="25"/>
      <c r="G769" s="187"/>
      <c r="H769" s="187"/>
      <c r="I769" s="187"/>
      <c r="J769" s="187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5">
      <c r="A770" s="185"/>
      <c r="B770" s="183"/>
      <c r="C770" s="183"/>
      <c r="D770" s="183"/>
      <c r="E770" s="183"/>
      <c r="F770" s="183"/>
      <c r="G770" s="184"/>
      <c r="H770" s="184"/>
      <c r="I770" s="184"/>
      <c r="J770" s="184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</row>
    <row r="771" spans="1:26" x14ac:dyDescent="0.25">
      <c r="A771" s="185"/>
      <c r="B771" s="183"/>
      <c r="C771" s="183"/>
      <c r="D771" s="183"/>
      <c r="E771" s="183"/>
      <c r="F771" s="183"/>
      <c r="G771" s="184"/>
      <c r="H771" s="184"/>
      <c r="I771" s="184"/>
      <c r="J771" s="184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</row>
    <row r="772" spans="1:26" x14ac:dyDescent="0.25">
      <c r="A772" s="185"/>
      <c r="B772" s="183"/>
      <c r="C772" s="183"/>
      <c r="D772" s="183"/>
      <c r="E772" s="183"/>
      <c r="F772" s="183"/>
      <c r="G772" s="184"/>
      <c r="H772" s="184"/>
      <c r="I772" s="184"/>
      <c r="J772" s="184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</row>
    <row r="773" spans="1:26" x14ac:dyDescent="0.25">
      <c r="A773" s="73"/>
      <c r="B773" s="183"/>
      <c r="C773" s="183"/>
      <c r="D773" s="183"/>
      <c r="E773" s="25"/>
      <c r="F773" s="183"/>
      <c r="G773" s="184"/>
      <c r="H773" s="184"/>
      <c r="I773" s="184"/>
      <c r="J773" s="184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</row>
    <row r="774" spans="1:26" x14ac:dyDescent="0.25">
      <c r="A774" s="38"/>
      <c r="B774" s="183"/>
      <c r="C774" s="183"/>
      <c r="D774" s="183"/>
      <c r="E774" s="183"/>
      <c r="F774" s="183"/>
      <c r="G774" s="184"/>
      <c r="H774" s="184"/>
      <c r="I774" s="184"/>
      <c r="J774" s="184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</row>
    <row r="775" spans="1:26" x14ac:dyDescent="0.25">
      <c r="A775" s="38"/>
      <c r="B775" s="183"/>
      <c r="C775" s="183"/>
      <c r="D775" s="183"/>
      <c r="E775" s="183"/>
      <c r="F775" s="183"/>
      <c r="G775" s="184"/>
      <c r="H775" s="184"/>
      <c r="I775" s="184"/>
      <c r="J775" s="184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</row>
    <row r="776" spans="1:26" x14ac:dyDescent="0.25">
      <c r="A776" s="38"/>
      <c r="B776" s="26"/>
      <c r="C776" s="26"/>
      <c r="D776" s="183"/>
      <c r="E776" s="183"/>
      <c r="F776" s="183"/>
      <c r="G776" s="184"/>
      <c r="H776" s="184"/>
      <c r="I776" s="184"/>
      <c r="J776" s="184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</row>
    <row r="777" spans="1:26" x14ac:dyDescent="0.25">
      <c r="A777" s="185"/>
      <c r="B777" s="183"/>
      <c r="C777" s="183"/>
      <c r="D777" s="183"/>
      <c r="E777" s="183"/>
      <c r="F777" s="183"/>
      <c r="G777" s="184"/>
      <c r="H777" s="184"/>
      <c r="I777" s="184"/>
      <c r="J777" s="184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</row>
    <row r="778" spans="1:26" x14ac:dyDescent="0.25">
      <c r="A778" s="10"/>
      <c r="B778" s="35"/>
      <c r="C778" s="35"/>
      <c r="D778" s="25"/>
      <c r="E778" s="25"/>
      <c r="F778" s="25"/>
      <c r="G778" s="187"/>
      <c r="H778" s="187"/>
      <c r="I778" s="187"/>
      <c r="J778" s="187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5">
      <c r="A779" s="185"/>
      <c r="B779" s="183"/>
      <c r="C779" s="183"/>
      <c r="D779" s="183"/>
      <c r="E779" s="183"/>
      <c r="F779" s="183"/>
      <c r="G779" s="184"/>
      <c r="H779" s="184"/>
      <c r="I779" s="184"/>
      <c r="J779" s="184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</row>
    <row r="780" spans="1:26" x14ac:dyDescent="0.25">
      <c r="A780" s="185"/>
      <c r="B780" s="183"/>
      <c r="C780" s="183"/>
      <c r="D780" s="183"/>
      <c r="E780" s="183"/>
      <c r="F780" s="183"/>
      <c r="G780" s="184"/>
      <c r="H780" s="184"/>
      <c r="I780" s="184"/>
      <c r="J780" s="184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</row>
    <row r="781" spans="1:26" x14ac:dyDescent="0.25">
      <c r="A781" s="185"/>
      <c r="B781" s="183"/>
      <c r="C781" s="183"/>
      <c r="D781" s="183"/>
      <c r="E781" s="183"/>
      <c r="F781" s="183"/>
      <c r="G781" s="184"/>
      <c r="H781" s="184"/>
      <c r="I781" s="184"/>
      <c r="J781" s="184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</row>
    <row r="782" spans="1:26" x14ac:dyDescent="0.25">
      <c r="A782" s="185"/>
      <c r="B782" s="183"/>
      <c r="C782" s="183"/>
      <c r="D782" s="61"/>
      <c r="E782" s="183"/>
      <c r="F782" s="183"/>
      <c r="G782" s="184"/>
      <c r="H782" s="184"/>
      <c r="I782" s="184"/>
      <c r="J782" s="184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</row>
    <row r="783" spans="1:26" x14ac:dyDescent="0.25">
      <c r="A783" s="185"/>
      <c r="B783" s="183"/>
      <c r="C783" s="183"/>
      <c r="D783" s="183"/>
      <c r="E783" s="183"/>
      <c r="F783" s="183"/>
      <c r="G783" s="184"/>
      <c r="H783" s="184"/>
      <c r="I783" s="184"/>
      <c r="J783" s="184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</row>
    <row r="784" spans="1:26" x14ac:dyDescent="0.25">
      <c r="A784" s="185"/>
      <c r="B784" s="183"/>
      <c r="C784" s="183"/>
      <c r="D784" s="183"/>
      <c r="E784" s="183"/>
      <c r="F784" s="183"/>
      <c r="G784" s="184"/>
      <c r="H784" s="184"/>
      <c r="I784" s="184"/>
      <c r="J784" s="184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</row>
    <row r="785" spans="1:26" x14ac:dyDescent="0.25">
      <c r="A785" s="185"/>
      <c r="B785" s="183"/>
      <c r="C785" s="183"/>
      <c r="D785" s="183"/>
      <c r="E785" s="183"/>
      <c r="F785" s="183"/>
      <c r="G785" s="184"/>
      <c r="H785" s="184"/>
      <c r="I785" s="184"/>
      <c r="J785" s="184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</row>
    <row r="786" spans="1:26" x14ac:dyDescent="0.25">
      <c r="A786" s="185"/>
      <c r="B786" s="183"/>
      <c r="C786" s="183"/>
      <c r="D786" s="183"/>
      <c r="E786" s="183"/>
      <c r="F786" s="183"/>
      <c r="G786" s="184"/>
      <c r="H786" s="184"/>
      <c r="I786" s="184"/>
      <c r="J786" s="184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</row>
    <row r="787" spans="1:26" x14ac:dyDescent="0.25">
      <c r="A787" s="185"/>
      <c r="B787" s="183"/>
      <c r="C787" s="183"/>
      <c r="D787" s="183"/>
      <c r="E787" s="183"/>
      <c r="F787" s="183"/>
      <c r="G787" s="184"/>
      <c r="H787" s="184"/>
      <c r="I787" s="184"/>
      <c r="J787" s="184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</row>
    <row r="788" spans="1:26" x14ac:dyDescent="0.25">
      <c r="A788" s="185"/>
      <c r="B788" s="183"/>
      <c r="C788" s="183"/>
      <c r="D788" s="183"/>
      <c r="E788" s="183"/>
      <c r="F788" s="183"/>
      <c r="G788" s="184"/>
      <c r="H788" s="184"/>
      <c r="I788" s="184"/>
      <c r="J788" s="184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</row>
    <row r="789" spans="1:26" x14ac:dyDescent="0.25">
      <c r="A789" s="185"/>
      <c r="B789" s="183"/>
      <c r="C789" s="183"/>
      <c r="D789" s="183"/>
      <c r="E789" s="183"/>
      <c r="F789" s="183"/>
      <c r="G789" s="184"/>
      <c r="H789" s="184"/>
      <c r="I789" s="184"/>
      <c r="J789" s="184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</row>
    <row r="790" spans="1:26" x14ac:dyDescent="0.25">
      <c r="A790" s="185"/>
      <c r="B790" s="183"/>
      <c r="C790" s="183"/>
      <c r="D790" s="183"/>
      <c r="E790" s="183"/>
      <c r="F790" s="183"/>
      <c r="G790" s="184"/>
      <c r="H790" s="184"/>
      <c r="I790" s="184"/>
      <c r="J790" s="184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</row>
    <row r="791" spans="1:26" x14ac:dyDescent="0.25">
      <c r="A791" s="10"/>
      <c r="B791" s="35"/>
      <c r="C791" s="35"/>
      <c r="D791" s="25"/>
      <c r="E791" s="25"/>
      <c r="F791" s="25"/>
      <c r="G791" s="187"/>
      <c r="H791" s="187"/>
      <c r="I791" s="187"/>
      <c r="J791" s="187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5">
      <c r="A792" s="185"/>
      <c r="B792" s="183"/>
      <c r="C792" s="183"/>
      <c r="D792" s="183"/>
      <c r="E792" s="183"/>
      <c r="F792" s="183"/>
      <c r="G792" s="184"/>
      <c r="H792" s="184"/>
      <c r="I792" s="184"/>
      <c r="J792" s="184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</row>
    <row r="793" spans="1:26" x14ac:dyDescent="0.25">
      <c r="A793" s="185"/>
      <c r="B793" s="183"/>
      <c r="C793" s="183"/>
      <c r="D793" s="183"/>
      <c r="E793" s="183"/>
      <c r="F793" s="183"/>
      <c r="G793" s="184"/>
      <c r="H793" s="184"/>
      <c r="I793" s="184"/>
      <c r="J793" s="184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</row>
    <row r="794" spans="1:26" x14ac:dyDescent="0.25">
      <c r="A794" s="185"/>
      <c r="B794" s="183"/>
      <c r="C794" s="183"/>
      <c r="D794" s="183"/>
      <c r="E794" s="183"/>
      <c r="F794" s="183"/>
      <c r="G794" s="184"/>
      <c r="H794" s="184"/>
      <c r="I794" s="184"/>
      <c r="J794" s="184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</row>
    <row r="795" spans="1:26" x14ac:dyDescent="0.25">
      <c r="A795" s="185"/>
      <c r="B795" s="183"/>
      <c r="C795" s="183"/>
      <c r="D795" s="183"/>
      <c r="E795" s="183"/>
      <c r="F795" s="183"/>
      <c r="G795" s="184"/>
      <c r="H795" s="184"/>
      <c r="I795" s="184"/>
      <c r="J795" s="184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</row>
    <row r="796" spans="1:26" x14ac:dyDescent="0.25">
      <c r="A796" s="185"/>
      <c r="B796" s="183"/>
      <c r="C796" s="183"/>
      <c r="D796" s="183"/>
      <c r="E796" s="183"/>
      <c r="F796" s="183"/>
      <c r="G796" s="184"/>
      <c r="H796" s="184"/>
      <c r="I796" s="184"/>
      <c r="J796" s="184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</row>
    <row r="797" spans="1:26" x14ac:dyDescent="0.25">
      <c r="A797" s="185"/>
      <c r="B797" s="183"/>
      <c r="C797" s="183"/>
      <c r="D797" s="183"/>
      <c r="E797" s="183"/>
      <c r="F797" s="183"/>
      <c r="G797" s="184"/>
      <c r="H797" s="184"/>
      <c r="I797" s="184"/>
      <c r="J797" s="184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</row>
    <row r="798" spans="1:26" x14ac:dyDescent="0.25">
      <c r="A798" s="185"/>
      <c r="B798" s="183"/>
      <c r="C798" s="183"/>
      <c r="D798" s="183"/>
      <c r="E798" s="183"/>
      <c r="F798" s="183"/>
      <c r="G798" s="184"/>
      <c r="H798" s="184"/>
      <c r="I798" s="184"/>
      <c r="J798" s="184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</row>
    <row r="799" spans="1:26" x14ac:dyDescent="0.25">
      <c r="A799" s="185"/>
      <c r="B799" s="183"/>
      <c r="C799" s="183"/>
      <c r="D799" s="183"/>
      <c r="E799" s="183"/>
      <c r="F799" s="183"/>
      <c r="G799" s="184"/>
      <c r="H799" s="184"/>
      <c r="I799" s="184"/>
      <c r="J799" s="184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</row>
    <row r="800" spans="1:26" x14ac:dyDescent="0.25">
      <c r="A800" s="185"/>
      <c r="B800" s="26"/>
      <c r="C800" s="26"/>
      <c r="D800" s="183"/>
      <c r="E800" s="183"/>
      <c r="F800" s="183"/>
      <c r="G800" s="184"/>
      <c r="H800" s="184"/>
      <c r="I800" s="184"/>
      <c r="J800" s="184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</row>
    <row r="802" spans="1:3" x14ac:dyDescent="0.25">
      <c r="A802" s="8"/>
      <c r="C802" s="197"/>
    </row>
    <row r="803" spans="1:3" x14ac:dyDescent="0.25">
      <c r="A803" s="10"/>
    </row>
    <row r="804" spans="1:3" x14ac:dyDescent="0.25">
      <c r="A804" s="185"/>
    </row>
    <row r="805" spans="1:3" x14ac:dyDescent="0.25">
      <c r="A805" s="185"/>
    </row>
    <row r="806" spans="1:3" x14ac:dyDescent="0.25">
      <c r="A806" s="185"/>
    </row>
    <row r="807" spans="1:3" x14ac:dyDescent="0.25">
      <c r="A807" s="185"/>
    </row>
    <row r="808" spans="1:3" x14ac:dyDescent="0.25">
      <c r="A808" s="185"/>
    </row>
    <row r="809" spans="1:3" x14ac:dyDescent="0.25">
      <c r="A809" s="185"/>
    </row>
    <row r="810" spans="1:3" x14ac:dyDescent="0.25">
      <c r="A810" s="185"/>
    </row>
    <row r="811" spans="1:3" x14ac:dyDescent="0.25">
      <c r="A811" s="185"/>
    </row>
    <row r="812" spans="1:3" x14ac:dyDescent="0.25">
      <c r="A812" s="185"/>
    </row>
    <row r="813" spans="1:3" x14ac:dyDescent="0.25">
      <c r="A813" s="185"/>
    </row>
    <row r="814" spans="1:3" x14ac:dyDescent="0.25">
      <c r="A814" s="185"/>
    </row>
    <row r="815" spans="1:3" x14ac:dyDescent="0.25">
      <c r="A815" s="185"/>
    </row>
    <row r="816" spans="1:3" x14ac:dyDescent="0.25">
      <c r="A816" s="185"/>
    </row>
    <row r="817" spans="1:1" x14ac:dyDescent="0.25">
      <c r="A817" s="185"/>
    </row>
    <row r="818" spans="1:1" x14ac:dyDescent="0.25">
      <c r="A818" s="185"/>
    </row>
    <row r="819" spans="1:1" x14ac:dyDescent="0.25">
      <c r="A819" s="185"/>
    </row>
    <row r="820" spans="1:1" x14ac:dyDescent="0.25">
      <c r="A820" s="185"/>
    </row>
    <row r="821" spans="1:1" x14ac:dyDescent="0.25">
      <c r="A821" s="185"/>
    </row>
    <row r="822" spans="1:1" x14ac:dyDescent="0.25">
      <c r="A822" s="10"/>
    </row>
    <row r="823" spans="1:1" x14ac:dyDescent="0.25">
      <c r="A823" s="185"/>
    </row>
    <row r="824" spans="1:1" x14ac:dyDescent="0.25">
      <c r="A824" s="185"/>
    </row>
    <row r="825" spans="1:1" x14ac:dyDescent="0.25">
      <c r="A825" s="185"/>
    </row>
    <row r="826" spans="1:1" x14ac:dyDescent="0.25">
      <c r="A826" s="37"/>
    </row>
    <row r="827" spans="1:1" x14ac:dyDescent="0.25">
      <c r="A827" s="38"/>
    </row>
    <row r="828" spans="1:1" x14ac:dyDescent="0.25">
      <c r="A828" s="38"/>
    </row>
    <row r="829" spans="1:1" x14ac:dyDescent="0.25">
      <c r="A829" s="185"/>
    </row>
    <row r="830" spans="1:1" x14ac:dyDescent="0.25">
      <c r="A830" s="185"/>
    </row>
    <row r="831" spans="1:1" x14ac:dyDescent="0.25">
      <c r="A831" s="185"/>
    </row>
    <row r="832" spans="1:1" x14ac:dyDescent="0.25">
      <c r="A832" s="185"/>
    </row>
    <row r="833" spans="1:1" x14ac:dyDescent="0.25">
      <c r="A833" s="185"/>
    </row>
    <row r="834" spans="1:1" x14ac:dyDescent="0.25">
      <c r="A834" s="185"/>
    </row>
    <row r="835" spans="1:1" x14ac:dyDescent="0.25">
      <c r="A835" s="185"/>
    </row>
    <row r="836" spans="1:1" x14ac:dyDescent="0.25">
      <c r="A836" s="10"/>
    </row>
    <row r="837" spans="1:1" x14ac:dyDescent="0.25">
      <c r="A837" s="185"/>
    </row>
    <row r="838" spans="1:1" x14ac:dyDescent="0.25">
      <c r="A838" s="185"/>
    </row>
    <row r="839" spans="1:1" x14ac:dyDescent="0.25">
      <c r="A839" s="185"/>
    </row>
    <row r="840" spans="1:1" x14ac:dyDescent="0.25">
      <c r="A840" s="185"/>
    </row>
    <row r="841" spans="1:1" x14ac:dyDescent="0.25">
      <c r="A841" s="185"/>
    </row>
    <row r="842" spans="1:1" x14ac:dyDescent="0.25">
      <c r="A842" s="185"/>
    </row>
    <row r="843" spans="1:1" x14ac:dyDescent="0.25">
      <c r="A843" s="185"/>
    </row>
    <row r="844" spans="1:1" x14ac:dyDescent="0.25">
      <c r="A844" s="185"/>
    </row>
    <row r="845" spans="1:1" x14ac:dyDescent="0.25">
      <c r="A845" s="10"/>
    </row>
    <row r="846" spans="1:1" x14ac:dyDescent="0.25">
      <c r="A846" s="185"/>
    </row>
    <row r="847" spans="1:1" x14ac:dyDescent="0.25">
      <c r="A847" s="185"/>
    </row>
    <row r="848" spans="1:1" x14ac:dyDescent="0.25">
      <c r="A848" s="185"/>
    </row>
    <row r="849" spans="1:1" x14ac:dyDescent="0.25">
      <c r="A849" s="185"/>
    </row>
    <row r="850" spans="1:1" x14ac:dyDescent="0.25">
      <c r="A850" s="185"/>
    </row>
    <row r="851" spans="1:1" x14ac:dyDescent="0.25">
      <c r="A851" s="185"/>
    </row>
    <row r="852" spans="1:1" x14ac:dyDescent="0.25">
      <c r="A852" s="182"/>
    </row>
    <row r="853" spans="1:1" x14ac:dyDescent="0.25">
      <c r="A853" s="186"/>
    </row>
    <row r="854" spans="1:1" x14ac:dyDescent="0.25">
      <c r="A854" s="185"/>
    </row>
    <row r="855" spans="1:1" x14ac:dyDescent="0.25">
      <c r="A855" s="185"/>
    </row>
    <row r="856" spans="1:1" x14ac:dyDescent="0.25">
      <c r="A856" s="185"/>
    </row>
    <row r="857" spans="1:1" x14ac:dyDescent="0.25">
      <c r="A857" s="185"/>
    </row>
    <row r="858" spans="1:1" x14ac:dyDescent="0.25">
      <c r="A858" s="185"/>
    </row>
    <row r="859" spans="1:1" x14ac:dyDescent="0.25">
      <c r="A859" s="185"/>
    </row>
    <row r="860" spans="1:1" x14ac:dyDescent="0.25">
      <c r="A860" s="185"/>
    </row>
    <row r="861" spans="1:1" x14ac:dyDescent="0.25">
      <c r="A861" s="185"/>
    </row>
    <row r="862" spans="1:1" x14ac:dyDescent="0.25">
      <c r="A862" s="185"/>
    </row>
    <row r="863" spans="1:1" x14ac:dyDescent="0.25">
      <c r="A863" s="185"/>
    </row>
    <row r="864" spans="1:1" x14ac:dyDescent="0.25">
      <c r="A864" s="185"/>
    </row>
    <row r="865" spans="1:1" x14ac:dyDescent="0.25">
      <c r="A865" s="185"/>
    </row>
    <row r="866" spans="1:1" x14ac:dyDescent="0.25">
      <c r="A866" s="185"/>
    </row>
    <row r="867" spans="1:1" x14ac:dyDescent="0.25">
      <c r="A867" s="185"/>
    </row>
    <row r="868" spans="1:1" x14ac:dyDescent="0.25">
      <c r="A868" s="10"/>
    </row>
    <row r="869" spans="1:1" x14ac:dyDescent="0.25">
      <c r="A869" s="185"/>
    </row>
    <row r="870" spans="1:1" x14ac:dyDescent="0.25">
      <c r="A870" s="185"/>
    </row>
    <row r="871" spans="1:1" x14ac:dyDescent="0.25">
      <c r="A871" s="185"/>
    </row>
    <row r="872" spans="1:1" x14ac:dyDescent="0.25">
      <c r="A872" s="73"/>
    </row>
    <row r="873" spans="1:1" x14ac:dyDescent="0.25">
      <c r="A873" s="38"/>
    </row>
    <row r="874" spans="1:1" x14ac:dyDescent="0.25">
      <c r="A874" s="38"/>
    </row>
    <row r="875" spans="1:1" x14ac:dyDescent="0.25">
      <c r="A875" s="38"/>
    </row>
    <row r="876" spans="1:1" x14ac:dyDescent="0.25">
      <c r="A876" s="185"/>
    </row>
    <row r="877" spans="1:1" x14ac:dyDescent="0.25">
      <c r="A877" s="10"/>
    </row>
    <row r="878" spans="1:1" x14ac:dyDescent="0.25">
      <c r="A878" s="185"/>
    </row>
    <row r="879" spans="1:1" x14ac:dyDescent="0.25">
      <c r="A879" s="185"/>
    </row>
    <row r="880" spans="1:1" x14ac:dyDescent="0.25">
      <c r="A880" s="185"/>
    </row>
    <row r="881" spans="1:1" x14ac:dyDescent="0.25">
      <c r="A881" s="185"/>
    </row>
    <row r="882" spans="1:1" x14ac:dyDescent="0.25">
      <c r="A882" s="185"/>
    </row>
    <row r="883" spans="1:1" x14ac:dyDescent="0.25">
      <c r="A883" s="185"/>
    </row>
    <row r="884" spans="1:1" x14ac:dyDescent="0.25">
      <c r="A884" s="185"/>
    </row>
    <row r="885" spans="1:1" x14ac:dyDescent="0.25">
      <c r="A885" s="185"/>
    </row>
    <row r="886" spans="1:1" x14ac:dyDescent="0.25">
      <c r="A886" s="185"/>
    </row>
    <row r="887" spans="1:1" x14ac:dyDescent="0.25">
      <c r="A887" s="185"/>
    </row>
    <row r="888" spans="1:1" x14ac:dyDescent="0.25">
      <c r="A888" s="185"/>
    </row>
    <row r="889" spans="1:1" x14ac:dyDescent="0.25">
      <c r="A889" s="185"/>
    </row>
    <row r="890" spans="1:1" x14ac:dyDescent="0.25">
      <c r="A890" s="10"/>
    </row>
    <row r="891" spans="1:1" x14ac:dyDescent="0.25">
      <c r="A891" s="185"/>
    </row>
    <row r="892" spans="1:1" x14ac:dyDescent="0.25">
      <c r="A892" s="185"/>
    </row>
    <row r="893" spans="1:1" x14ac:dyDescent="0.25">
      <c r="A893" s="185"/>
    </row>
    <row r="894" spans="1:1" x14ac:dyDescent="0.25">
      <c r="A894" s="185"/>
    </row>
    <row r="895" spans="1:1" x14ac:dyDescent="0.25">
      <c r="A895" s="185"/>
    </row>
    <row r="896" spans="1:1" x14ac:dyDescent="0.25">
      <c r="A896" s="185"/>
    </row>
    <row r="897" spans="1:1" x14ac:dyDescent="0.25">
      <c r="A897" s="185"/>
    </row>
    <row r="898" spans="1:1" x14ac:dyDescent="0.25">
      <c r="A898" s="185"/>
    </row>
    <row r="899" spans="1:1" x14ac:dyDescent="0.25">
      <c r="A899" s="185"/>
    </row>
  </sheetData>
  <mergeCells count="31">
    <mergeCell ref="A2:U2"/>
    <mergeCell ref="A3:U3"/>
    <mergeCell ref="A4:U4"/>
    <mergeCell ref="A110:S110"/>
    <mergeCell ref="AP7:AT7"/>
    <mergeCell ref="A108:F108"/>
    <mergeCell ref="A109:M109"/>
    <mergeCell ref="Q7:U7"/>
    <mergeCell ref="B7:F7"/>
    <mergeCell ref="AA7:AE7"/>
    <mergeCell ref="AF7:AJ7"/>
    <mergeCell ref="AK7:AO7"/>
    <mergeCell ref="V7:Z7"/>
    <mergeCell ref="G7:K7"/>
    <mergeCell ref="L7:P7"/>
    <mergeCell ref="DH7:DL7"/>
    <mergeCell ref="W2:DL2"/>
    <mergeCell ref="W3:DL3"/>
    <mergeCell ref="AU7:AY7"/>
    <mergeCell ref="AZ7:BD7"/>
    <mergeCell ref="BE7:BI7"/>
    <mergeCell ref="BJ7:BN7"/>
    <mergeCell ref="BY7:CC7"/>
    <mergeCell ref="CD7:CH7"/>
    <mergeCell ref="BO7:BS7"/>
    <mergeCell ref="DC7:DG7"/>
    <mergeCell ref="CX7:DB7"/>
    <mergeCell ref="BT7:BX7"/>
    <mergeCell ref="CN7:CR7"/>
    <mergeCell ref="CS7:CW7"/>
    <mergeCell ref="CI7:CM7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0">
    <tabColor rgb="FFC7E6A4"/>
  </sheetPr>
  <dimension ref="A1:CO800"/>
  <sheetViews>
    <sheetView zoomScaleNormal="100" workbookViewId="0">
      <pane xSplit="1" ySplit="8" topLeftCell="CA9" activePane="bottomRight" state="frozen"/>
      <selection activeCell="O25" sqref="O25"/>
      <selection pane="topRight" activeCell="O25" sqref="O25"/>
      <selection pane="bottomLeft" activeCell="O25" sqref="O25"/>
      <selection pane="bottomRight" activeCell="CR105" sqref="CR105"/>
    </sheetView>
  </sheetViews>
  <sheetFormatPr defaultRowHeight="15" x14ac:dyDescent="0.25"/>
  <cols>
    <col min="1" max="1" width="18.42578125" customWidth="1"/>
    <col min="2" max="3" width="10" customWidth="1"/>
    <col min="4" max="4" width="9" customWidth="1"/>
    <col min="90" max="93" width="9.140625" style="478"/>
  </cols>
  <sheetData>
    <row r="1" spans="1:93" ht="30" customHeight="1" x14ac:dyDescent="0.25"/>
    <row r="2" spans="1:93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</row>
    <row r="3" spans="1:93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722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</row>
    <row r="4" spans="1:93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430"/>
      <c r="Y4" s="430"/>
      <c r="Z4" s="430"/>
      <c r="AA4" s="430"/>
      <c r="AB4" s="430"/>
      <c r="AC4" s="430"/>
      <c r="AD4" s="430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</row>
    <row r="5" spans="1:93" x14ac:dyDescent="0.25">
      <c r="A5" s="431" t="s">
        <v>580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23"/>
      <c r="CA5" s="23"/>
      <c r="CB5" s="23"/>
      <c r="CC5" s="23"/>
    </row>
    <row r="6" spans="1:93" ht="15.75" thickBot="1" x14ac:dyDescent="0.3">
      <c r="A6" s="253" t="s">
        <v>281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23"/>
      <c r="CA6" s="23"/>
      <c r="CB6" s="23"/>
      <c r="CC6" s="23"/>
    </row>
    <row r="7" spans="1:93" ht="15.75" thickBot="1" x14ac:dyDescent="0.3">
      <c r="A7" s="741"/>
      <c r="B7" s="718">
        <v>2000</v>
      </c>
      <c r="C7" s="737"/>
      <c r="D7" s="737"/>
      <c r="E7" s="738"/>
      <c r="F7" s="718">
        <v>2001</v>
      </c>
      <c r="G7" s="737"/>
      <c r="H7" s="737"/>
      <c r="I7" s="738"/>
      <c r="J7" s="718">
        <v>2002</v>
      </c>
      <c r="K7" s="737"/>
      <c r="L7" s="737"/>
      <c r="M7" s="738"/>
      <c r="N7" s="718">
        <v>2003</v>
      </c>
      <c r="O7" s="737"/>
      <c r="P7" s="737"/>
      <c r="Q7" s="738"/>
      <c r="R7" s="718">
        <v>2004</v>
      </c>
      <c r="S7" s="737"/>
      <c r="T7" s="737"/>
      <c r="U7" s="738"/>
      <c r="V7" s="718">
        <v>2005</v>
      </c>
      <c r="W7" s="737"/>
      <c r="X7" s="737"/>
      <c r="Y7" s="738"/>
      <c r="Z7" s="718">
        <v>2006</v>
      </c>
      <c r="AA7" s="737"/>
      <c r="AB7" s="737"/>
      <c r="AC7" s="738"/>
      <c r="AD7" s="718">
        <v>2007</v>
      </c>
      <c r="AE7" s="737"/>
      <c r="AF7" s="737"/>
      <c r="AG7" s="738"/>
      <c r="AH7" s="718">
        <v>2008</v>
      </c>
      <c r="AI7" s="737"/>
      <c r="AJ7" s="737"/>
      <c r="AK7" s="738"/>
      <c r="AL7" s="718">
        <v>2009</v>
      </c>
      <c r="AM7" s="737"/>
      <c r="AN7" s="737"/>
      <c r="AO7" s="738"/>
      <c r="AP7" s="718">
        <v>2010</v>
      </c>
      <c r="AQ7" s="737"/>
      <c r="AR7" s="737"/>
      <c r="AS7" s="738"/>
      <c r="AT7" s="718">
        <v>2011</v>
      </c>
      <c r="AU7" s="737"/>
      <c r="AV7" s="737"/>
      <c r="AW7" s="738"/>
      <c r="AX7" s="718">
        <v>2012</v>
      </c>
      <c r="AY7" s="737"/>
      <c r="AZ7" s="737"/>
      <c r="BA7" s="738"/>
      <c r="BB7" s="718">
        <v>2013</v>
      </c>
      <c r="BC7" s="737"/>
      <c r="BD7" s="737"/>
      <c r="BE7" s="738"/>
      <c r="BF7" s="718">
        <v>2014</v>
      </c>
      <c r="BG7" s="737"/>
      <c r="BH7" s="737"/>
      <c r="BI7" s="738"/>
      <c r="BJ7" s="718">
        <v>2015</v>
      </c>
      <c r="BK7" s="737"/>
      <c r="BL7" s="737"/>
      <c r="BM7" s="738"/>
      <c r="BN7" s="718">
        <v>2016</v>
      </c>
      <c r="BO7" s="737"/>
      <c r="BP7" s="737"/>
      <c r="BQ7" s="738"/>
      <c r="BR7" s="718">
        <v>2017</v>
      </c>
      <c r="BS7" s="737"/>
      <c r="BT7" s="737"/>
      <c r="BU7" s="738"/>
      <c r="BV7" s="718">
        <v>2018</v>
      </c>
      <c r="BW7" s="737"/>
      <c r="BX7" s="737"/>
      <c r="BY7" s="738"/>
      <c r="BZ7" s="718">
        <v>2019</v>
      </c>
      <c r="CA7" s="737"/>
      <c r="CB7" s="737"/>
      <c r="CC7" s="738"/>
      <c r="CD7" s="718">
        <v>2020</v>
      </c>
      <c r="CE7" s="737"/>
      <c r="CF7" s="737"/>
      <c r="CG7" s="738"/>
      <c r="CH7" s="718">
        <v>2021</v>
      </c>
      <c r="CI7" s="737"/>
      <c r="CJ7" s="737"/>
      <c r="CK7" s="738"/>
      <c r="CL7" s="718">
        <v>2022</v>
      </c>
      <c r="CM7" s="737"/>
      <c r="CN7" s="737"/>
      <c r="CO7" s="738"/>
    </row>
    <row r="8" spans="1:93" ht="29.25" customHeight="1" thickBot="1" x14ac:dyDescent="0.3">
      <c r="A8" s="742"/>
      <c r="B8" s="71" t="s">
        <v>367</v>
      </c>
      <c r="C8" s="71" t="s">
        <v>280</v>
      </c>
      <c r="D8" s="71" t="s">
        <v>282</v>
      </c>
      <c r="E8" s="71" t="s">
        <v>283</v>
      </c>
      <c r="F8" s="71" t="s">
        <v>367</v>
      </c>
      <c r="G8" s="71" t="s">
        <v>280</v>
      </c>
      <c r="H8" s="71" t="s">
        <v>282</v>
      </c>
      <c r="I8" s="71" t="s">
        <v>283</v>
      </c>
      <c r="J8" s="71" t="s">
        <v>367</v>
      </c>
      <c r="K8" s="71" t="s">
        <v>280</v>
      </c>
      <c r="L8" s="71" t="s">
        <v>282</v>
      </c>
      <c r="M8" s="71" t="s">
        <v>283</v>
      </c>
      <c r="N8" s="71" t="s">
        <v>367</v>
      </c>
      <c r="O8" s="71" t="s">
        <v>280</v>
      </c>
      <c r="P8" s="71" t="s">
        <v>282</v>
      </c>
      <c r="Q8" s="71" t="s">
        <v>283</v>
      </c>
      <c r="R8" s="71" t="s">
        <v>367</v>
      </c>
      <c r="S8" s="71" t="s">
        <v>280</v>
      </c>
      <c r="T8" s="71" t="s">
        <v>282</v>
      </c>
      <c r="U8" s="71" t="s">
        <v>283</v>
      </c>
      <c r="V8" s="71" t="s">
        <v>367</v>
      </c>
      <c r="W8" s="71" t="s">
        <v>280</v>
      </c>
      <c r="X8" s="71" t="s">
        <v>282</v>
      </c>
      <c r="Y8" s="71" t="s">
        <v>283</v>
      </c>
      <c r="Z8" s="71" t="s">
        <v>367</v>
      </c>
      <c r="AA8" s="71" t="s">
        <v>280</v>
      </c>
      <c r="AB8" s="71" t="s">
        <v>282</v>
      </c>
      <c r="AC8" s="71" t="s">
        <v>283</v>
      </c>
      <c r="AD8" s="71" t="s">
        <v>367</v>
      </c>
      <c r="AE8" s="71" t="s">
        <v>280</v>
      </c>
      <c r="AF8" s="71" t="s">
        <v>282</v>
      </c>
      <c r="AG8" s="71" t="s">
        <v>283</v>
      </c>
      <c r="AH8" s="71" t="s">
        <v>367</v>
      </c>
      <c r="AI8" s="71" t="s">
        <v>280</v>
      </c>
      <c r="AJ8" s="71" t="s">
        <v>282</v>
      </c>
      <c r="AK8" s="71" t="s">
        <v>283</v>
      </c>
      <c r="AL8" s="71" t="s">
        <v>367</v>
      </c>
      <c r="AM8" s="71" t="s">
        <v>280</v>
      </c>
      <c r="AN8" s="71" t="s">
        <v>282</v>
      </c>
      <c r="AO8" s="71" t="s">
        <v>283</v>
      </c>
      <c r="AP8" s="71" t="s">
        <v>367</v>
      </c>
      <c r="AQ8" s="71" t="s">
        <v>280</v>
      </c>
      <c r="AR8" s="71" t="s">
        <v>282</v>
      </c>
      <c r="AS8" s="71" t="s">
        <v>283</v>
      </c>
      <c r="AT8" s="71" t="s">
        <v>367</v>
      </c>
      <c r="AU8" s="71" t="s">
        <v>280</v>
      </c>
      <c r="AV8" s="71" t="s">
        <v>282</v>
      </c>
      <c r="AW8" s="71" t="s">
        <v>283</v>
      </c>
      <c r="AX8" s="71" t="s">
        <v>367</v>
      </c>
      <c r="AY8" s="71" t="s">
        <v>280</v>
      </c>
      <c r="AZ8" s="71" t="s">
        <v>282</v>
      </c>
      <c r="BA8" s="71" t="s">
        <v>283</v>
      </c>
      <c r="BB8" s="71" t="s">
        <v>367</v>
      </c>
      <c r="BC8" s="71" t="s">
        <v>280</v>
      </c>
      <c r="BD8" s="71" t="s">
        <v>282</v>
      </c>
      <c r="BE8" s="71" t="s">
        <v>283</v>
      </c>
      <c r="BF8" s="71" t="s">
        <v>367</v>
      </c>
      <c r="BG8" s="71" t="s">
        <v>280</v>
      </c>
      <c r="BH8" s="71" t="s">
        <v>282</v>
      </c>
      <c r="BI8" s="71" t="s">
        <v>283</v>
      </c>
      <c r="BJ8" s="71" t="s">
        <v>367</v>
      </c>
      <c r="BK8" s="71" t="s">
        <v>280</v>
      </c>
      <c r="BL8" s="71" t="s">
        <v>282</v>
      </c>
      <c r="BM8" s="71" t="s">
        <v>283</v>
      </c>
      <c r="BN8" s="71" t="s">
        <v>367</v>
      </c>
      <c r="BO8" s="71" t="s">
        <v>280</v>
      </c>
      <c r="BP8" s="71" t="s">
        <v>282</v>
      </c>
      <c r="BQ8" s="71" t="s">
        <v>283</v>
      </c>
      <c r="BR8" s="71" t="s">
        <v>367</v>
      </c>
      <c r="BS8" s="71" t="s">
        <v>280</v>
      </c>
      <c r="BT8" s="71" t="s">
        <v>282</v>
      </c>
      <c r="BU8" s="71" t="s">
        <v>283</v>
      </c>
      <c r="BV8" s="71" t="s">
        <v>367</v>
      </c>
      <c r="BW8" s="71" t="s">
        <v>280</v>
      </c>
      <c r="BX8" s="71" t="s">
        <v>282</v>
      </c>
      <c r="BY8" s="71" t="s">
        <v>283</v>
      </c>
      <c r="BZ8" s="432" t="s">
        <v>367</v>
      </c>
      <c r="CA8" s="71" t="s">
        <v>280</v>
      </c>
      <c r="CB8" s="71" t="s">
        <v>282</v>
      </c>
      <c r="CC8" s="71" t="s">
        <v>283</v>
      </c>
      <c r="CD8" s="517" t="s">
        <v>367</v>
      </c>
      <c r="CE8" s="494" t="s">
        <v>280</v>
      </c>
      <c r="CF8" s="494" t="s">
        <v>282</v>
      </c>
      <c r="CG8" s="494" t="s">
        <v>283</v>
      </c>
      <c r="CH8" s="595" t="s">
        <v>367</v>
      </c>
      <c r="CI8" s="494" t="s">
        <v>280</v>
      </c>
      <c r="CJ8" s="494" t="s">
        <v>282</v>
      </c>
      <c r="CK8" s="494" t="s">
        <v>283</v>
      </c>
      <c r="CL8" s="595" t="s">
        <v>367</v>
      </c>
      <c r="CM8" s="494" t="s">
        <v>280</v>
      </c>
      <c r="CN8" s="494" t="s">
        <v>282</v>
      </c>
      <c r="CO8" s="494" t="s">
        <v>283</v>
      </c>
    </row>
    <row r="9" spans="1:93" x14ac:dyDescent="0.25">
      <c r="A9" s="88" t="s">
        <v>0</v>
      </c>
      <c r="B9" s="289">
        <v>49.4</v>
      </c>
      <c r="C9" s="163">
        <v>34.299999999999997</v>
      </c>
      <c r="D9" s="163">
        <v>2.5</v>
      </c>
      <c r="E9" s="161">
        <v>13.8</v>
      </c>
      <c r="F9" s="289">
        <v>48.3</v>
      </c>
      <c r="G9" s="163">
        <v>34.4</v>
      </c>
      <c r="H9" s="163">
        <v>2.4</v>
      </c>
      <c r="I9" s="161">
        <v>14.8</v>
      </c>
      <c r="J9" s="289">
        <v>44</v>
      </c>
      <c r="K9" s="163">
        <v>36.200000000000003</v>
      </c>
      <c r="L9" s="163">
        <v>2.2000000000000002</v>
      </c>
      <c r="M9" s="161">
        <v>17.5</v>
      </c>
      <c r="N9" s="289">
        <v>40.700000000000003</v>
      </c>
      <c r="O9" s="163">
        <v>37.299999999999997</v>
      </c>
      <c r="P9" s="163">
        <v>2.2000000000000002</v>
      </c>
      <c r="Q9" s="161">
        <v>19.8</v>
      </c>
      <c r="R9" s="289">
        <v>39.5</v>
      </c>
      <c r="S9" s="163">
        <v>37.200000000000003</v>
      </c>
      <c r="T9" s="163">
        <v>2.1</v>
      </c>
      <c r="U9" s="161">
        <v>21.2</v>
      </c>
      <c r="V9" s="289">
        <v>36</v>
      </c>
      <c r="W9" s="163">
        <v>38.6</v>
      </c>
      <c r="X9" s="163">
        <v>1.9</v>
      </c>
      <c r="Y9" s="161">
        <v>23.5</v>
      </c>
      <c r="Z9" s="289">
        <v>34</v>
      </c>
      <c r="AA9" s="163">
        <v>38.799999999999997</v>
      </c>
      <c r="AB9" s="163">
        <v>1.9</v>
      </c>
      <c r="AC9" s="161">
        <v>25.2</v>
      </c>
      <c r="AD9" s="289">
        <v>31.2</v>
      </c>
      <c r="AE9" s="163">
        <v>41.7</v>
      </c>
      <c r="AF9" s="163">
        <v>1.7</v>
      </c>
      <c r="AG9" s="161">
        <v>25.4</v>
      </c>
      <c r="AH9" s="289">
        <v>32</v>
      </c>
      <c r="AI9" s="163">
        <v>40.9</v>
      </c>
      <c r="AJ9" s="163">
        <v>1.6</v>
      </c>
      <c r="AK9" s="161">
        <v>25.5</v>
      </c>
      <c r="AL9" s="289">
        <v>33.700000000000003</v>
      </c>
      <c r="AM9" s="163">
        <v>37.799999999999997</v>
      </c>
      <c r="AN9" s="163">
        <v>1.7</v>
      </c>
      <c r="AO9" s="161">
        <v>26.8</v>
      </c>
      <c r="AP9" s="285">
        <v>32.9</v>
      </c>
      <c r="AQ9" s="132">
        <v>38.700000000000003</v>
      </c>
      <c r="AR9" s="132">
        <v>1.7</v>
      </c>
      <c r="AS9" s="168">
        <v>26.7</v>
      </c>
      <c r="AT9" s="289">
        <v>32.6</v>
      </c>
      <c r="AU9" s="163">
        <v>39.299999999999997</v>
      </c>
      <c r="AV9" s="163">
        <v>1.7</v>
      </c>
      <c r="AW9" s="161">
        <v>26.4</v>
      </c>
      <c r="AX9" s="163">
        <v>31.4</v>
      </c>
      <c r="AY9" s="163">
        <v>40.9</v>
      </c>
      <c r="AZ9" s="163">
        <v>1.7</v>
      </c>
      <c r="BA9" s="168">
        <v>26</v>
      </c>
      <c r="BB9" s="285">
        <v>31.2</v>
      </c>
      <c r="BC9" s="132">
        <v>40.799999999999997</v>
      </c>
      <c r="BD9" s="132">
        <v>1.7</v>
      </c>
      <c r="BE9" s="168">
        <v>26.3</v>
      </c>
      <c r="BF9" s="285">
        <v>31.9</v>
      </c>
      <c r="BG9" s="132">
        <v>40.1</v>
      </c>
      <c r="BH9" s="132">
        <v>1.7</v>
      </c>
      <c r="BI9" s="168">
        <v>26.3</v>
      </c>
      <c r="BJ9" s="285">
        <v>35.4</v>
      </c>
      <c r="BK9" s="132">
        <v>36.4</v>
      </c>
      <c r="BL9" s="132">
        <v>1.8</v>
      </c>
      <c r="BM9" s="168">
        <v>26.4</v>
      </c>
      <c r="BN9" s="285">
        <v>35.5</v>
      </c>
      <c r="BO9" s="132">
        <v>35.5</v>
      </c>
      <c r="BP9" s="132">
        <v>1.7</v>
      </c>
      <c r="BQ9" s="168">
        <v>27.3</v>
      </c>
      <c r="BR9" s="285">
        <v>34.299999999999997</v>
      </c>
      <c r="BS9" s="132">
        <v>37.1</v>
      </c>
      <c r="BT9" s="132">
        <v>1.6</v>
      </c>
      <c r="BU9" s="168">
        <v>27</v>
      </c>
      <c r="BV9" s="163">
        <v>33.5</v>
      </c>
      <c r="BW9" s="163">
        <v>37</v>
      </c>
      <c r="BX9" s="163">
        <v>1.6</v>
      </c>
      <c r="BY9" s="161">
        <v>27.9</v>
      </c>
      <c r="BZ9" s="163">
        <v>32.9</v>
      </c>
      <c r="CA9" s="163">
        <v>36.799999999999997</v>
      </c>
      <c r="CB9" s="163">
        <v>1.6</v>
      </c>
      <c r="CC9" s="168">
        <v>28.7</v>
      </c>
      <c r="CD9" s="529">
        <v>35.299999999999997</v>
      </c>
      <c r="CE9" s="530">
        <v>37.1</v>
      </c>
      <c r="CF9" s="530">
        <v>1.8</v>
      </c>
      <c r="CG9" s="536">
        <v>25.8</v>
      </c>
      <c r="CH9" s="529">
        <v>34.6</v>
      </c>
      <c r="CI9" s="530">
        <v>36.1</v>
      </c>
      <c r="CJ9" s="530">
        <v>1.5</v>
      </c>
      <c r="CK9" s="536">
        <v>27.7</v>
      </c>
      <c r="CL9" s="529">
        <v>35.700000000000003</v>
      </c>
      <c r="CM9" s="530">
        <v>35.5</v>
      </c>
      <c r="CN9" s="530">
        <v>1.6</v>
      </c>
      <c r="CO9" s="536">
        <v>27.2</v>
      </c>
    </row>
    <row r="10" spans="1:93" ht="18" customHeight="1" x14ac:dyDescent="0.25">
      <c r="A10" s="101" t="s">
        <v>204</v>
      </c>
      <c r="B10" s="289">
        <v>49.7</v>
      </c>
      <c r="C10" s="163">
        <v>33.5</v>
      </c>
      <c r="D10" s="163">
        <v>2.2000000000000002</v>
      </c>
      <c r="E10" s="161">
        <v>14.6</v>
      </c>
      <c r="F10" s="289">
        <v>51.4</v>
      </c>
      <c r="G10" s="163">
        <v>32.1</v>
      </c>
      <c r="H10" s="163">
        <v>2.1</v>
      </c>
      <c r="I10" s="161">
        <v>14.5</v>
      </c>
      <c r="J10" s="289">
        <v>46.3</v>
      </c>
      <c r="K10" s="163">
        <v>33.4</v>
      </c>
      <c r="L10" s="163">
        <v>1.7</v>
      </c>
      <c r="M10" s="161">
        <v>18.7</v>
      </c>
      <c r="N10" s="289">
        <v>42.5</v>
      </c>
      <c r="O10" s="163">
        <v>35</v>
      </c>
      <c r="P10" s="163">
        <v>1.7</v>
      </c>
      <c r="Q10" s="161">
        <v>20.8</v>
      </c>
      <c r="R10" s="289">
        <v>41.3</v>
      </c>
      <c r="S10" s="163">
        <v>34.299999999999997</v>
      </c>
      <c r="T10" s="163">
        <v>1.9</v>
      </c>
      <c r="U10" s="161">
        <v>22.5</v>
      </c>
      <c r="V10" s="289">
        <v>37.299999999999997</v>
      </c>
      <c r="W10" s="163">
        <v>35.700000000000003</v>
      </c>
      <c r="X10" s="163">
        <v>1.7</v>
      </c>
      <c r="Y10" s="161">
        <v>25.3</v>
      </c>
      <c r="Z10" s="289">
        <v>34.299999999999997</v>
      </c>
      <c r="AA10" s="163">
        <v>36</v>
      </c>
      <c r="AB10" s="163">
        <v>2.1</v>
      </c>
      <c r="AC10" s="161">
        <v>27.6</v>
      </c>
      <c r="AD10" s="289">
        <v>31.1</v>
      </c>
      <c r="AE10" s="163">
        <v>38.200000000000003</v>
      </c>
      <c r="AF10" s="163">
        <v>1.6</v>
      </c>
      <c r="AG10" s="161">
        <v>29.1</v>
      </c>
      <c r="AH10" s="289">
        <v>30.1</v>
      </c>
      <c r="AI10" s="163">
        <v>39.4</v>
      </c>
      <c r="AJ10" s="163">
        <v>1.4</v>
      </c>
      <c r="AK10" s="161">
        <v>29.1</v>
      </c>
      <c r="AL10" s="289">
        <v>30.7</v>
      </c>
      <c r="AM10" s="163">
        <v>39.4</v>
      </c>
      <c r="AN10" s="163">
        <v>1.3</v>
      </c>
      <c r="AO10" s="161">
        <v>28.6</v>
      </c>
      <c r="AP10" s="289">
        <v>30.6</v>
      </c>
      <c r="AQ10" s="163">
        <v>39.5</v>
      </c>
      <c r="AR10" s="163">
        <v>1.4</v>
      </c>
      <c r="AS10" s="161">
        <v>28.4</v>
      </c>
      <c r="AT10" s="289">
        <v>30.5</v>
      </c>
      <c r="AU10" s="163">
        <v>38.6</v>
      </c>
      <c r="AV10" s="163">
        <v>1.6</v>
      </c>
      <c r="AW10" s="161">
        <v>29.3</v>
      </c>
      <c r="AX10" s="163">
        <v>29.7</v>
      </c>
      <c r="AY10" s="163">
        <v>40.1</v>
      </c>
      <c r="AZ10" s="163">
        <v>1.7</v>
      </c>
      <c r="BA10" s="161">
        <v>28.6</v>
      </c>
      <c r="BB10" s="289">
        <v>30.4</v>
      </c>
      <c r="BC10" s="163">
        <v>39</v>
      </c>
      <c r="BD10" s="163">
        <v>1.6</v>
      </c>
      <c r="BE10" s="161">
        <v>29</v>
      </c>
      <c r="BF10" s="289">
        <v>31.4</v>
      </c>
      <c r="BG10" s="163">
        <v>37.799999999999997</v>
      </c>
      <c r="BH10" s="163">
        <v>1.6</v>
      </c>
      <c r="BI10" s="161">
        <v>29.2</v>
      </c>
      <c r="BJ10" s="289">
        <v>34.5</v>
      </c>
      <c r="BK10" s="163">
        <v>35.5</v>
      </c>
      <c r="BL10" s="163">
        <v>1.8</v>
      </c>
      <c r="BM10" s="161">
        <v>28.2</v>
      </c>
      <c r="BN10" s="289">
        <v>35</v>
      </c>
      <c r="BO10" s="163">
        <v>33.9</v>
      </c>
      <c r="BP10" s="163">
        <v>1.7</v>
      </c>
      <c r="BQ10" s="161">
        <v>29.3</v>
      </c>
      <c r="BR10" s="289">
        <v>32.799999999999997</v>
      </c>
      <c r="BS10" s="163">
        <v>37.5</v>
      </c>
      <c r="BT10" s="163">
        <v>1.6</v>
      </c>
      <c r="BU10" s="161">
        <v>28.1</v>
      </c>
      <c r="BV10" s="163">
        <v>31.6</v>
      </c>
      <c r="BW10" s="163">
        <v>37.200000000000003</v>
      </c>
      <c r="BX10" s="163">
        <v>1.6</v>
      </c>
      <c r="BY10" s="161">
        <v>29.6</v>
      </c>
      <c r="BZ10" s="163">
        <v>29.8</v>
      </c>
      <c r="CA10" s="163">
        <v>37.299999999999997</v>
      </c>
      <c r="CB10" s="163">
        <v>1.6</v>
      </c>
      <c r="CC10" s="161">
        <v>31.3</v>
      </c>
      <c r="CD10" s="25">
        <v>34.799999999999997</v>
      </c>
      <c r="CE10" s="531">
        <v>34.4</v>
      </c>
      <c r="CF10" s="531">
        <v>2</v>
      </c>
      <c r="CG10" s="537">
        <v>28.7</v>
      </c>
      <c r="CH10" s="25">
        <v>33.6</v>
      </c>
      <c r="CI10" s="531">
        <v>33</v>
      </c>
      <c r="CJ10" s="531">
        <v>1.6</v>
      </c>
      <c r="CK10" s="537">
        <v>31.8</v>
      </c>
      <c r="CL10" s="25">
        <v>33.700000000000003</v>
      </c>
      <c r="CM10" s="531">
        <v>35.200000000000003</v>
      </c>
      <c r="CN10" s="531">
        <v>1.8</v>
      </c>
      <c r="CO10" s="537">
        <v>29.3</v>
      </c>
    </row>
    <row r="11" spans="1:93" ht="18" customHeight="1" x14ac:dyDescent="0.25">
      <c r="A11" s="102" t="s">
        <v>1</v>
      </c>
      <c r="B11" s="190">
        <v>58</v>
      </c>
      <c r="C11" s="264">
        <v>27.2</v>
      </c>
      <c r="D11" s="264">
        <v>2.2999999999999998</v>
      </c>
      <c r="E11" s="162">
        <v>12.5</v>
      </c>
      <c r="F11" s="190">
        <v>58</v>
      </c>
      <c r="G11" s="264">
        <v>24.9</v>
      </c>
      <c r="H11" s="264">
        <v>2.9</v>
      </c>
      <c r="I11" s="162">
        <v>14.2</v>
      </c>
      <c r="J11" s="190">
        <v>54.4</v>
      </c>
      <c r="K11" s="264">
        <v>26.3</v>
      </c>
      <c r="L11" s="264">
        <v>2.2999999999999998</v>
      </c>
      <c r="M11" s="162">
        <v>17</v>
      </c>
      <c r="N11" s="190">
        <v>47.5</v>
      </c>
      <c r="O11" s="264">
        <v>31.6</v>
      </c>
      <c r="P11" s="264">
        <v>2.1</v>
      </c>
      <c r="Q11" s="162">
        <v>18.7</v>
      </c>
      <c r="R11" s="190">
        <v>46.6</v>
      </c>
      <c r="S11" s="264">
        <v>30.8</v>
      </c>
      <c r="T11" s="264">
        <v>2</v>
      </c>
      <c r="U11" s="162">
        <v>20.6</v>
      </c>
      <c r="V11" s="190">
        <v>37.6</v>
      </c>
      <c r="W11" s="264">
        <v>34.4</v>
      </c>
      <c r="X11" s="264">
        <v>1.4</v>
      </c>
      <c r="Y11" s="162">
        <v>26.6</v>
      </c>
      <c r="Z11" s="190">
        <v>34.5</v>
      </c>
      <c r="AA11" s="264">
        <v>40.1</v>
      </c>
      <c r="AB11" s="264">
        <v>1.4</v>
      </c>
      <c r="AC11" s="162">
        <v>24.1</v>
      </c>
      <c r="AD11" s="190">
        <v>34.200000000000003</v>
      </c>
      <c r="AE11" s="264">
        <v>37.6</v>
      </c>
      <c r="AF11" s="264">
        <v>1.7</v>
      </c>
      <c r="AG11" s="162">
        <v>26.4</v>
      </c>
      <c r="AH11" s="190">
        <v>35.200000000000003</v>
      </c>
      <c r="AI11" s="264">
        <v>38.5</v>
      </c>
      <c r="AJ11" s="264">
        <v>1.6</v>
      </c>
      <c r="AK11" s="162">
        <v>24.7</v>
      </c>
      <c r="AL11" s="190">
        <v>39</v>
      </c>
      <c r="AM11" s="264">
        <v>32.6</v>
      </c>
      <c r="AN11" s="264">
        <v>1.5</v>
      </c>
      <c r="AO11" s="162">
        <v>27</v>
      </c>
      <c r="AP11" s="190">
        <v>36.4</v>
      </c>
      <c r="AQ11" s="264">
        <v>36.4</v>
      </c>
      <c r="AR11" s="264">
        <v>1.6</v>
      </c>
      <c r="AS11" s="162">
        <v>25.5</v>
      </c>
      <c r="AT11" s="190">
        <v>32.4</v>
      </c>
      <c r="AU11" s="264">
        <v>42.4</v>
      </c>
      <c r="AV11" s="264">
        <v>1.4</v>
      </c>
      <c r="AW11" s="162">
        <v>23.8</v>
      </c>
      <c r="AX11" s="146">
        <v>31.9</v>
      </c>
      <c r="AY11" s="146">
        <v>46.2</v>
      </c>
      <c r="AZ11" s="146">
        <v>1.5</v>
      </c>
      <c r="BA11" s="162">
        <v>20.399999999999999</v>
      </c>
      <c r="BB11" s="190">
        <v>32.299999999999997</v>
      </c>
      <c r="BC11" s="264">
        <v>42.6</v>
      </c>
      <c r="BD11" s="264">
        <v>1.5</v>
      </c>
      <c r="BE11" s="162">
        <v>23.6</v>
      </c>
      <c r="BF11" s="190">
        <v>33.9</v>
      </c>
      <c r="BG11" s="264">
        <v>42</v>
      </c>
      <c r="BH11" s="264">
        <v>1.7</v>
      </c>
      <c r="BI11" s="162">
        <v>22.5</v>
      </c>
      <c r="BJ11" s="190">
        <v>35.299999999999997</v>
      </c>
      <c r="BK11" s="264">
        <v>39.5</v>
      </c>
      <c r="BL11" s="264">
        <v>1.5</v>
      </c>
      <c r="BM11" s="162">
        <v>23.7</v>
      </c>
      <c r="BN11" s="190">
        <v>31.8</v>
      </c>
      <c r="BO11" s="264">
        <v>42</v>
      </c>
      <c r="BP11" s="264">
        <v>1.2</v>
      </c>
      <c r="BQ11" s="162">
        <v>25</v>
      </c>
      <c r="BR11" s="190">
        <v>33.700000000000003</v>
      </c>
      <c r="BS11" s="264">
        <v>42</v>
      </c>
      <c r="BT11" s="264">
        <v>1.3</v>
      </c>
      <c r="BU11" s="162">
        <v>23</v>
      </c>
      <c r="BV11" s="264">
        <v>32.299999999999997</v>
      </c>
      <c r="BW11" s="264">
        <v>44</v>
      </c>
      <c r="BX11" s="264">
        <v>1.3</v>
      </c>
      <c r="BY11" s="162">
        <v>22.4</v>
      </c>
      <c r="BZ11" s="264">
        <v>34.1</v>
      </c>
      <c r="CA11" s="264">
        <v>41</v>
      </c>
      <c r="CB11" s="264">
        <v>1.6</v>
      </c>
      <c r="CC11" s="162">
        <v>23.4</v>
      </c>
      <c r="CD11" s="183">
        <v>35.200000000000003</v>
      </c>
      <c r="CE11" s="531">
        <v>43</v>
      </c>
      <c r="CF11" s="531">
        <v>1.4</v>
      </c>
      <c r="CG11" s="537">
        <v>20.399999999999999</v>
      </c>
      <c r="CH11" s="183">
        <v>33.9</v>
      </c>
      <c r="CI11" s="531">
        <v>43.4</v>
      </c>
      <c r="CJ11" s="531">
        <v>1.3</v>
      </c>
      <c r="CK11" s="537">
        <v>21.5</v>
      </c>
      <c r="CL11" s="183">
        <v>38.700000000000003</v>
      </c>
      <c r="CM11" s="531">
        <v>36</v>
      </c>
      <c r="CN11" s="531">
        <v>1.2</v>
      </c>
      <c r="CO11" s="537">
        <v>24.1</v>
      </c>
    </row>
    <row r="12" spans="1:93" ht="19.5" customHeight="1" x14ac:dyDescent="0.25">
      <c r="A12" s="102" t="s">
        <v>2</v>
      </c>
      <c r="B12" s="190">
        <v>58.7</v>
      </c>
      <c r="C12" s="264">
        <v>28.5</v>
      </c>
      <c r="D12" s="264">
        <v>2.4</v>
      </c>
      <c r="E12" s="162">
        <v>10.4</v>
      </c>
      <c r="F12" s="190">
        <v>55.7</v>
      </c>
      <c r="G12" s="264">
        <v>30.8</v>
      </c>
      <c r="H12" s="264">
        <v>1.7</v>
      </c>
      <c r="I12" s="162">
        <v>11.8</v>
      </c>
      <c r="J12" s="190">
        <v>50.3</v>
      </c>
      <c r="K12" s="264">
        <v>33.200000000000003</v>
      </c>
      <c r="L12" s="264">
        <v>1.7</v>
      </c>
      <c r="M12" s="162">
        <v>14.9</v>
      </c>
      <c r="N12" s="190">
        <v>47.9</v>
      </c>
      <c r="O12" s="264">
        <v>32.200000000000003</v>
      </c>
      <c r="P12" s="264">
        <v>1.8</v>
      </c>
      <c r="Q12" s="162">
        <v>18.100000000000001</v>
      </c>
      <c r="R12" s="190">
        <v>48.1</v>
      </c>
      <c r="S12" s="264">
        <v>32.5</v>
      </c>
      <c r="T12" s="264">
        <v>2.2000000000000002</v>
      </c>
      <c r="U12" s="162">
        <v>17.2</v>
      </c>
      <c r="V12" s="190">
        <v>47</v>
      </c>
      <c r="W12" s="264">
        <v>32.200000000000003</v>
      </c>
      <c r="X12" s="264">
        <v>1.5</v>
      </c>
      <c r="Y12" s="162">
        <v>19.3</v>
      </c>
      <c r="Z12" s="190">
        <v>42.1</v>
      </c>
      <c r="AA12" s="264">
        <v>32.9</v>
      </c>
      <c r="AB12" s="264">
        <v>1.5</v>
      </c>
      <c r="AC12" s="162">
        <v>23.5</v>
      </c>
      <c r="AD12" s="190">
        <v>34.1</v>
      </c>
      <c r="AE12" s="264">
        <v>45.3</v>
      </c>
      <c r="AF12" s="264">
        <v>1.2</v>
      </c>
      <c r="AG12" s="162">
        <v>19.399999999999999</v>
      </c>
      <c r="AH12" s="190">
        <v>37.200000000000003</v>
      </c>
      <c r="AI12" s="264">
        <v>38.700000000000003</v>
      </c>
      <c r="AJ12" s="264">
        <v>1.4</v>
      </c>
      <c r="AK12" s="162">
        <v>22.7</v>
      </c>
      <c r="AL12" s="190">
        <v>42</v>
      </c>
      <c r="AM12" s="264">
        <v>33.700000000000003</v>
      </c>
      <c r="AN12" s="264">
        <v>1.4</v>
      </c>
      <c r="AO12" s="162">
        <v>22.9</v>
      </c>
      <c r="AP12" s="190">
        <v>41.2</v>
      </c>
      <c r="AQ12" s="264">
        <v>33.299999999999997</v>
      </c>
      <c r="AR12" s="264">
        <v>1.4</v>
      </c>
      <c r="AS12" s="162">
        <v>24.1</v>
      </c>
      <c r="AT12" s="190">
        <v>38.9</v>
      </c>
      <c r="AU12" s="264">
        <v>35.6</v>
      </c>
      <c r="AV12" s="264">
        <v>1</v>
      </c>
      <c r="AW12" s="162">
        <v>24.5</v>
      </c>
      <c r="AX12" s="146">
        <v>39.1</v>
      </c>
      <c r="AY12" s="146">
        <v>38.4</v>
      </c>
      <c r="AZ12" s="146">
        <v>1.6</v>
      </c>
      <c r="BA12" s="162">
        <v>20.9</v>
      </c>
      <c r="BB12" s="190">
        <v>41</v>
      </c>
      <c r="BC12" s="264">
        <v>33.799999999999997</v>
      </c>
      <c r="BD12" s="264">
        <v>1.6</v>
      </c>
      <c r="BE12" s="162">
        <v>23.7</v>
      </c>
      <c r="BF12" s="190">
        <v>42.4</v>
      </c>
      <c r="BG12" s="264">
        <v>30.3</v>
      </c>
      <c r="BH12" s="264">
        <v>1.5</v>
      </c>
      <c r="BI12" s="162">
        <v>25.7</v>
      </c>
      <c r="BJ12" s="190">
        <v>43.9</v>
      </c>
      <c r="BK12" s="264">
        <v>30.6</v>
      </c>
      <c r="BL12" s="264">
        <v>1.5</v>
      </c>
      <c r="BM12" s="162">
        <v>24</v>
      </c>
      <c r="BN12" s="190">
        <v>47.4</v>
      </c>
      <c r="BO12" s="264">
        <v>30.7</v>
      </c>
      <c r="BP12" s="264">
        <v>1.6</v>
      </c>
      <c r="BQ12" s="162">
        <v>20.2</v>
      </c>
      <c r="BR12" s="190">
        <v>43.4</v>
      </c>
      <c r="BS12" s="264">
        <v>31.8</v>
      </c>
      <c r="BT12" s="264">
        <v>1.3</v>
      </c>
      <c r="BU12" s="162">
        <v>23.4</v>
      </c>
      <c r="BV12" s="264">
        <v>38.4</v>
      </c>
      <c r="BW12" s="264">
        <v>38.299999999999997</v>
      </c>
      <c r="BX12" s="264">
        <v>1.5</v>
      </c>
      <c r="BY12" s="162">
        <v>21.8</v>
      </c>
      <c r="BZ12" s="264">
        <v>40.200000000000003</v>
      </c>
      <c r="CA12" s="264">
        <v>33.299999999999997</v>
      </c>
      <c r="CB12" s="264">
        <v>1.9</v>
      </c>
      <c r="CC12" s="162">
        <v>24.6</v>
      </c>
      <c r="CD12" s="183">
        <v>40.6</v>
      </c>
      <c r="CE12" s="531">
        <v>38.299999999999997</v>
      </c>
      <c r="CF12" s="531">
        <v>1.5</v>
      </c>
      <c r="CG12" s="537">
        <v>19.7</v>
      </c>
      <c r="CH12" s="183">
        <v>40.700000000000003</v>
      </c>
      <c r="CI12" s="531">
        <v>34.799999999999997</v>
      </c>
      <c r="CJ12" s="531">
        <v>1.5</v>
      </c>
      <c r="CK12" s="537">
        <v>23</v>
      </c>
      <c r="CL12" s="183">
        <v>43.3</v>
      </c>
      <c r="CM12" s="531">
        <v>32.299999999999997</v>
      </c>
      <c r="CN12" s="531">
        <v>1.4</v>
      </c>
      <c r="CO12" s="537">
        <v>23</v>
      </c>
    </row>
    <row r="13" spans="1:93" ht="19.5" customHeight="1" x14ac:dyDescent="0.25">
      <c r="A13" s="102" t="s">
        <v>3</v>
      </c>
      <c r="B13" s="190">
        <v>57.2</v>
      </c>
      <c r="C13" s="264">
        <v>29.4</v>
      </c>
      <c r="D13" s="264">
        <v>2.1</v>
      </c>
      <c r="E13" s="162">
        <v>11.3</v>
      </c>
      <c r="F13" s="190">
        <v>58.3</v>
      </c>
      <c r="G13" s="264">
        <v>27.1</v>
      </c>
      <c r="H13" s="264">
        <v>2</v>
      </c>
      <c r="I13" s="162">
        <v>12.6</v>
      </c>
      <c r="J13" s="190">
        <v>53.2</v>
      </c>
      <c r="K13" s="264">
        <v>30.1</v>
      </c>
      <c r="L13" s="264">
        <v>2</v>
      </c>
      <c r="M13" s="162">
        <v>14.6</v>
      </c>
      <c r="N13" s="190">
        <v>50.5</v>
      </c>
      <c r="O13" s="264">
        <v>29.5</v>
      </c>
      <c r="P13" s="264">
        <v>1.9</v>
      </c>
      <c r="Q13" s="162">
        <v>18.100000000000001</v>
      </c>
      <c r="R13" s="190">
        <v>49.2</v>
      </c>
      <c r="S13" s="264">
        <v>29.2</v>
      </c>
      <c r="T13" s="264">
        <v>2.1</v>
      </c>
      <c r="U13" s="162">
        <v>19.5</v>
      </c>
      <c r="V13" s="190">
        <v>46.2</v>
      </c>
      <c r="W13" s="264">
        <v>30.1</v>
      </c>
      <c r="X13" s="264">
        <v>1.9</v>
      </c>
      <c r="Y13" s="162">
        <v>21.8</v>
      </c>
      <c r="Z13" s="190">
        <v>40.200000000000003</v>
      </c>
      <c r="AA13" s="264">
        <v>34.6</v>
      </c>
      <c r="AB13" s="264">
        <v>1.6</v>
      </c>
      <c r="AC13" s="162">
        <v>23.6</v>
      </c>
      <c r="AD13" s="190">
        <v>33</v>
      </c>
      <c r="AE13" s="264">
        <v>43.6</v>
      </c>
      <c r="AF13" s="264">
        <v>1.3</v>
      </c>
      <c r="AG13" s="162">
        <v>22.2</v>
      </c>
      <c r="AH13" s="190">
        <v>34.5</v>
      </c>
      <c r="AI13" s="264">
        <v>40.299999999999997</v>
      </c>
      <c r="AJ13" s="264">
        <v>1.6</v>
      </c>
      <c r="AK13" s="162">
        <v>23.6</v>
      </c>
      <c r="AL13" s="190">
        <v>38.700000000000003</v>
      </c>
      <c r="AM13" s="264">
        <v>32.5</v>
      </c>
      <c r="AN13" s="264">
        <v>1.5</v>
      </c>
      <c r="AO13" s="162">
        <v>27.3</v>
      </c>
      <c r="AP13" s="190">
        <v>36.6</v>
      </c>
      <c r="AQ13" s="264">
        <v>35.200000000000003</v>
      </c>
      <c r="AR13" s="264">
        <v>1.4</v>
      </c>
      <c r="AS13" s="162">
        <v>26.8</v>
      </c>
      <c r="AT13" s="190">
        <v>35.299999999999997</v>
      </c>
      <c r="AU13" s="264">
        <v>38.6</v>
      </c>
      <c r="AV13" s="264">
        <v>1.4</v>
      </c>
      <c r="AW13" s="162">
        <v>24.7</v>
      </c>
      <c r="AX13" s="146">
        <v>35.9</v>
      </c>
      <c r="AY13" s="146">
        <v>36.700000000000003</v>
      </c>
      <c r="AZ13" s="146">
        <v>1.3</v>
      </c>
      <c r="BA13" s="162">
        <v>26</v>
      </c>
      <c r="BB13" s="190">
        <v>36.200000000000003</v>
      </c>
      <c r="BC13" s="264">
        <v>34.5</v>
      </c>
      <c r="BD13" s="264">
        <v>1.5</v>
      </c>
      <c r="BE13" s="162">
        <v>27.8</v>
      </c>
      <c r="BF13" s="190">
        <v>36.6</v>
      </c>
      <c r="BG13" s="264">
        <v>33.799999999999997</v>
      </c>
      <c r="BH13" s="264">
        <v>1.4</v>
      </c>
      <c r="BI13" s="162">
        <v>28.2</v>
      </c>
      <c r="BJ13" s="190">
        <v>38.1</v>
      </c>
      <c r="BK13" s="264">
        <v>32.1</v>
      </c>
      <c r="BL13" s="264">
        <v>1.2</v>
      </c>
      <c r="BM13" s="162">
        <v>28.5</v>
      </c>
      <c r="BN13" s="190">
        <v>38</v>
      </c>
      <c r="BO13" s="264">
        <v>33</v>
      </c>
      <c r="BP13" s="264">
        <v>1.1000000000000001</v>
      </c>
      <c r="BQ13" s="162">
        <v>27.9</v>
      </c>
      <c r="BR13" s="190">
        <v>37.4</v>
      </c>
      <c r="BS13" s="264">
        <v>35.299999999999997</v>
      </c>
      <c r="BT13" s="264">
        <v>1.3</v>
      </c>
      <c r="BU13" s="162">
        <v>26</v>
      </c>
      <c r="BV13" s="264">
        <v>37.700000000000003</v>
      </c>
      <c r="BW13" s="264">
        <v>33.5</v>
      </c>
      <c r="BX13" s="264">
        <v>1.1000000000000001</v>
      </c>
      <c r="BY13" s="162">
        <v>27.7</v>
      </c>
      <c r="BZ13" s="264">
        <v>37.299999999999997</v>
      </c>
      <c r="CA13" s="264">
        <v>35.299999999999997</v>
      </c>
      <c r="CB13" s="264">
        <v>1.1000000000000001</v>
      </c>
      <c r="CC13" s="162">
        <v>26.3</v>
      </c>
      <c r="CD13" s="183">
        <v>41</v>
      </c>
      <c r="CE13" s="531">
        <v>33.5</v>
      </c>
      <c r="CF13" s="531">
        <v>1.2</v>
      </c>
      <c r="CG13" s="537">
        <v>24.3</v>
      </c>
      <c r="CH13" s="183">
        <v>37.799999999999997</v>
      </c>
      <c r="CI13" s="531">
        <v>36</v>
      </c>
      <c r="CJ13" s="531">
        <v>1.3</v>
      </c>
      <c r="CK13" s="537">
        <v>24.9</v>
      </c>
      <c r="CL13" s="183">
        <v>38.6</v>
      </c>
      <c r="CM13" s="531">
        <v>33.799999999999997</v>
      </c>
      <c r="CN13" s="531">
        <v>1.4</v>
      </c>
      <c r="CO13" s="537">
        <v>26.3</v>
      </c>
    </row>
    <row r="14" spans="1:93" ht="19.5" customHeight="1" x14ac:dyDescent="0.25">
      <c r="A14" s="102" t="s">
        <v>4</v>
      </c>
      <c r="B14" s="190">
        <v>47</v>
      </c>
      <c r="C14" s="264">
        <v>37.4</v>
      </c>
      <c r="D14" s="264">
        <v>1.8</v>
      </c>
      <c r="E14" s="162">
        <v>13.8</v>
      </c>
      <c r="F14" s="190">
        <v>47.4</v>
      </c>
      <c r="G14" s="264">
        <v>36.1</v>
      </c>
      <c r="H14" s="264">
        <v>2</v>
      </c>
      <c r="I14" s="162">
        <v>14.6</v>
      </c>
      <c r="J14" s="190">
        <v>46.5</v>
      </c>
      <c r="K14" s="264">
        <v>36.1</v>
      </c>
      <c r="L14" s="264">
        <v>1.7</v>
      </c>
      <c r="M14" s="162">
        <v>15.7</v>
      </c>
      <c r="N14" s="190">
        <v>40.799999999999997</v>
      </c>
      <c r="O14" s="264">
        <v>40.200000000000003</v>
      </c>
      <c r="P14" s="264">
        <v>1.9</v>
      </c>
      <c r="Q14" s="162">
        <v>17.100000000000001</v>
      </c>
      <c r="R14" s="190">
        <v>43.1</v>
      </c>
      <c r="S14" s="264">
        <v>38.200000000000003</v>
      </c>
      <c r="T14" s="264">
        <v>2.2000000000000002</v>
      </c>
      <c r="U14" s="162">
        <v>16.5</v>
      </c>
      <c r="V14" s="190">
        <v>40.9</v>
      </c>
      <c r="W14" s="264">
        <v>37.6</v>
      </c>
      <c r="X14" s="264">
        <v>2.1</v>
      </c>
      <c r="Y14" s="162">
        <v>19.399999999999999</v>
      </c>
      <c r="Z14" s="190">
        <v>37.299999999999997</v>
      </c>
      <c r="AA14" s="264">
        <v>40.1</v>
      </c>
      <c r="AB14" s="264">
        <v>1.8</v>
      </c>
      <c r="AC14" s="162">
        <v>20.8</v>
      </c>
      <c r="AD14" s="190">
        <v>30.5</v>
      </c>
      <c r="AE14" s="264">
        <v>50.9</v>
      </c>
      <c r="AF14" s="264">
        <v>1.9</v>
      </c>
      <c r="AG14" s="162">
        <v>16.7</v>
      </c>
      <c r="AH14" s="190">
        <v>32.299999999999997</v>
      </c>
      <c r="AI14" s="264">
        <v>45.9</v>
      </c>
      <c r="AJ14" s="264">
        <v>1.1000000000000001</v>
      </c>
      <c r="AK14" s="162">
        <v>20.6</v>
      </c>
      <c r="AL14" s="190">
        <v>34.6</v>
      </c>
      <c r="AM14" s="264">
        <v>37.299999999999997</v>
      </c>
      <c r="AN14" s="264">
        <v>2</v>
      </c>
      <c r="AO14" s="162">
        <v>26.1</v>
      </c>
      <c r="AP14" s="190">
        <v>37.200000000000003</v>
      </c>
      <c r="AQ14" s="264">
        <v>39.799999999999997</v>
      </c>
      <c r="AR14" s="264">
        <v>1.4</v>
      </c>
      <c r="AS14" s="162">
        <v>21.6</v>
      </c>
      <c r="AT14" s="190">
        <v>37.799999999999997</v>
      </c>
      <c r="AU14" s="264">
        <v>40.9</v>
      </c>
      <c r="AV14" s="264">
        <v>1.6</v>
      </c>
      <c r="AW14" s="162">
        <v>19.7</v>
      </c>
      <c r="AX14" s="146">
        <v>38.6</v>
      </c>
      <c r="AY14" s="146">
        <v>37.6</v>
      </c>
      <c r="AZ14" s="146">
        <v>2.2000000000000002</v>
      </c>
      <c r="BA14" s="162">
        <v>21.5</v>
      </c>
      <c r="BB14" s="190">
        <v>35.200000000000003</v>
      </c>
      <c r="BC14" s="264">
        <v>45.5</v>
      </c>
      <c r="BD14" s="264">
        <v>1.5</v>
      </c>
      <c r="BE14" s="162">
        <v>17.899999999999999</v>
      </c>
      <c r="BF14" s="190">
        <v>34.9</v>
      </c>
      <c r="BG14" s="264">
        <v>43.5</v>
      </c>
      <c r="BH14" s="264">
        <v>1.8</v>
      </c>
      <c r="BI14" s="162">
        <v>19.8</v>
      </c>
      <c r="BJ14" s="190">
        <v>38.4</v>
      </c>
      <c r="BK14" s="264">
        <v>36.299999999999997</v>
      </c>
      <c r="BL14" s="264">
        <v>2.1</v>
      </c>
      <c r="BM14" s="162">
        <v>23.2</v>
      </c>
      <c r="BN14" s="190">
        <v>36.4</v>
      </c>
      <c r="BO14" s="264">
        <v>40.200000000000003</v>
      </c>
      <c r="BP14" s="264">
        <v>1.7</v>
      </c>
      <c r="BQ14" s="162">
        <v>21.7</v>
      </c>
      <c r="BR14" s="190">
        <v>33.1</v>
      </c>
      <c r="BS14" s="264">
        <v>42.4</v>
      </c>
      <c r="BT14" s="264">
        <v>1.3</v>
      </c>
      <c r="BU14" s="162">
        <v>23.2</v>
      </c>
      <c r="BV14" s="264">
        <v>32.700000000000003</v>
      </c>
      <c r="BW14" s="264">
        <v>40.200000000000003</v>
      </c>
      <c r="BX14" s="264">
        <v>1.1000000000000001</v>
      </c>
      <c r="BY14" s="162">
        <v>25.9</v>
      </c>
      <c r="BZ14" s="264">
        <v>36</v>
      </c>
      <c r="CA14" s="264">
        <v>33.700000000000003</v>
      </c>
      <c r="CB14" s="264">
        <v>1.3</v>
      </c>
      <c r="CC14" s="162">
        <v>29</v>
      </c>
      <c r="CD14" s="183">
        <v>38.200000000000003</v>
      </c>
      <c r="CE14" s="531">
        <v>35</v>
      </c>
      <c r="CF14" s="531">
        <v>1.1000000000000001</v>
      </c>
      <c r="CG14" s="537">
        <v>25.6</v>
      </c>
      <c r="CH14" s="183">
        <v>37.6</v>
      </c>
      <c r="CI14" s="531">
        <v>34.6</v>
      </c>
      <c r="CJ14" s="531">
        <v>1.1000000000000001</v>
      </c>
      <c r="CK14" s="537">
        <v>26.8</v>
      </c>
      <c r="CL14" s="183">
        <v>38.9</v>
      </c>
      <c r="CM14" s="531">
        <v>32.799999999999997</v>
      </c>
      <c r="CN14" s="531">
        <v>1.1000000000000001</v>
      </c>
      <c r="CO14" s="537">
        <v>27.2</v>
      </c>
    </row>
    <row r="15" spans="1:93" ht="19.5" customHeight="1" x14ac:dyDescent="0.25">
      <c r="A15" s="102" t="s">
        <v>5</v>
      </c>
      <c r="B15" s="190">
        <v>62.6</v>
      </c>
      <c r="C15" s="264">
        <v>22.9</v>
      </c>
      <c r="D15" s="264">
        <v>1.8</v>
      </c>
      <c r="E15" s="162">
        <v>12.7</v>
      </c>
      <c r="F15" s="190">
        <v>62.2</v>
      </c>
      <c r="G15" s="264">
        <v>22.1</v>
      </c>
      <c r="H15" s="264">
        <v>1.9</v>
      </c>
      <c r="I15" s="162">
        <v>13.8</v>
      </c>
      <c r="J15" s="190">
        <v>55.3</v>
      </c>
      <c r="K15" s="264">
        <v>26.2</v>
      </c>
      <c r="L15" s="264">
        <v>1.6</v>
      </c>
      <c r="M15" s="162">
        <v>16.899999999999999</v>
      </c>
      <c r="N15" s="190">
        <v>51.8</v>
      </c>
      <c r="O15" s="264">
        <v>27.4</v>
      </c>
      <c r="P15" s="264">
        <v>1.6</v>
      </c>
      <c r="Q15" s="162">
        <v>19.2</v>
      </c>
      <c r="R15" s="190">
        <v>49.5</v>
      </c>
      <c r="S15" s="264">
        <v>25.7</v>
      </c>
      <c r="T15" s="264">
        <v>1.9</v>
      </c>
      <c r="U15" s="162">
        <v>22.9</v>
      </c>
      <c r="V15" s="190">
        <v>47.7</v>
      </c>
      <c r="W15" s="264">
        <v>23.4</v>
      </c>
      <c r="X15" s="264">
        <v>1.7</v>
      </c>
      <c r="Y15" s="162">
        <v>27.2</v>
      </c>
      <c r="Z15" s="190">
        <v>44.1</v>
      </c>
      <c r="AA15" s="264">
        <v>27</v>
      </c>
      <c r="AB15" s="264">
        <v>1.8</v>
      </c>
      <c r="AC15" s="162">
        <v>27.1</v>
      </c>
      <c r="AD15" s="190">
        <v>41.8</v>
      </c>
      <c r="AE15" s="264">
        <v>32.1</v>
      </c>
      <c r="AF15" s="264">
        <v>1.5</v>
      </c>
      <c r="AG15" s="162">
        <v>24.6</v>
      </c>
      <c r="AH15" s="190">
        <v>44.2</v>
      </c>
      <c r="AI15" s="264">
        <v>30.9</v>
      </c>
      <c r="AJ15" s="264">
        <v>1.5</v>
      </c>
      <c r="AK15" s="162">
        <v>23.4</v>
      </c>
      <c r="AL15" s="190">
        <v>44.6</v>
      </c>
      <c r="AM15" s="264">
        <v>26.2</v>
      </c>
      <c r="AN15" s="264">
        <v>1.4</v>
      </c>
      <c r="AO15" s="162">
        <v>27.8</v>
      </c>
      <c r="AP15" s="190">
        <v>42.7</v>
      </c>
      <c r="AQ15" s="264">
        <v>27</v>
      </c>
      <c r="AR15" s="264">
        <v>1.4</v>
      </c>
      <c r="AS15" s="162">
        <v>28.9</v>
      </c>
      <c r="AT15" s="190">
        <v>40.299999999999997</v>
      </c>
      <c r="AU15" s="264">
        <v>31.3</v>
      </c>
      <c r="AV15" s="264">
        <v>1.6</v>
      </c>
      <c r="AW15" s="162">
        <v>26.8</v>
      </c>
      <c r="AX15" s="146">
        <v>35.5</v>
      </c>
      <c r="AY15" s="146">
        <v>38.799999999999997</v>
      </c>
      <c r="AZ15" s="146">
        <v>2</v>
      </c>
      <c r="BA15" s="162">
        <v>23.7</v>
      </c>
      <c r="BB15" s="190">
        <v>36.799999999999997</v>
      </c>
      <c r="BC15" s="264">
        <v>38.6</v>
      </c>
      <c r="BD15" s="264">
        <v>2</v>
      </c>
      <c r="BE15" s="162">
        <v>22.5</v>
      </c>
      <c r="BF15" s="190">
        <v>35.1</v>
      </c>
      <c r="BG15" s="264">
        <v>41.8</v>
      </c>
      <c r="BH15" s="264">
        <v>2.2999999999999998</v>
      </c>
      <c r="BI15" s="162">
        <v>20.8</v>
      </c>
      <c r="BJ15" s="190">
        <v>38.1</v>
      </c>
      <c r="BK15" s="264">
        <v>36.1</v>
      </c>
      <c r="BL15" s="264">
        <v>2.4</v>
      </c>
      <c r="BM15" s="162">
        <v>23.4</v>
      </c>
      <c r="BN15" s="190">
        <v>34.4</v>
      </c>
      <c r="BO15" s="264">
        <v>35.799999999999997</v>
      </c>
      <c r="BP15" s="264">
        <v>2.8</v>
      </c>
      <c r="BQ15" s="162">
        <v>27</v>
      </c>
      <c r="BR15" s="190">
        <v>31.4</v>
      </c>
      <c r="BS15" s="264">
        <v>41</v>
      </c>
      <c r="BT15" s="264">
        <v>2.2999999999999998</v>
      </c>
      <c r="BU15" s="162">
        <v>25.3</v>
      </c>
      <c r="BV15" s="264">
        <v>31.4</v>
      </c>
      <c r="BW15" s="264">
        <v>39.200000000000003</v>
      </c>
      <c r="BX15" s="264">
        <v>2.4</v>
      </c>
      <c r="BY15" s="162">
        <v>27</v>
      </c>
      <c r="BZ15" s="264">
        <v>35.9</v>
      </c>
      <c r="CA15" s="264">
        <v>35.6</v>
      </c>
      <c r="CB15" s="264">
        <v>2.8</v>
      </c>
      <c r="CC15" s="162">
        <v>25.7</v>
      </c>
      <c r="CD15" s="183">
        <v>34.700000000000003</v>
      </c>
      <c r="CE15" s="531">
        <v>39.700000000000003</v>
      </c>
      <c r="CF15" s="531">
        <v>2.9</v>
      </c>
      <c r="CG15" s="537">
        <v>22.7</v>
      </c>
      <c r="CH15" s="183">
        <v>34</v>
      </c>
      <c r="CI15" s="531">
        <v>39.700000000000003</v>
      </c>
      <c r="CJ15" s="531">
        <v>2.2000000000000002</v>
      </c>
      <c r="CK15" s="537">
        <v>24.1</v>
      </c>
      <c r="CL15" s="183">
        <v>35.200000000000003</v>
      </c>
      <c r="CM15" s="531">
        <v>38.1</v>
      </c>
      <c r="CN15" s="531">
        <v>2.5</v>
      </c>
      <c r="CO15" s="537">
        <v>24.3</v>
      </c>
    </row>
    <row r="16" spans="1:93" ht="19.5" customHeight="1" x14ac:dyDescent="0.25">
      <c r="A16" s="102" t="s">
        <v>6</v>
      </c>
      <c r="B16" s="190">
        <v>53.8</v>
      </c>
      <c r="C16" s="264">
        <v>32.4</v>
      </c>
      <c r="D16" s="264">
        <v>2.2000000000000002</v>
      </c>
      <c r="E16" s="162">
        <v>11.6</v>
      </c>
      <c r="F16" s="190">
        <v>51.4</v>
      </c>
      <c r="G16" s="264">
        <v>34.4</v>
      </c>
      <c r="H16" s="264">
        <v>2</v>
      </c>
      <c r="I16" s="162">
        <v>12.2</v>
      </c>
      <c r="J16" s="190">
        <v>47.9</v>
      </c>
      <c r="K16" s="264">
        <v>34.1</v>
      </c>
      <c r="L16" s="264">
        <v>1.7</v>
      </c>
      <c r="M16" s="162">
        <v>16.3</v>
      </c>
      <c r="N16" s="190">
        <v>41.4</v>
      </c>
      <c r="O16" s="264">
        <v>38.700000000000003</v>
      </c>
      <c r="P16" s="264">
        <v>1.7</v>
      </c>
      <c r="Q16" s="162">
        <v>18.100000000000001</v>
      </c>
      <c r="R16" s="190">
        <v>41.3</v>
      </c>
      <c r="S16" s="264">
        <v>39.200000000000003</v>
      </c>
      <c r="T16" s="264">
        <v>2</v>
      </c>
      <c r="U16" s="162">
        <v>17.600000000000001</v>
      </c>
      <c r="V16" s="190">
        <v>39</v>
      </c>
      <c r="W16" s="264">
        <v>38.799999999999997</v>
      </c>
      <c r="X16" s="264">
        <v>1.7</v>
      </c>
      <c r="Y16" s="162">
        <v>20.5</v>
      </c>
      <c r="Z16" s="190">
        <v>36.200000000000003</v>
      </c>
      <c r="AA16" s="264">
        <v>40.799999999999997</v>
      </c>
      <c r="AB16" s="264">
        <v>1.6</v>
      </c>
      <c r="AC16" s="162">
        <v>21.4</v>
      </c>
      <c r="AD16" s="190">
        <v>31.3</v>
      </c>
      <c r="AE16" s="264">
        <v>43.6</v>
      </c>
      <c r="AF16" s="264">
        <v>2</v>
      </c>
      <c r="AG16" s="162">
        <v>23</v>
      </c>
      <c r="AH16" s="190">
        <v>26.1</v>
      </c>
      <c r="AI16" s="264">
        <v>48.5</v>
      </c>
      <c r="AJ16" s="264">
        <v>1.6</v>
      </c>
      <c r="AK16" s="162">
        <v>23.8</v>
      </c>
      <c r="AL16" s="190">
        <v>31.4</v>
      </c>
      <c r="AM16" s="264">
        <v>42.3</v>
      </c>
      <c r="AN16" s="264">
        <v>1.9</v>
      </c>
      <c r="AO16" s="162">
        <v>24.4</v>
      </c>
      <c r="AP16" s="190">
        <v>31</v>
      </c>
      <c r="AQ16" s="264">
        <v>44</v>
      </c>
      <c r="AR16" s="264">
        <v>1.7</v>
      </c>
      <c r="AS16" s="162">
        <v>23.3</v>
      </c>
      <c r="AT16" s="190">
        <v>35.4</v>
      </c>
      <c r="AU16" s="264">
        <v>39.4</v>
      </c>
      <c r="AV16" s="264">
        <v>1.6</v>
      </c>
      <c r="AW16" s="162">
        <v>23.7</v>
      </c>
      <c r="AX16" s="146">
        <v>31.3</v>
      </c>
      <c r="AY16" s="146">
        <v>44.4</v>
      </c>
      <c r="AZ16" s="146">
        <v>1.9</v>
      </c>
      <c r="BA16" s="162">
        <v>22.4</v>
      </c>
      <c r="BB16" s="190">
        <v>33.200000000000003</v>
      </c>
      <c r="BC16" s="264">
        <v>40.799999999999997</v>
      </c>
      <c r="BD16" s="264">
        <v>1.5</v>
      </c>
      <c r="BE16" s="162">
        <v>24.5</v>
      </c>
      <c r="BF16" s="190">
        <v>29.3</v>
      </c>
      <c r="BG16" s="264">
        <v>37.4</v>
      </c>
      <c r="BH16" s="264">
        <v>1.2</v>
      </c>
      <c r="BI16" s="162">
        <v>32.1</v>
      </c>
      <c r="BJ16" s="190">
        <v>38.1</v>
      </c>
      <c r="BK16" s="264">
        <v>35.5</v>
      </c>
      <c r="BL16" s="264">
        <v>1.9</v>
      </c>
      <c r="BM16" s="162">
        <v>24.5</v>
      </c>
      <c r="BN16" s="190">
        <v>38.4</v>
      </c>
      <c r="BO16" s="264">
        <v>37.9</v>
      </c>
      <c r="BP16" s="264">
        <v>1.5</v>
      </c>
      <c r="BQ16" s="162">
        <v>22.2</v>
      </c>
      <c r="BR16" s="190">
        <v>36.5</v>
      </c>
      <c r="BS16" s="264">
        <v>40.5</v>
      </c>
      <c r="BT16" s="264">
        <v>2.2000000000000002</v>
      </c>
      <c r="BU16" s="162">
        <v>20.9</v>
      </c>
      <c r="BV16" s="264">
        <v>31.9</v>
      </c>
      <c r="BW16" s="264">
        <v>45.4</v>
      </c>
      <c r="BX16" s="264">
        <v>1.3</v>
      </c>
      <c r="BY16" s="162">
        <v>21.3</v>
      </c>
      <c r="BZ16" s="264">
        <v>35.5</v>
      </c>
      <c r="CA16" s="264">
        <v>38.1</v>
      </c>
      <c r="CB16" s="264">
        <v>1.4</v>
      </c>
      <c r="CC16" s="162">
        <v>25</v>
      </c>
      <c r="CD16" s="183">
        <v>36.200000000000003</v>
      </c>
      <c r="CE16" s="531">
        <v>39.799999999999997</v>
      </c>
      <c r="CF16" s="531">
        <v>1.7</v>
      </c>
      <c r="CG16" s="537">
        <v>22.4</v>
      </c>
      <c r="CH16" s="183">
        <v>31.7</v>
      </c>
      <c r="CI16" s="531">
        <v>44.4</v>
      </c>
      <c r="CJ16" s="531">
        <v>2.4</v>
      </c>
      <c r="CK16" s="537">
        <v>21.6</v>
      </c>
      <c r="CL16" s="183">
        <v>36.1</v>
      </c>
      <c r="CM16" s="531">
        <v>40.4</v>
      </c>
      <c r="CN16" s="531">
        <v>1.3</v>
      </c>
      <c r="CO16" s="537">
        <v>22.2</v>
      </c>
    </row>
    <row r="17" spans="1:93" ht="19.5" customHeight="1" x14ac:dyDescent="0.25">
      <c r="A17" s="102" t="s">
        <v>7</v>
      </c>
      <c r="B17" s="190">
        <v>58.9</v>
      </c>
      <c r="C17" s="264">
        <v>27.8</v>
      </c>
      <c r="D17" s="264">
        <v>2.7</v>
      </c>
      <c r="E17" s="162">
        <v>10.6</v>
      </c>
      <c r="F17" s="190">
        <v>55.6</v>
      </c>
      <c r="G17" s="264">
        <v>28.9</v>
      </c>
      <c r="H17" s="264">
        <v>2.8</v>
      </c>
      <c r="I17" s="162">
        <v>12.7</v>
      </c>
      <c r="J17" s="190">
        <v>47</v>
      </c>
      <c r="K17" s="264">
        <v>34.6</v>
      </c>
      <c r="L17" s="264">
        <v>2.5</v>
      </c>
      <c r="M17" s="162">
        <v>15.9</v>
      </c>
      <c r="N17" s="190">
        <v>47</v>
      </c>
      <c r="O17" s="264">
        <v>32.1</v>
      </c>
      <c r="P17" s="264">
        <v>2.4</v>
      </c>
      <c r="Q17" s="162">
        <v>18.5</v>
      </c>
      <c r="R17" s="190">
        <v>44.8</v>
      </c>
      <c r="S17" s="264">
        <v>33.200000000000003</v>
      </c>
      <c r="T17" s="264">
        <v>2.2000000000000002</v>
      </c>
      <c r="U17" s="162">
        <v>19.899999999999999</v>
      </c>
      <c r="V17" s="190">
        <v>40.6</v>
      </c>
      <c r="W17" s="264">
        <v>32.5</v>
      </c>
      <c r="X17" s="264">
        <v>2.5</v>
      </c>
      <c r="Y17" s="162">
        <v>24.4</v>
      </c>
      <c r="Z17" s="190">
        <v>36.1</v>
      </c>
      <c r="AA17" s="264">
        <v>35.200000000000003</v>
      </c>
      <c r="AB17" s="264">
        <v>2.7</v>
      </c>
      <c r="AC17" s="162">
        <v>26</v>
      </c>
      <c r="AD17" s="190">
        <v>35.4</v>
      </c>
      <c r="AE17" s="264">
        <v>36.700000000000003</v>
      </c>
      <c r="AF17" s="264">
        <v>2.2000000000000002</v>
      </c>
      <c r="AG17" s="162">
        <v>25.6</v>
      </c>
      <c r="AH17" s="190">
        <v>33.700000000000003</v>
      </c>
      <c r="AI17" s="264">
        <v>39.6</v>
      </c>
      <c r="AJ17" s="264">
        <v>1.7</v>
      </c>
      <c r="AK17" s="162">
        <v>25</v>
      </c>
      <c r="AL17" s="190">
        <v>37.5</v>
      </c>
      <c r="AM17" s="264">
        <v>32.6</v>
      </c>
      <c r="AN17" s="264">
        <v>1.8</v>
      </c>
      <c r="AO17" s="162">
        <v>28.1</v>
      </c>
      <c r="AP17" s="190">
        <v>35.299999999999997</v>
      </c>
      <c r="AQ17" s="264">
        <v>37.299999999999997</v>
      </c>
      <c r="AR17" s="264">
        <v>2.1</v>
      </c>
      <c r="AS17" s="162">
        <v>25.2</v>
      </c>
      <c r="AT17" s="190">
        <v>36</v>
      </c>
      <c r="AU17" s="264">
        <v>36.5</v>
      </c>
      <c r="AV17" s="264">
        <v>2.1</v>
      </c>
      <c r="AW17" s="162">
        <v>25.4</v>
      </c>
      <c r="AX17" s="146">
        <v>31.6</v>
      </c>
      <c r="AY17" s="146">
        <v>43.4</v>
      </c>
      <c r="AZ17" s="146">
        <v>1.7</v>
      </c>
      <c r="BA17" s="162">
        <v>23.2</v>
      </c>
      <c r="BB17" s="190">
        <v>33.1</v>
      </c>
      <c r="BC17" s="264">
        <v>41.2</v>
      </c>
      <c r="BD17" s="264">
        <v>2.1</v>
      </c>
      <c r="BE17" s="162">
        <v>23.6</v>
      </c>
      <c r="BF17" s="190">
        <v>36.299999999999997</v>
      </c>
      <c r="BG17" s="264">
        <v>37.200000000000003</v>
      </c>
      <c r="BH17" s="264">
        <v>2.4</v>
      </c>
      <c r="BI17" s="162">
        <v>24.1</v>
      </c>
      <c r="BJ17" s="190">
        <v>38.299999999999997</v>
      </c>
      <c r="BK17" s="264">
        <v>37.200000000000003</v>
      </c>
      <c r="BL17" s="264">
        <v>2.2999999999999998</v>
      </c>
      <c r="BM17" s="162">
        <v>22.2</v>
      </c>
      <c r="BN17" s="190">
        <v>37.6</v>
      </c>
      <c r="BO17" s="264">
        <v>40</v>
      </c>
      <c r="BP17" s="264">
        <v>2</v>
      </c>
      <c r="BQ17" s="162">
        <v>20.399999999999999</v>
      </c>
      <c r="BR17" s="190">
        <v>35.6</v>
      </c>
      <c r="BS17" s="264">
        <v>39.299999999999997</v>
      </c>
      <c r="BT17" s="264">
        <v>2.2000000000000002</v>
      </c>
      <c r="BU17" s="162">
        <v>22.9</v>
      </c>
      <c r="BV17" s="264">
        <v>36.6</v>
      </c>
      <c r="BW17" s="264">
        <v>37.200000000000003</v>
      </c>
      <c r="BX17" s="264">
        <v>2.2999999999999998</v>
      </c>
      <c r="BY17" s="162">
        <v>23.9</v>
      </c>
      <c r="BZ17" s="264">
        <v>36.6</v>
      </c>
      <c r="CA17" s="264">
        <v>36</v>
      </c>
      <c r="CB17" s="264">
        <v>2.4</v>
      </c>
      <c r="CC17" s="162">
        <v>25</v>
      </c>
      <c r="CD17" s="183">
        <v>37</v>
      </c>
      <c r="CE17" s="531">
        <v>40.4</v>
      </c>
      <c r="CF17" s="531">
        <v>1.8</v>
      </c>
      <c r="CG17" s="537">
        <v>20.8</v>
      </c>
      <c r="CH17" s="183">
        <v>34.299999999999997</v>
      </c>
      <c r="CI17" s="531">
        <v>42.4</v>
      </c>
      <c r="CJ17" s="531">
        <v>1.6</v>
      </c>
      <c r="CK17" s="537">
        <v>21.6</v>
      </c>
      <c r="CL17" s="183">
        <v>35.6</v>
      </c>
      <c r="CM17" s="531">
        <v>40.4</v>
      </c>
      <c r="CN17" s="531">
        <v>1.8</v>
      </c>
      <c r="CO17" s="537">
        <v>22.1</v>
      </c>
    </row>
    <row r="18" spans="1:93" ht="19.5" customHeight="1" x14ac:dyDescent="0.25">
      <c r="A18" s="102" t="s">
        <v>8</v>
      </c>
      <c r="B18" s="190">
        <v>58.2</v>
      </c>
      <c r="C18" s="264">
        <v>29.2</v>
      </c>
      <c r="D18" s="264">
        <v>1.6</v>
      </c>
      <c r="E18" s="162">
        <v>11</v>
      </c>
      <c r="F18" s="190">
        <v>52.5</v>
      </c>
      <c r="G18" s="264">
        <v>33.700000000000003</v>
      </c>
      <c r="H18" s="264">
        <v>1.6</v>
      </c>
      <c r="I18" s="162">
        <v>12.2</v>
      </c>
      <c r="J18" s="190">
        <v>50.8</v>
      </c>
      <c r="K18" s="264">
        <v>32.4</v>
      </c>
      <c r="L18" s="264">
        <v>1.8</v>
      </c>
      <c r="M18" s="162">
        <v>15.1</v>
      </c>
      <c r="N18" s="190">
        <v>45.9</v>
      </c>
      <c r="O18" s="264">
        <v>33.1</v>
      </c>
      <c r="P18" s="264">
        <v>1.4</v>
      </c>
      <c r="Q18" s="162">
        <v>19.600000000000001</v>
      </c>
      <c r="R18" s="190">
        <v>47.1</v>
      </c>
      <c r="S18" s="264">
        <v>29.5</v>
      </c>
      <c r="T18" s="264">
        <v>1.1000000000000001</v>
      </c>
      <c r="U18" s="162">
        <v>22.3</v>
      </c>
      <c r="V18" s="190">
        <v>42</v>
      </c>
      <c r="W18" s="264">
        <v>34.5</v>
      </c>
      <c r="X18" s="264">
        <v>1.7</v>
      </c>
      <c r="Y18" s="162">
        <v>21.9</v>
      </c>
      <c r="Z18" s="190">
        <v>36.799999999999997</v>
      </c>
      <c r="AA18" s="264">
        <v>37.799999999999997</v>
      </c>
      <c r="AB18" s="264">
        <v>2.2999999999999998</v>
      </c>
      <c r="AC18" s="162">
        <v>23.1</v>
      </c>
      <c r="AD18" s="190">
        <v>31.6</v>
      </c>
      <c r="AE18" s="264">
        <v>47</v>
      </c>
      <c r="AF18" s="264">
        <v>1.8</v>
      </c>
      <c r="AG18" s="162">
        <v>19.5</v>
      </c>
      <c r="AH18" s="190">
        <v>31.9</v>
      </c>
      <c r="AI18" s="264">
        <v>50.1</v>
      </c>
      <c r="AJ18" s="264">
        <v>1.8</v>
      </c>
      <c r="AK18" s="162">
        <v>16.3</v>
      </c>
      <c r="AL18" s="190">
        <v>34</v>
      </c>
      <c r="AM18" s="264">
        <v>45.8</v>
      </c>
      <c r="AN18" s="264">
        <v>1.7</v>
      </c>
      <c r="AO18" s="162">
        <v>18.399999999999999</v>
      </c>
      <c r="AP18" s="190">
        <v>31.1</v>
      </c>
      <c r="AQ18" s="264">
        <v>47.4</v>
      </c>
      <c r="AR18" s="264">
        <v>1.3</v>
      </c>
      <c r="AS18" s="162">
        <v>20.2</v>
      </c>
      <c r="AT18" s="190">
        <v>34.799999999999997</v>
      </c>
      <c r="AU18" s="264">
        <v>44.7</v>
      </c>
      <c r="AV18" s="264">
        <v>1.2</v>
      </c>
      <c r="AW18" s="162">
        <v>19.3</v>
      </c>
      <c r="AX18" s="146">
        <v>33.700000000000003</v>
      </c>
      <c r="AY18" s="146">
        <v>43.8</v>
      </c>
      <c r="AZ18" s="146">
        <v>1.2</v>
      </c>
      <c r="BA18" s="162">
        <v>21.3</v>
      </c>
      <c r="BB18" s="190">
        <v>33.6</v>
      </c>
      <c r="BC18" s="264">
        <v>43.4</v>
      </c>
      <c r="BD18" s="264">
        <v>1</v>
      </c>
      <c r="BE18" s="162">
        <v>22</v>
      </c>
      <c r="BF18" s="190">
        <v>31.4</v>
      </c>
      <c r="BG18" s="264">
        <v>47.5</v>
      </c>
      <c r="BH18" s="264">
        <v>1</v>
      </c>
      <c r="BI18" s="162">
        <v>20.100000000000001</v>
      </c>
      <c r="BJ18" s="190">
        <v>33.4</v>
      </c>
      <c r="BK18" s="264">
        <v>44.2</v>
      </c>
      <c r="BL18" s="264">
        <v>1.3</v>
      </c>
      <c r="BM18" s="162">
        <v>21.1</v>
      </c>
      <c r="BN18" s="190">
        <v>36.700000000000003</v>
      </c>
      <c r="BO18" s="264">
        <v>39.1</v>
      </c>
      <c r="BP18" s="264">
        <v>1.8</v>
      </c>
      <c r="BQ18" s="162">
        <v>22.5</v>
      </c>
      <c r="BR18" s="190">
        <v>34.5</v>
      </c>
      <c r="BS18" s="264">
        <v>42.8</v>
      </c>
      <c r="BT18" s="264">
        <v>1.8</v>
      </c>
      <c r="BU18" s="162">
        <v>20.9</v>
      </c>
      <c r="BV18" s="264">
        <v>34.299999999999997</v>
      </c>
      <c r="BW18" s="264">
        <v>42.5</v>
      </c>
      <c r="BX18" s="264">
        <v>1.7</v>
      </c>
      <c r="BY18" s="162">
        <v>21.5</v>
      </c>
      <c r="BZ18" s="264">
        <v>36.6</v>
      </c>
      <c r="CA18" s="264">
        <v>39.799999999999997</v>
      </c>
      <c r="CB18" s="264">
        <v>1.7</v>
      </c>
      <c r="CC18" s="162">
        <v>21.9</v>
      </c>
      <c r="CD18" s="183">
        <v>37.200000000000003</v>
      </c>
      <c r="CE18" s="531">
        <v>41.2</v>
      </c>
      <c r="CF18" s="531">
        <v>1.4</v>
      </c>
      <c r="CG18" s="537">
        <v>20.3</v>
      </c>
      <c r="CH18" s="183">
        <v>36.299999999999997</v>
      </c>
      <c r="CI18" s="531">
        <v>42.6</v>
      </c>
      <c r="CJ18" s="531">
        <v>1.4</v>
      </c>
      <c r="CK18" s="537">
        <v>19.7</v>
      </c>
      <c r="CL18" s="183">
        <v>37.200000000000003</v>
      </c>
      <c r="CM18" s="531">
        <v>44.6</v>
      </c>
      <c r="CN18" s="531">
        <v>1.3</v>
      </c>
      <c r="CO18" s="537">
        <v>16.899999999999999</v>
      </c>
    </row>
    <row r="19" spans="1:93" ht="19.5" customHeight="1" x14ac:dyDescent="0.25">
      <c r="A19" s="102" t="s">
        <v>9</v>
      </c>
      <c r="B19" s="190">
        <v>52.4</v>
      </c>
      <c r="C19" s="264">
        <v>33.4</v>
      </c>
      <c r="D19" s="264">
        <v>2</v>
      </c>
      <c r="E19" s="162">
        <v>12.2</v>
      </c>
      <c r="F19" s="190">
        <v>51.4</v>
      </c>
      <c r="G19" s="264">
        <v>35.299999999999997</v>
      </c>
      <c r="H19" s="264">
        <v>1.8</v>
      </c>
      <c r="I19" s="162">
        <v>11.5</v>
      </c>
      <c r="J19" s="190">
        <v>47.4</v>
      </c>
      <c r="K19" s="264">
        <v>36.799999999999997</v>
      </c>
      <c r="L19" s="264">
        <v>1.8</v>
      </c>
      <c r="M19" s="162">
        <v>14</v>
      </c>
      <c r="N19" s="190">
        <v>40.700000000000003</v>
      </c>
      <c r="O19" s="264">
        <v>41.5</v>
      </c>
      <c r="P19" s="264">
        <v>1.7</v>
      </c>
      <c r="Q19" s="162">
        <v>16.100000000000001</v>
      </c>
      <c r="R19" s="190">
        <v>38.6</v>
      </c>
      <c r="S19" s="264">
        <v>41.6</v>
      </c>
      <c r="T19" s="264">
        <v>1.8</v>
      </c>
      <c r="U19" s="162">
        <v>18.100000000000001</v>
      </c>
      <c r="V19" s="190">
        <v>36.700000000000003</v>
      </c>
      <c r="W19" s="264">
        <v>41.4</v>
      </c>
      <c r="X19" s="264">
        <v>2.1</v>
      </c>
      <c r="Y19" s="162">
        <v>19.8</v>
      </c>
      <c r="Z19" s="190">
        <v>34.4</v>
      </c>
      <c r="AA19" s="264">
        <v>41.8</v>
      </c>
      <c r="AB19" s="264">
        <v>2.2000000000000002</v>
      </c>
      <c r="AC19" s="162">
        <v>21.6</v>
      </c>
      <c r="AD19" s="190">
        <v>32.700000000000003</v>
      </c>
      <c r="AE19" s="264">
        <v>44</v>
      </c>
      <c r="AF19" s="264">
        <v>1.9</v>
      </c>
      <c r="AG19" s="162">
        <v>21.4</v>
      </c>
      <c r="AH19" s="190">
        <v>30.1</v>
      </c>
      <c r="AI19" s="264">
        <v>48.6</v>
      </c>
      <c r="AJ19" s="264">
        <v>1.5</v>
      </c>
      <c r="AK19" s="162">
        <v>19.7</v>
      </c>
      <c r="AL19" s="190">
        <v>36.1</v>
      </c>
      <c r="AM19" s="264">
        <v>38.5</v>
      </c>
      <c r="AN19" s="264">
        <v>2</v>
      </c>
      <c r="AO19" s="162">
        <v>23.4</v>
      </c>
      <c r="AP19" s="190">
        <v>36.799999999999997</v>
      </c>
      <c r="AQ19" s="264">
        <v>36.799999999999997</v>
      </c>
      <c r="AR19" s="264">
        <v>1.9</v>
      </c>
      <c r="AS19" s="162">
        <v>24.5</v>
      </c>
      <c r="AT19" s="190">
        <v>34.1</v>
      </c>
      <c r="AU19" s="264">
        <v>40.5</v>
      </c>
      <c r="AV19" s="264">
        <v>2.1</v>
      </c>
      <c r="AW19" s="162">
        <v>23.3</v>
      </c>
      <c r="AX19" s="146">
        <v>34.700000000000003</v>
      </c>
      <c r="AY19" s="146">
        <v>38.200000000000003</v>
      </c>
      <c r="AZ19" s="146">
        <v>1.7</v>
      </c>
      <c r="BA19" s="162">
        <v>25.4</v>
      </c>
      <c r="BB19" s="190">
        <v>31.8</v>
      </c>
      <c r="BC19" s="264">
        <v>43.8</v>
      </c>
      <c r="BD19" s="264">
        <v>1.4</v>
      </c>
      <c r="BE19" s="162">
        <v>22.9</v>
      </c>
      <c r="BF19" s="190">
        <v>32.799999999999997</v>
      </c>
      <c r="BG19" s="264">
        <v>40.799999999999997</v>
      </c>
      <c r="BH19" s="264">
        <v>1.6</v>
      </c>
      <c r="BI19" s="162">
        <v>24.8</v>
      </c>
      <c r="BJ19" s="190">
        <v>35.6</v>
      </c>
      <c r="BK19" s="264">
        <v>38</v>
      </c>
      <c r="BL19" s="264">
        <v>1.6</v>
      </c>
      <c r="BM19" s="162">
        <v>24.8</v>
      </c>
      <c r="BN19" s="190">
        <v>37.9</v>
      </c>
      <c r="BO19" s="264">
        <v>34.6</v>
      </c>
      <c r="BP19" s="264">
        <v>1.9</v>
      </c>
      <c r="BQ19" s="162">
        <v>25.6</v>
      </c>
      <c r="BR19" s="190">
        <v>36.9</v>
      </c>
      <c r="BS19" s="264">
        <v>36.799999999999997</v>
      </c>
      <c r="BT19" s="264">
        <v>1.5</v>
      </c>
      <c r="BU19" s="162">
        <v>24.8</v>
      </c>
      <c r="BV19" s="264">
        <v>36.799999999999997</v>
      </c>
      <c r="BW19" s="264">
        <v>37.1</v>
      </c>
      <c r="BX19" s="264">
        <v>1.2</v>
      </c>
      <c r="BY19" s="162">
        <v>24.9</v>
      </c>
      <c r="BZ19" s="264">
        <v>35.6</v>
      </c>
      <c r="CA19" s="264">
        <v>38.299999999999997</v>
      </c>
      <c r="CB19" s="264">
        <v>1.3</v>
      </c>
      <c r="CC19" s="162">
        <v>24.8</v>
      </c>
      <c r="CD19" s="183">
        <v>37.5</v>
      </c>
      <c r="CE19" s="531">
        <v>37.9</v>
      </c>
      <c r="CF19" s="531">
        <v>1.4</v>
      </c>
      <c r="CG19" s="537">
        <v>23.2</v>
      </c>
      <c r="CH19" s="183">
        <v>37.6</v>
      </c>
      <c r="CI19" s="531">
        <v>37.1</v>
      </c>
      <c r="CJ19" s="531">
        <v>1.4</v>
      </c>
      <c r="CK19" s="537">
        <v>23.8</v>
      </c>
      <c r="CL19" s="183">
        <v>37.200000000000003</v>
      </c>
      <c r="CM19" s="531">
        <v>38</v>
      </c>
      <c r="CN19" s="531">
        <v>1.4</v>
      </c>
      <c r="CO19" s="537">
        <v>23.3</v>
      </c>
    </row>
    <row r="20" spans="1:93" ht="19.5" customHeight="1" x14ac:dyDescent="0.25">
      <c r="A20" s="102" t="s">
        <v>10</v>
      </c>
      <c r="B20" s="190">
        <v>53.6</v>
      </c>
      <c r="C20" s="264">
        <v>29.9</v>
      </c>
      <c r="D20" s="264">
        <v>2</v>
      </c>
      <c r="E20" s="162">
        <v>14.5</v>
      </c>
      <c r="F20" s="190">
        <v>51.3</v>
      </c>
      <c r="G20" s="264">
        <v>31.5</v>
      </c>
      <c r="H20" s="264">
        <v>1.6</v>
      </c>
      <c r="I20" s="162">
        <v>15.6</v>
      </c>
      <c r="J20" s="190">
        <v>49.6</v>
      </c>
      <c r="K20" s="264">
        <v>29.5</v>
      </c>
      <c r="L20" s="264">
        <v>1.4</v>
      </c>
      <c r="M20" s="162">
        <v>19.5</v>
      </c>
      <c r="N20" s="190">
        <v>45.2</v>
      </c>
      <c r="O20" s="264">
        <v>31.4</v>
      </c>
      <c r="P20" s="264">
        <v>1.9</v>
      </c>
      <c r="Q20" s="162">
        <v>21.4</v>
      </c>
      <c r="R20" s="190">
        <v>43.6</v>
      </c>
      <c r="S20" s="264">
        <v>31.4</v>
      </c>
      <c r="T20" s="264">
        <v>1.8</v>
      </c>
      <c r="U20" s="162">
        <v>23.2</v>
      </c>
      <c r="V20" s="190">
        <v>38.5</v>
      </c>
      <c r="W20" s="264">
        <v>31.6</v>
      </c>
      <c r="X20" s="264">
        <v>1.6</v>
      </c>
      <c r="Y20" s="162">
        <v>28.4</v>
      </c>
      <c r="Z20" s="190">
        <v>33</v>
      </c>
      <c r="AA20" s="264">
        <v>34.6</v>
      </c>
      <c r="AB20" s="264">
        <v>1.4</v>
      </c>
      <c r="AC20" s="162">
        <v>31</v>
      </c>
      <c r="AD20" s="190">
        <v>29.6</v>
      </c>
      <c r="AE20" s="264">
        <v>35.1</v>
      </c>
      <c r="AF20" s="264">
        <v>1</v>
      </c>
      <c r="AG20" s="162">
        <v>34.299999999999997</v>
      </c>
      <c r="AH20" s="190">
        <v>29.9</v>
      </c>
      <c r="AI20" s="264">
        <v>34.4</v>
      </c>
      <c r="AJ20" s="264">
        <v>1.8</v>
      </c>
      <c r="AK20" s="162">
        <v>34</v>
      </c>
      <c r="AL20" s="190">
        <v>35.5</v>
      </c>
      <c r="AM20" s="264">
        <v>34.5</v>
      </c>
      <c r="AN20" s="264">
        <v>1.1000000000000001</v>
      </c>
      <c r="AO20" s="162">
        <v>28.9</v>
      </c>
      <c r="AP20" s="190">
        <v>31.4</v>
      </c>
      <c r="AQ20" s="264">
        <v>33.700000000000003</v>
      </c>
      <c r="AR20" s="264">
        <v>1.6</v>
      </c>
      <c r="AS20" s="162">
        <v>33.299999999999997</v>
      </c>
      <c r="AT20" s="190">
        <v>30.1</v>
      </c>
      <c r="AU20" s="264">
        <v>36.6</v>
      </c>
      <c r="AV20" s="264">
        <v>1.4</v>
      </c>
      <c r="AW20" s="162">
        <v>32</v>
      </c>
      <c r="AX20" s="146">
        <v>30.7</v>
      </c>
      <c r="AY20" s="146">
        <v>37</v>
      </c>
      <c r="AZ20" s="146">
        <v>1.4</v>
      </c>
      <c r="BA20" s="162">
        <v>30.8</v>
      </c>
      <c r="BB20" s="190">
        <v>30.5</v>
      </c>
      <c r="BC20" s="264">
        <v>37.5</v>
      </c>
      <c r="BD20" s="264">
        <v>1.4</v>
      </c>
      <c r="BE20" s="162">
        <v>30.7</v>
      </c>
      <c r="BF20" s="190">
        <v>33.1</v>
      </c>
      <c r="BG20" s="264">
        <v>31.3</v>
      </c>
      <c r="BH20" s="264">
        <v>1.2</v>
      </c>
      <c r="BI20" s="162">
        <v>34.4</v>
      </c>
      <c r="BJ20" s="190">
        <v>30.5</v>
      </c>
      <c r="BK20" s="264">
        <v>35.1</v>
      </c>
      <c r="BL20" s="264">
        <v>1.4</v>
      </c>
      <c r="BM20" s="162">
        <v>32.9</v>
      </c>
      <c r="BN20" s="190">
        <v>34.200000000000003</v>
      </c>
      <c r="BO20" s="264">
        <v>25.8</v>
      </c>
      <c r="BP20" s="264">
        <v>1</v>
      </c>
      <c r="BQ20" s="162">
        <v>39</v>
      </c>
      <c r="BR20" s="190">
        <v>32.200000000000003</v>
      </c>
      <c r="BS20" s="264">
        <v>34.299999999999997</v>
      </c>
      <c r="BT20" s="264">
        <v>1.5</v>
      </c>
      <c r="BU20" s="162">
        <v>32</v>
      </c>
      <c r="BV20" s="264">
        <v>28.2</v>
      </c>
      <c r="BW20" s="264">
        <v>39.299999999999997</v>
      </c>
      <c r="BX20" s="264">
        <v>1.3</v>
      </c>
      <c r="BY20" s="162">
        <v>31.2</v>
      </c>
      <c r="BZ20" s="264">
        <v>28.9</v>
      </c>
      <c r="CA20" s="264">
        <v>35.6</v>
      </c>
      <c r="CB20" s="264">
        <v>1.2</v>
      </c>
      <c r="CC20" s="162">
        <v>34.299999999999997</v>
      </c>
      <c r="CD20" s="183">
        <v>30.6</v>
      </c>
      <c r="CE20" s="531">
        <v>41.6</v>
      </c>
      <c r="CF20" s="531">
        <v>1.5</v>
      </c>
      <c r="CG20" s="537">
        <v>26.3</v>
      </c>
      <c r="CH20" s="183">
        <v>34.1</v>
      </c>
      <c r="CI20" s="531">
        <v>31.3</v>
      </c>
      <c r="CJ20" s="531">
        <v>1.3</v>
      </c>
      <c r="CK20" s="537">
        <v>33.4</v>
      </c>
      <c r="CL20" s="183">
        <v>34.4</v>
      </c>
      <c r="CM20" s="531">
        <v>29.1</v>
      </c>
      <c r="CN20" s="531">
        <v>1.1000000000000001</v>
      </c>
      <c r="CO20" s="537">
        <v>35.5</v>
      </c>
    </row>
    <row r="21" spans="1:93" ht="19.5" customHeight="1" x14ac:dyDescent="0.25">
      <c r="A21" s="102" t="s">
        <v>11</v>
      </c>
      <c r="B21" s="190">
        <v>50.4</v>
      </c>
      <c r="C21" s="264">
        <v>36.799999999999997</v>
      </c>
      <c r="D21" s="264">
        <v>1.7</v>
      </c>
      <c r="E21" s="162">
        <v>11.1</v>
      </c>
      <c r="F21" s="190">
        <v>49.7</v>
      </c>
      <c r="G21" s="264">
        <v>35.200000000000003</v>
      </c>
      <c r="H21" s="264">
        <v>1.9</v>
      </c>
      <c r="I21" s="162">
        <v>13.2</v>
      </c>
      <c r="J21" s="190">
        <v>46.5</v>
      </c>
      <c r="K21" s="264">
        <v>37.6</v>
      </c>
      <c r="L21" s="264">
        <v>1.7</v>
      </c>
      <c r="M21" s="162">
        <v>14.2</v>
      </c>
      <c r="N21" s="190">
        <v>42.8</v>
      </c>
      <c r="O21" s="264">
        <v>39.799999999999997</v>
      </c>
      <c r="P21" s="264">
        <v>1.5</v>
      </c>
      <c r="Q21" s="162">
        <v>15.9</v>
      </c>
      <c r="R21" s="190">
        <v>40.200000000000003</v>
      </c>
      <c r="S21" s="264">
        <v>41</v>
      </c>
      <c r="T21" s="264">
        <v>1.5</v>
      </c>
      <c r="U21" s="162">
        <v>17.3</v>
      </c>
      <c r="V21" s="190">
        <v>38.299999999999997</v>
      </c>
      <c r="W21" s="264">
        <v>39.299999999999997</v>
      </c>
      <c r="X21" s="264">
        <v>1.6</v>
      </c>
      <c r="Y21" s="162">
        <v>20.8</v>
      </c>
      <c r="Z21" s="190">
        <v>36.700000000000003</v>
      </c>
      <c r="AA21" s="264">
        <v>39.700000000000003</v>
      </c>
      <c r="AB21" s="264">
        <v>1.6</v>
      </c>
      <c r="AC21" s="162">
        <v>22</v>
      </c>
      <c r="AD21" s="190">
        <v>34.6</v>
      </c>
      <c r="AE21" s="264">
        <v>42</v>
      </c>
      <c r="AF21" s="264">
        <v>1.4</v>
      </c>
      <c r="AG21" s="162">
        <v>22</v>
      </c>
      <c r="AH21" s="190">
        <v>34.6</v>
      </c>
      <c r="AI21" s="264">
        <v>42.6</v>
      </c>
      <c r="AJ21" s="264">
        <v>1.5</v>
      </c>
      <c r="AK21" s="162">
        <v>21.3</v>
      </c>
      <c r="AL21" s="190">
        <v>37.200000000000003</v>
      </c>
      <c r="AM21" s="264">
        <v>37.6</v>
      </c>
      <c r="AN21" s="264">
        <v>1.3</v>
      </c>
      <c r="AO21" s="162">
        <v>23.9</v>
      </c>
      <c r="AP21" s="190">
        <v>34.1</v>
      </c>
      <c r="AQ21" s="264">
        <v>38.5</v>
      </c>
      <c r="AR21" s="264">
        <v>1.3</v>
      </c>
      <c r="AS21" s="162">
        <v>26.1</v>
      </c>
      <c r="AT21" s="190">
        <v>35</v>
      </c>
      <c r="AU21" s="264">
        <v>40.299999999999997</v>
      </c>
      <c r="AV21" s="264">
        <v>1.4</v>
      </c>
      <c r="AW21" s="162">
        <v>23.3</v>
      </c>
      <c r="AX21" s="146">
        <v>30.1</v>
      </c>
      <c r="AY21" s="146">
        <v>47.4</v>
      </c>
      <c r="AZ21" s="146">
        <v>1.2</v>
      </c>
      <c r="BA21" s="162">
        <v>21.3</v>
      </c>
      <c r="BB21" s="190">
        <v>31.9</v>
      </c>
      <c r="BC21" s="264">
        <v>43.8</v>
      </c>
      <c r="BD21" s="264">
        <v>1.2</v>
      </c>
      <c r="BE21" s="162">
        <v>23.2</v>
      </c>
      <c r="BF21" s="190">
        <v>31.5</v>
      </c>
      <c r="BG21" s="264">
        <v>42.7</v>
      </c>
      <c r="BH21" s="264">
        <v>1.5</v>
      </c>
      <c r="BI21" s="162">
        <v>24.3</v>
      </c>
      <c r="BJ21" s="190">
        <v>32.799999999999997</v>
      </c>
      <c r="BK21" s="264">
        <v>42.8</v>
      </c>
      <c r="BL21" s="264">
        <v>1.3</v>
      </c>
      <c r="BM21" s="162">
        <v>23.1</v>
      </c>
      <c r="BN21" s="190">
        <v>33.799999999999997</v>
      </c>
      <c r="BO21" s="264">
        <v>43</v>
      </c>
      <c r="BP21" s="264">
        <v>1.2</v>
      </c>
      <c r="BQ21" s="162">
        <v>22</v>
      </c>
      <c r="BR21" s="190">
        <v>34.299999999999997</v>
      </c>
      <c r="BS21" s="264">
        <v>42.3</v>
      </c>
      <c r="BT21" s="264">
        <v>1.3</v>
      </c>
      <c r="BU21" s="162">
        <v>22.1</v>
      </c>
      <c r="BV21" s="264">
        <v>34.700000000000003</v>
      </c>
      <c r="BW21" s="264">
        <v>40.200000000000003</v>
      </c>
      <c r="BX21" s="264">
        <v>1.2</v>
      </c>
      <c r="BY21" s="162">
        <v>23.9</v>
      </c>
      <c r="BZ21" s="264">
        <v>34.9</v>
      </c>
      <c r="CA21" s="264">
        <v>38.9</v>
      </c>
      <c r="CB21" s="264">
        <v>1.3</v>
      </c>
      <c r="CC21" s="162">
        <v>24.8</v>
      </c>
      <c r="CD21" s="183">
        <v>32</v>
      </c>
      <c r="CE21" s="531">
        <v>47.1</v>
      </c>
      <c r="CF21" s="531">
        <v>0.9</v>
      </c>
      <c r="CG21" s="537">
        <v>20</v>
      </c>
      <c r="CH21" s="183">
        <v>32.4</v>
      </c>
      <c r="CI21" s="531">
        <v>41.5</v>
      </c>
      <c r="CJ21" s="531">
        <v>1.2</v>
      </c>
      <c r="CK21" s="537">
        <v>24.9</v>
      </c>
      <c r="CL21" s="183">
        <v>35.1</v>
      </c>
      <c r="CM21" s="531">
        <v>38.6</v>
      </c>
      <c r="CN21" s="531">
        <v>1</v>
      </c>
      <c r="CO21" s="537">
        <v>25.2</v>
      </c>
    </row>
    <row r="22" spans="1:93" ht="19.5" customHeight="1" x14ac:dyDescent="0.25">
      <c r="A22" s="102" t="s">
        <v>12</v>
      </c>
      <c r="B22" s="190">
        <v>60.5</v>
      </c>
      <c r="C22" s="264">
        <v>27.5</v>
      </c>
      <c r="D22" s="264">
        <v>1.4</v>
      </c>
      <c r="E22" s="162">
        <v>10.6</v>
      </c>
      <c r="F22" s="190">
        <v>57.7</v>
      </c>
      <c r="G22" s="264">
        <v>29</v>
      </c>
      <c r="H22" s="264">
        <v>2.2000000000000002</v>
      </c>
      <c r="I22" s="162">
        <v>11.1</v>
      </c>
      <c r="J22" s="190">
        <v>52.8</v>
      </c>
      <c r="K22" s="264">
        <v>32.1</v>
      </c>
      <c r="L22" s="264">
        <v>2.2999999999999998</v>
      </c>
      <c r="M22" s="162">
        <v>12.9</v>
      </c>
      <c r="N22" s="190">
        <v>49.2</v>
      </c>
      <c r="O22" s="264">
        <v>33.9</v>
      </c>
      <c r="P22" s="264">
        <v>1.5</v>
      </c>
      <c r="Q22" s="162">
        <v>15.4</v>
      </c>
      <c r="R22" s="190">
        <v>51.2</v>
      </c>
      <c r="S22" s="264">
        <v>31.3</v>
      </c>
      <c r="T22" s="264">
        <v>1.4</v>
      </c>
      <c r="U22" s="162">
        <v>16.100000000000001</v>
      </c>
      <c r="V22" s="190">
        <v>48.3</v>
      </c>
      <c r="W22" s="264">
        <v>30</v>
      </c>
      <c r="X22" s="264">
        <v>2.8</v>
      </c>
      <c r="Y22" s="162">
        <v>18.8</v>
      </c>
      <c r="Z22" s="190">
        <v>48.4</v>
      </c>
      <c r="AA22" s="264">
        <v>32.1</v>
      </c>
      <c r="AB22" s="264">
        <v>2.1</v>
      </c>
      <c r="AC22" s="162">
        <v>17.5</v>
      </c>
      <c r="AD22" s="190">
        <v>40.700000000000003</v>
      </c>
      <c r="AE22" s="264">
        <v>40.5</v>
      </c>
      <c r="AF22" s="264">
        <v>1.5</v>
      </c>
      <c r="AG22" s="162">
        <v>17.3</v>
      </c>
      <c r="AH22" s="190">
        <v>39.299999999999997</v>
      </c>
      <c r="AI22" s="264">
        <v>42.5</v>
      </c>
      <c r="AJ22" s="264">
        <v>1.4</v>
      </c>
      <c r="AK22" s="162">
        <v>16.8</v>
      </c>
      <c r="AL22" s="190">
        <v>46.1</v>
      </c>
      <c r="AM22" s="264">
        <v>32.700000000000003</v>
      </c>
      <c r="AN22" s="264">
        <v>1.5</v>
      </c>
      <c r="AO22" s="162">
        <v>19.7</v>
      </c>
      <c r="AP22" s="190">
        <v>35.6</v>
      </c>
      <c r="AQ22" s="264">
        <v>40.1</v>
      </c>
      <c r="AR22" s="264">
        <v>1.4</v>
      </c>
      <c r="AS22" s="162">
        <v>22.8</v>
      </c>
      <c r="AT22" s="190">
        <v>35.6</v>
      </c>
      <c r="AU22" s="264">
        <v>41</v>
      </c>
      <c r="AV22" s="264">
        <v>1.2</v>
      </c>
      <c r="AW22" s="162">
        <v>22.2</v>
      </c>
      <c r="AX22" s="146">
        <v>38.4</v>
      </c>
      <c r="AY22" s="146">
        <v>37.700000000000003</v>
      </c>
      <c r="AZ22" s="146">
        <v>0.8</v>
      </c>
      <c r="BA22" s="162">
        <v>23.1</v>
      </c>
      <c r="BB22" s="190">
        <v>37.9</v>
      </c>
      <c r="BC22" s="264">
        <v>37.700000000000003</v>
      </c>
      <c r="BD22" s="264">
        <v>0.8</v>
      </c>
      <c r="BE22" s="162">
        <v>23.5</v>
      </c>
      <c r="BF22" s="190">
        <v>35.299999999999997</v>
      </c>
      <c r="BG22" s="264">
        <v>42.2</v>
      </c>
      <c r="BH22" s="264">
        <v>1.1000000000000001</v>
      </c>
      <c r="BI22" s="162">
        <v>21.3</v>
      </c>
      <c r="BJ22" s="190">
        <v>41.1</v>
      </c>
      <c r="BK22" s="264">
        <v>30</v>
      </c>
      <c r="BL22" s="264">
        <v>1.7</v>
      </c>
      <c r="BM22" s="162">
        <v>27.1</v>
      </c>
      <c r="BN22" s="190">
        <v>45.1</v>
      </c>
      <c r="BO22" s="264">
        <v>30.5</v>
      </c>
      <c r="BP22" s="264">
        <v>0.8</v>
      </c>
      <c r="BQ22" s="162">
        <v>23.6</v>
      </c>
      <c r="BR22" s="190">
        <v>40</v>
      </c>
      <c r="BS22" s="264">
        <v>36.5</v>
      </c>
      <c r="BT22" s="264">
        <v>0.8</v>
      </c>
      <c r="BU22" s="162">
        <v>22.6</v>
      </c>
      <c r="BV22" s="264">
        <v>42</v>
      </c>
      <c r="BW22" s="264">
        <v>31.2</v>
      </c>
      <c r="BX22" s="264">
        <v>1.1000000000000001</v>
      </c>
      <c r="BY22" s="162">
        <v>25.7</v>
      </c>
      <c r="BZ22" s="264">
        <v>42.3</v>
      </c>
      <c r="CA22" s="264">
        <v>31.1</v>
      </c>
      <c r="CB22" s="264">
        <v>1.3</v>
      </c>
      <c r="CC22" s="162">
        <v>25.3</v>
      </c>
      <c r="CD22" s="183">
        <v>39.200000000000003</v>
      </c>
      <c r="CE22" s="531">
        <v>40.4</v>
      </c>
      <c r="CF22" s="531">
        <v>1</v>
      </c>
      <c r="CG22" s="537">
        <v>19.5</v>
      </c>
      <c r="CH22" s="183">
        <v>41.7</v>
      </c>
      <c r="CI22" s="531">
        <v>30.5</v>
      </c>
      <c r="CJ22" s="531">
        <v>1</v>
      </c>
      <c r="CK22" s="537">
        <v>26.8</v>
      </c>
      <c r="CL22" s="183">
        <v>43.5</v>
      </c>
      <c r="CM22" s="531">
        <v>31.6</v>
      </c>
      <c r="CN22" s="531">
        <v>1.4</v>
      </c>
      <c r="CO22" s="537">
        <v>23.5</v>
      </c>
    </row>
    <row r="23" spans="1:93" ht="19.5" customHeight="1" x14ac:dyDescent="0.25">
      <c r="A23" s="102" t="s">
        <v>13</v>
      </c>
      <c r="B23" s="190">
        <v>54.2</v>
      </c>
      <c r="C23" s="264">
        <v>30.8</v>
      </c>
      <c r="D23" s="264">
        <v>3.2</v>
      </c>
      <c r="E23" s="162">
        <v>11.8</v>
      </c>
      <c r="F23" s="190">
        <v>56.3</v>
      </c>
      <c r="G23" s="264">
        <v>30</v>
      </c>
      <c r="H23" s="264">
        <v>2.7</v>
      </c>
      <c r="I23" s="162">
        <v>11</v>
      </c>
      <c r="J23" s="190">
        <v>53.3</v>
      </c>
      <c r="K23" s="264">
        <v>28.7</v>
      </c>
      <c r="L23" s="264">
        <v>2.5</v>
      </c>
      <c r="M23" s="162">
        <v>15.5</v>
      </c>
      <c r="N23" s="190">
        <v>51.7</v>
      </c>
      <c r="O23" s="264">
        <v>28.7</v>
      </c>
      <c r="P23" s="264">
        <v>1.8</v>
      </c>
      <c r="Q23" s="162">
        <v>17.8</v>
      </c>
      <c r="R23" s="190">
        <v>49.9</v>
      </c>
      <c r="S23" s="264">
        <v>31.9</v>
      </c>
      <c r="T23" s="264">
        <v>1.7</v>
      </c>
      <c r="U23" s="162">
        <v>16.5</v>
      </c>
      <c r="V23" s="190">
        <v>49.3</v>
      </c>
      <c r="W23" s="264">
        <v>25.4</v>
      </c>
      <c r="X23" s="264">
        <v>1.3</v>
      </c>
      <c r="Y23" s="162">
        <v>24</v>
      </c>
      <c r="Z23" s="190">
        <v>44.6</v>
      </c>
      <c r="AA23" s="264">
        <v>28.8</v>
      </c>
      <c r="AB23" s="264">
        <v>1.8</v>
      </c>
      <c r="AC23" s="162">
        <v>24.9</v>
      </c>
      <c r="AD23" s="190">
        <v>41.9</v>
      </c>
      <c r="AE23" s="264">
        <v>30.5</v>
      </c>
      <c r="AF23" s="264">
        <v>1.9</v>
      </c>
      <c r="AG23" s="162">
        <v>25.8</v>
      </c>
      <c r="AH23" s="190">
        <v>37.200000000000003</v>
      </c>
      <c r="AI23" s="264">
        <v>39.1</v>
      </c>
      <c r="AJ23" s="264">
        <v>2.1</v>
      </c>
      <c r="AK23" s="162">
        <v>21.7</v>
      </c>
      <c r="AL23" s="190">
        <v>42</v>
      </c>
      <c r="AM23" s="264">
        <v>24.4</v>
      </c>
      <c r="AN23" s="264">
        <v>2</v>
      </c>
      <c r="AO23" s="162">
        <v>31.7</v>
      </c>
      <c r="AP23" s="190">
        <v>36.1</v>
      </c>
      <c r="AQ23" s="264">
        <v>40.1</v>
      </c>
      <c r="AR23" s="264">
        <v>1.6</v>
      </c>
      <c r="AS23" s="162">
        <v>22.2</v>
      </c>
      <c r="AT23" s="190">
        <v>33.700000000000003</v>
      </c>
      <c r="AU23" s="264">
        <v>38.700000000000003</v>
      </c>
      <c r="AV23" s="264">
        <v>1.4</v>
      </c>
      <c r="AW23" s="162">
        <v>26.3</v>
      </c>
      <c r="AX23" s="146">
        <v>37.4</v>
      </c>
      <c r="AY23" s="146">
        <v>31.1</v>
      </c>
      <c r="AZ23" s="146">
        <v>1.3</v>
      </c>
      <c r="BA23" s="162">
        <v>30.2</v>
      </c>
      <c r="BB23" s="190">
        <v>34.6</v>
      </c>
      <c r="BC23" s="264">
        <v>38.200000000000003</v>
      </c>
      <c r="BD23" s="264">
        <v>1.8</v>
      </c>
      <c r="BE23" s="162">
        <v>25.5</v>
      </c>
      <c r="BF23" s="190">
        <v>36.4</v>
      </c>
      <c r="BG23" s="264">
        <v>37.200000000000003</v>
      </c>
      <c r="BH23" s="264">
        <v>1.8</v>
      </c>
      <c r="BI23" s="162">
        <v>24.6</v>
      </c>
      <c r="BJ23" s="190">
        <v>44.7</v>
      </c>
      <c r="BK23" s="264">
        <v>28.8</v>
      </c>
      <c r="BL23" s="264">
        <v>1.3</v>
      </c>
      <c r="BM23" s="162">
        <v>25.2</v>
      </c>
      <c r="BN23" s="190">
        <v>42.3</v>
      </c>
      <c r="BO23" s="264">
        <v>28.5</v>
      </c>
      <c r="BP23" s="264">
        <v>1.2</v>
      </c>
      <c r="BQ23" s="162">
        <v>27.9</v>
      </c>
      <c r="BR23" s="190">
        <v>42.8</v>
      </c>
      <c r="BS23" s="264">
        <v>30.5</v>
      </c>
      <c r="BT23" s="264">
        <v>1.3</v>
      </c>
      <c r="BU23" s="162">
        <v>25.4</v>
      </c>
      <c r="BV23" s="264">
        <v>46</v>
      </c>
      <c r="BW23" s="264">
        <v>29.4</v>
      </c>
      <c r="BX23" s="264">
        <v>0.9</v>
      </c>
      <c r="BY23" s="162">
        <v>23.6</v>
      </c>
      <c r="BZ23" s="264">
        <v>46</v>
      </c>
      <c r="CA23" s="264">
        <v>30.9</v>
      </c>
      <c r="CB23" s="264">
        <v>1.1000000000000001</v>
      </c>
      <c r="CC23" s="162">
        <v>22.1</v>
      </c>
      <c r="CD23" s="183">
        <v>49.2</v>
      </c>
      <c r="CE23" s="531">
        <v>28.6</v>
      </c>
      <c r="CF23" s="531">
        <v>0.5</v>
      </c>
      <c r="CG23" s="537">
        <v>21.6</v>
      </c>
      <c r="CH23" s="183">
        <v>44.5</v>
      </c>
      <c r="CI23" s="531">
        <v>29.7</v>
      </c>
      <c r="CJ23" s="531">
        <v>0.7</v>
      </c>
      <c r="CK23" s="537">
        <v>25.1</v>
      </c>
      <c r="CL23" s="183">
        <v>47.2</v>
      </c>
      <c r="CM23" s="531">
        <v>28.5</v>
      </c>
      <c r="CN23" s="531">
        <v>0.8</v>
      </c>
      <c r="CO23" s="537">
        <v>23.5</v>
      </c>
    </row>
    <row r="24" spans="1:93" ht="19.5" customHeight="1" x14ac:dyDescent="0.25">
      <c r="A24" s="102" t="s">
        <v>14</v>
      </c>
      <c r="B24" s="190">
        <v>53.9</v>
      </c>
      <c r="C24" s="264">
        <v>33.6</v>
      </c>
      <c r="D24" s="264">
        <v>1.9</v>
      </c>
      <c r="E24" s="162">
        <v>10.6</v>
      </c>
      <c r="F24" s="190">
        <v>53.4</v>
      </c>
      <c r="G24" s="264">
        <v>30.3</v>
      </c>
      <c r="H24" s="264">
        <v>2.4</v>
      </c>
      <c r="I24" s="162">
        <v>13.9</v>
      </c>
      <c r="J24" s="190">
        <v>51.3</v>
      </c>
      <c r="K24" s="264">
        <v>33.5</v>
      </c>
      <c r="L24" s="264">
        <v>1.4</v>
      </c>
      <c r="M24" s="162">
        <v>13.7</v>
      </c>
      <c r="N24" s="190">
        <v>43.7</v>
      </c>
      <c r="O24" s="264">
        <v>37.799999999999997</v>
      </c>
      <c r="P24" s="264">
        <v>1.1000000000000001</v>
      </c>
      <c r="Q24" s="162">
        <v>17.399999999999999</v>
      </c>
      <c r="R24" s="190">
        <v>43.7</v>
      </c>
      <c r="S24" s="264">
        <v>34.6</v>
      </c>
      <c r="T24" s="264">
        <v>1.1000000000000001</v>
      </c>
      <c r="U24" s="162">
        <v>20.6</v>
      </c>
      <c r="V24" s="190">
        <v>36.200000000000003</v>
      </c>
      <c r="W24" s="264">
        <v>40.700000000000003</v>
      </c>
      <c r="X24" s="264">
        <v>1.2</v>
      </c>
      <c r="Y24" s="162">
        <v>21.9</v>
      </c>
      <c r="Z24" s="190">
        <v>32.299999999999997</v>
      </c>
      <c r="AA24" s="264">
        <v>40.799999999999997</v>
      </c>
      <c r="AB24" s="264">
        <v>1</v>
      </c>
      <c r="AC24" s="162">
        <v>25.9</v>
      </c>
      <c r="AD24" s="190">
        <v>30.8</v>
      </c>
      <c r="AE24" s="264">
        <v>48.2</v>
      </c>
      <c r="AF24" s="264">
        <v>1.1000000000000001</v>
      </c>
      <c r="AG24" s="162">
        <v>19.8</v>
      </c>
      <c r="AH24" s="190">
        <v>32.4</v>
      </c>
      <c r="AI24" s="264">
        <v>43.1</v>
      </c>
      <c r="AJ24" s="264">
        <v>1.2</v>
      </c>
      <c r="AK24" s="162">
        <v>23.3</v>
      </c>
      <c r="AL24" s="190">
        <v>38</v>
      </c>
      <c r="AM24" s="264">
        <v>36.6</v>
      </c>
      <c r="AN24" s="264">
        <v>1.3</v>
      </c>
      <c r="AO24" s="162">
        <v>24.2</v>
      </c>
      <c r="AP24" s="190">
        <v>35.799999999999997</v>
      </c>
      <c r="AQ24" s="264">
        <v>41.5</v>
      </c>
      <c r="AR24" s="264">
        <v>1.2</v>
      </c>
      <c r="AS24" s="162">
        <v>21.5</v>
      </c>
      <c r="AT24" s="190">
        <v>33.200000000000003</v>
      </c>
      <c r="AU24" s="264">
        <v>44.1</v>
      </c>
      <c r="AV24" s="264">
        <v>1.4</v>
      </c>
      <c r="AW24" s="162">
        <v>21.4</v>
      </c>
      <c r="AX24" s="146">
        <v>30.6</v>
      </c>
      <c r="AY24" s="146">
        <v>48.7</v>
      </c>
      <c r="AZ24" s="146">
        <v>1.6</v>
      </c>
      <c r="BA24" s="162">
        <v>19.100000000000001</v>
      </c>
      <c r="BB24" s="190">
        <v>35.5</v>
      </c>
      <c r="BC24" s="264">
        <v>42</v>
      </c>
      <c r="BD24" s="264">
        <v>2.2999999999999998</v>
      </c>
      <c r="BE24" s="162">
        <v>20.2</v>
      </c>
      <c r="BF24" s="190">
        <v>34</v>
      </c>
      <c r="BG24" s="264">
        <v>39</v>
      </c>
      <c r="BH24" s="264">
        <v>1.1000000000000001</v>
      </c>
      <c r="BI24" s="162">
        <v>25.9</v>
      </c>
      <c r="BJ24" s="190">
        <v>31.1</v>
      </c>
      <c r="BK24" s="264">
        <v>41.1</v>
      </c>
      <c r="BL24" s="264">
        <v>1.6</v>
      </c>
      <c r="BM24" s="162">
        <v>26.2</v>
      </c>
      <c r="BN24" s="190">
        <v>31.2</v>
      </c>
      <c r="BO24" s="264">
        <v>42.2</v>
      </c>
      <c r="BP24" s="264">
        <v>0.6</v>
      </c>
      <c r="BQ24" s="162">
        <v>26</v>
      </c>
      <c r="BR24" s="190">
        <v>32</v>
      </c>
      <c r="BS24" s="264">
        <v>42.8</v>
      </c>
      <c r="BT24" s="264">
        <v>0.8</v>
      </c>
      <c r="BU24" s="162">
        <v>24.4</v>
      </c>
      <c r="BV24" s="264">
        <v>31.2</v>
      </c>
      <c r="BW24" s="264">
        <v>41.9</v>
      </c>
      <c r="BX24" s="264">
        <v>0.5</v>
      </c>
      <c r="BY24" s="162">
        <v>26.4</v>
      </c>
      <c r="BZ24" s="264">
        <v>35.1</v>
      </c>
      <c r="CA24" s="264">
        <v>37.700000000000003</v>
      </c>
      <c r="CB24" s="264">
        <v>0.5</v>
      </c>
      <c r="CC24" s="162">
        <v>26.8</v>
      </c>
      <c r="CD24" s="183">
        <v>35.6</v>
      </c>
      <c r="CE24" s="531">
        <v>41</v>
      </c>
      <c r="CF24" s="531">
        <v>0.5</v>
      </c>
      <c r="CG24" s="537">
        <v>22.9</v>
      </c>
      <c r="CH24" s="183">
        <v>33.9</v>
      </c>
      <c r="CI24" s="531">
        <v>37.200000000000003</v>
      </c>
      <c r="CJ24" s="531">
        <v>0.6</v>
      </c>
      <c r="CK24" s="537">
        <v>28.3</v>
      </c>
      <c r="CL24" s="183">
        <v>37</v>
      </c>
      <c r="CM24" s="531">
        <v>37.1</v>
      </c>
      <c r="CN24" s="531">
        <v>0.7</v>
      </c>
      <c r="CO24" s="537">
        <v>25.1</v>
      </c>
    </row>
    <row r="25" spans="1:93" ht="19.5" customHeight="1" x14ac:dyDescent="0.25">
      <c r="A25" s="102" t="s">
        <v>15</v>
      </c>
      <c r="B25" s="190">
        <v>57.2</v>
      </c>
      <c r="C25" s="264">
        <v>29.2</v>
      </c>
      <c r="D25" s="264">
        <v>2.4</v>
      </c>
      <c r="E25" s="162">
        <v>11.2</v>
      </c>
      <c r="F25" s="190">
        <v>57.5</v>
      </c>
      <c r="G25" s="264">
        <v>27.1</v>
      </c>
      <c r="H25" s="264">
        <v>2.4</v>
      </c>
      <c r="I25" s="162">
        <v>13</v>
      </c>
      <c r="J25" s="190">
        <v>53.2</v>
      </c>
      <c r="K25" s="264">
        <v>29.6</v>
      </c>
      <c r="L25" s="264">
        <v>2.2999999999999998</v>
      </c>
      <c r="M25" s="162">
        <v>14.9</v>
      </c>
      <c r="N25" s="190">
        <v>49.2</v>
      </c>
      <c r="O25" s="264">
        <v>31.2</v>
      </c>
      <c r="P25" s="264">
        <v>1.9</v>
      </c>
      <c r="Q25" s="162">
        <v>17.8</v>
      </c>
      <c r="R25" s="190">
        <v>47.5</v>
      </c>
      <c r="S25" s="264">
        <v>31.8</v>
      </c>
      <c r="T25" s="264">
        <v>2.2000000000000002</v>
      </c>
      <c r="U25" s="162">
        <v>18.5</v>
      </c>
      <c r="V25" s="190">
        <v>41.7</v>
      </c>
      <c r="W25" s="264">
        <v>32.700000000000003</v>
      </c>
      <c r="X25" s="264">
        <v>2</v>
      </c>
      <c r="Y25" s="162">
        <v>23.6</v>
      </c>
      <c r="Z25" s="190">
        <v>38.5</v>
      </c>
      <c r="AA25" s="264">
        <v>35.299999999999997</v>
      </c>
      <c r="AB25" s="264">
        <v>2</v>
      </c>
      <c r="AC25" s="162">
        <v>24.1</v>
      </c>
      <c r="AD25" s="190">
        <v>39.5</v>
      </c>
      <c r="AE25" s="264">
        <v>35.5</v>
      </c>
      <c r="AF25" s="264">
        <v>2.1</v>
      </c>
      <c r="AG25" s="162">
        <v>23</v>
      </c>
      <c r="AH25" s="190">
        <v>35.6</v>
      </c>
      <c r="AI25" s="264">
        <v>39.799999999999997</v>
      </c>
      <c r="AJ25" s="264">
        <v>2.1</v>
      </c>
      <c r="AK25" s="162">
        <v>22.5</v>
      </c>
      <c r="AL25" s="190">
        <v>36.299999999999997</v>
      </c>
      <c r="AM25" s="264">
        <v>36.5</v>
      </c>
      <c r="AN25" s="264">
        <v>1.9</v>
      </c>
      <c r="AO25" s="162">
        <v>25.4</v>
      </c>
      <c r="AP25" s="190">
        <v>36.5</v>
      </c>
      <c r="AQ25" s="264">
        <v>38</v>
      </c>
      <c r="AR25" s="264">
        <v>2</v>
      </c>
      <c r="AS25" s="162">
        <v>23.4</v>
      </c>
      <c r="AT25" s="190">
        <v>39.4</v>
      </c>
      <c r="AU25" s="264">
        <v>34.200000000000003</v>
      </c>
      <c r="AV25" s="264">
        <v>2</v>
      </c>
      <c r="AW25" s="162">
        <v>24.4</v>
      </c>
      <c r="AX25" s="146">
        <v>35.299999999999997</v>
      </c>
      <c r="AY25" s="146">
        <v>36.799999999999997</v>
      </c>
      <c r="AZ25" s="146">
        <v>2.1</v>
      </c>
      <c r="BA25" s="162">
        <v>25.7</v>
      </c>
      <c r="BB25" s="190">
        <v>35.799999999999997</v>
      </c>
      <c r="BC25" s="264">
        <v>38.799999999999997</v>
      </c>
      <c r="BD25" s="264">
        <v>2.2999999999999998</v>
      </c>
      <c r="BE25" s="162">
        <v>23.1</v>
      </c>
      <c r="BF25" s="190">
        <v>37.5</v>
      </c>
      <c r="BG25" s="264">
        <v>37.299999999999997</v>
      </c>
      <c r="BH25" s="264">
        <v>2.1</v>
      </c>
      <c r="BI25" s="162">
        <v>23.2</v>
      </c>
      <c r="BJ25" s="190">
        <v>41.3</v>
      </c>
      <c r="BK25" s="264">
        <v>32.9</v>
      </c>
      <c r="BL25" s="264">
        <v>2.1</v>
      </c>
      <c r="BM25" s="162">
        <v>23.7</v>
      </c>
      <c r="BN25" s="190">
        <v>41.5</v>
      </c>
      <c r="BO25" s="264">
        <v>31.8</v>
      </c>
      <c r="BP25" s="264">
        <v>2.2999999999999998</v>
      </c>
      <c r="BQ25" s="162">
        <v>24.4</v>
      </c>
      <c r="BR25" s="190">
        <v>41.9</v>
      </c>
      <c r="BS25" s="264">
        <v>30.7</v>
      </c>
      <c r="BT25" s="264">
        <v>2.1</v>
      </c>
      <c r="BU25" s="162">
        <v>25.3</v>
      </c>
      <c r="BV25" s="264">
        <v>39.4</v>
      </c>
      <c r="BW25" s="264">
        <v>32.6</v>
      </c>
      <c r="BX25" s="264">
        <v>1.9</v>
      </c>
      <c r="BY25" s="162">
        <v>26.1</v>
      </c>
      <c r="BZ25" s="264">
        <v>39.799999999999997</v>
      </c>
      <c r="CA25" s="264">
        <v>32</v>
      </c>
      <c r="CB25" s="264">
        <v>1.8</v>
      </c>
      <c r="CC25" s="162">
        <v>26.3</v>
      </c>
      <c r="CD25" s="183">
        <v>41</v>
      </c>
      <c r="CE25" s="531">
        <v>33.9</v>
      </c>
      <c r="CF25" s="531">
        <v>1.8</v>
      </c>
      <c r="CG25" s="537">
        <v>23.3</v>
      </c>
      <c r="CH25" s="183">
        <v>40.200000000000003</v>
      </c>
      <c r="CI25" s="531">
        <v>35.700000000000003</v>
      </c>
      <c r="CJ25" s="531">
        <v>1.8</v>
      </c>
      <c r="CK25" s="537">
        <v>22.3</v>
      </c>
      <c r="CL25" s="183">
        <v>41.6</v>
      </c>
      <c r="CM25" s="531">
        <v>35.799999999999997</v>
      </c>
      <c r="CN25" s="531">
        <v>2</v>
      </c>
      <c r="CO25" s="537">
        <v>20.6</v>
      </c>
    </row>
    <row r="26" spans="1:93" ht="19.5" customHeight="1" x14ac:dyDescent="0.25">
      <c r="A26" s="102" t="s">
        <v>16</v>
      </c>
      <c r="B26" s="190">
        <v>60.4</v>
      </c>
      <c r="C26" s="264">
        <v>25.9</v>
      </c>
      <c r="D26" s="264">
        <v>1.8</v>
      </c>
      <c r="E26" s="162">
        <v>11.9</v>
      </c>
      <c r="F26" s="190">
        <v>61.7</v>
      </c>
      <c r="G26" s="264">
        <v>25.6</v>
      </c>
      <c r="H26" s="264">
        <v>2.2999999999999998</v>
      </c>
      <c r="I26" s="162">
        <v>10.5</v>
      </c>
      <c r="J26" s="190">
        <v>58.4</v>
      </c>
      <c r="K26" s="264">
        <v>27.2</v>
      </c>
      <c r="L26" s="264">
        <v>2.1</v>
      </c>
      <c r="M26" s="162">
        <v>12.4</v>
      </c>
      <c r="N26" s="190">
        <v>55.9</v>
      </c>
      <c r="O26" s="264">
        <v>27.7</v>
      </c>
      <c r="P26" s="264">
        <v>2.2000000000000002</v>
      </c>
      <c r="Q26" s="162">
        <v>14.2</v>
      </c>
      <c r="R26" s="190">
        <v>51.9</v>
      </c>
      <c r="S26" s="264">
        <v>27.9</v>
      </c>
      <c r="T26" s="264">
        <v>1.9</v>
      </c>
      <c r="U26" s="162">
        <v>18.399999999999999</v>
      </c>
      <c r="V26" s="190">
        <v>48.2</v>
      </c>
      <c r="W26" s="264">
        <v>27.9</v>
      </c>
      <c r="X26" s="264">
        <v>1.6</v>
      </c>
      <c r="Y26" s="162">
        <v>22.3</v>
      </c>
      <c r="Z26" s="190">
        <v>46.6</v>
      </c>
      <c r="AA26" s="264">
        <v>27.8</v>
      </c>
      <c r="AB26" s="264">
        <v>1.5</v>
      </c>
      <c r="AC26" s="162">
        <v>24.1</v>
      </c>
      <c r="AD26" s="190">
        <v>43</v>
      </c>
      <c r="AE26" s="264">
        <v>31.4</v>
      </c>
      <c r="AF26" s="264">
        <v>1.5</v>
      </c>
      <c r="AG26" s="162">
        <v>24.1</v>
      </c>
      <c r="AH26" s="190">
        <v>39.9</v>
      </c>
      <c r="AI26" s="264">
        <v>36.5</v>
      </c>
      <c r="AJ26" s="264">
        <v>1.3</v>
      </c>
      <c r="AK26" s="162">
        <v>22.4</v>
      </c>
      <c r="AL26" s="190">
        <v>40.200000000000003</v>
      </c>
      <c r="AM26" s="264">
        <v>36.5</v>
      </c>
      <c r="AN26" s="264">
        <v>1.2</v>
      </c>
      <c r="AO26" s="162">
        <v>22.1</v>
      </c>
      <c r="AP26" s="190">
        <v>40.5</v>
      </c>
      <c r="AQ26" s="264">
        <v>32.700000000000003</v>
      </c>
      <c r="AR26" s="264">
        <v>1.4</v>
      </c>
      <c r="AS26" s="162">
        <v>25.3</v>
      </c>
      <c r="AT26" s="190">
        <v>38.200000000000003</v>
      </c>
      <c r="AU26" s="264">
        <v>37.6</v>
      </c>
      <c r="AV26" s="264">
        <v>1.5</v>
      </c>
      <c r="AW26" s="162">
        <v>22.7</v>
      </c>
      <c r="AX26" s="146">
        <v>39.1</v>
      </c>
      <c r="AY26" s="146">
        <v>34.4</v>
      </c>
      <c r="AZ26" s="146">
        <v>1.6</v>
      </c>
      <c r="BA26" s="162">
        <v>24.9</v>
      </c>
      <c r="BB26" s="190">
        <v>34.700000000000003</v>
      </c>
      <c r="BC26" s="264">
        <v>38.200000000000003</v>
      </c>
      <c r="BD26" s="264">
        <v>1.5</v>
      </c>
      <c r="BE26" s="162">
        <v>25.7</v>
      </c>
      <c r="BF26" s="190">
        <v>34.1</v>
      </c>
      <c r="BG26" s="264">
        <v>42.5</v>
      </c>
      <c r="BH26" s="264">
        <v>1.7</v>
      </c>
      <c r="BI26" s="162">
        <v>21.7</v>
      </c>
      <c r="BJ26" s="190">
        <v>38.799999999999997</v>
      </c>
      <c r="BK26" s="264">
        <v>34.200000000000003</v>
      </c>
      <c r="BL26" s="264">
        <v>1.6</v>
      </c>
      <c r="BM26" s="162">
        <v>25.3</v>
      </c>
      <c r="BN26" s="190">
        <v>36.299999999999997</v>
      </c>
      <c r="BO26" s="264">
        <v>40.1</v>
      </c>
      <c r="BP26" s="264">
        <v>1.6</v>
      </c>
      <c r="BQ26" s="162">
        <v>22</v>
      </c>
      <c r="BR26" s="190">
        <v>39</v>
      </c>
      <c r="BS26" s="264">
        <v>34</v>
      </c>
      <c r="BT26" s="264">
        <v>1.8</v>
      </c>
      <c r="BU26" s="162">
        <v>25.2</v>
      </c>
      <c r="BV26" s="264">
        <v>40</v>
      </c>
      <c r="BW26" s="264">
        <v>31.5</v>
      </c>
      <c r="BX26" s="264">
        <v>1.8</v>
      </c>
      <c r="BY26" s="162">
        <v>26.8</v>
      </c>
      <c r="BZ26" s="264">
        <v>39.5</v>
      </c>
      <c r="CA26" s="264">
        <v>33.700000000000003</v>
      </c>
      <c r="CB26" s="264">
        <v>1.7</v>
      </c>
      <c r="CC26" s="162">
        <v>25.1</v>
      </c>
      <c r="CD26" s="183">
        <v>38.5</v>
      </c>
      <c r="CE26" s="531">
        <v>36.700000000000003</v>
      </c>
      <c r="CF26" s="531">
        <v>1.4</v>
      </c>
      <c r="CG26" s="537">
        <v>23.3</v>
      </c>
      <c r="CH26" s="183">
        <v>39.700000000000003</v>
      </c>
      <c r="CI26" s="531">
        <v>32</v>
      </c>
      <c r="CJ26" s="531">
        <v>1.3</v>
      </c>
      <c r="CK26" s="537">
        <v>26.9</v>
      </c>
      <c r="CL26" s="183">
        <v>39.1</v>
      </c>
      <c r="CM26" s="531">
        <v>33.799999999999997</v>
      </c>
      <c r="CN26" s="531">
        <v>1.2</v>
      </c>
      <c r="CO26" s="537">
        <v>25.9</v>
      </c>
    </row>
    <row r="27" spans="1:93" ht="19.5" customHeight="1" x14ac:dyDescent="0.25">
      <c r="A27" s="102" t="s">
        <v>17</v>
      </c>
      <c r="B27" s="190">
        <v>53.8</v>
      </c>
      <c r="C27" s="264">
        <v>29.7</v>
      </c>
      <c r="D27" s="264">
        <v>2.7</v>
      </c>
      <c r="E27" s="162">
        <v>13.8</v>
      </c>
      <c r="F27" s="190">
        <v>51.3</v>
      </c>
      <c r="G27" s="264">
        <v>31.9</v>
      </c>
      <c r="H27" s="264">
        <v>2.6</v>
      </c>
      <c r="I27" s="162">
        <v>14.3</v>
      </c>
      <c r="J27" s="190">
        <v>44</v>
      </c>
      <c r="K27" s="264">
        <v>37.1</v>
      </c>
      <c r="L27" s="264">
        <v>2.5</v>
      </c>
      <c r="M27" s="162">
        <v>16.399999999999999</v>
      </c>
      <c r="N27" s="190">
        <v>43.5</v>
      </c>
      <c r="O27" s="264">
        <v>37.299999999999997</v>
      </c>
      <c r="P27" s="264">
        <v>2.4</v>
      </c>
      <c r="Q27" s="162">
        <v>16.8</v>
      </c>
      <c r="R27" s="190">
        <v>43.8</v>
      </c>
      <c r="S27" s="264">
        <v>36.799999999999997</v>
      </c>
      <c r="T27" s="264">
        <v>2.2999999999999998</v>
      </c>
      <c r="U27" s="162">
        <v>17.100000000000001</v>
      </c>
      <c r="V27" s="190">
        <v>39.700000000000003</v>
      </c>
      <c r="W27" s="264">
        <v>37.1</v>
      </c>
      <c r="X27" s="264">
        <v>2.5</v>
      </c>
      <c r="Y27" s="162">
        <v>20.7</v>
      </c>
      <c r="Z27" s="190">
        <v>38.200000000000003</v>
      </c>
      <c r="AA27" s="264">
        <v>35.799999999999997</v>
      </c>
      <c r="AB27" s="264">
        <v>2.2000000000000002</v>
      </c>
      <c r="AC27" s="162">
        <v>23.8</v>
      </c>
      <c r="AD27" s="190">
        <v>34.299999999999997</v>
      </c>
      <c r="AE27" s="264">
        <v>38.6</v>
      </c>
      <c r="AF27" s="264">
        <v>2.1</v>
      </c>
      <c r="AG27" s="162">
        <v>25.1</v>
      </c>
      <c r="AH27" s="190">
        <v>34.4</v>
      </c>
      <c r="AI27" s="264">
        <v>43.2</v>
      </c>
      <c r="AJ27" s="264">
        <v>2</v>
      </c>
      <c r="AK27" s="162">
        <v>20.399999999999999</v>
      </c>
      <c r="AL27" s="190">
        <v>37.6</v>
      </c>
      <c r="AM27" s="264">
        <v>35.4</v>
      </c>
      <c r="AN27" s="264">
        <v>1.9</v>
      </c>
      <c r="AO27" s="162">
        <v>25</v>
      </c>
      <c r="AP27" s="190">
        <v>38</v>
      </c>
      <c r="AQ27" s="264">
        <v>33.299999999999997</v>
      </c>
      <c r="AR27" s="264">
        <v>2.4</v>
      </c>
      <c r="AS27" s="162">
        <v>26.3</v>
      </c>
      <c r="AT27" s="190">
        <v>32.1</v>
      </c>
      <c r="AU27" s="264">
        <v>41.3</v>
      </c>
      <c r="AV27" s="264">
        <v>1.8</v>
      </c>
      <c r="AW27" s="162">
        <v>24.8</v>
      </c>
      <c r="AX27" s="146">
        <v>31.7</v>
      </c>
      <c r="AY27" s="146">
        <v>42.1</v>
      </c>
      <c r="AZ27" s="146">
        <v>1.6</v>
      </c>
      <c r="BA27" s="162">
        <v>24.5</v>
      </c>
      <c r="BB27" s="190">
        <v>31.5</v>
      </c>
      <c r="BC27" s="264">
        <v>40.1</v>
      </c>
      <c r="BD27" s="264">
        <v>1.8</v>
      </c>
      <c r="BE27" s="162">
        <v>26.6</v>
      </c>
      <c r="BF27" s="190">
        <v>32.299999999999997</v>
      </c>
      <c r="BG27" s="264">
        <v>40</v>
      </c>
      <c r="BH27" s="264">
        <v>2.2999999999999998</v>
      </c>
      <c r="BI27" s="162">
        <v>25.4</v>
      </c>
      <c r="BJ27" s="190">
        <v>36</v>
      </c>
      <c r="BK27" s="264">
        <v>34.4</v>
      </c>
      <c r="BL27" s="264">
        <v>2</v>
      </c>
      <c r="BM27" s="162">
        <v>27.6</v>
      </c>
      <c r="BN27" s="190">
        <v>35.6</v>
      </c>
      <c r="BO27" s="264">
        <v>30.6</v>
      </c>
      <c r="BP27" s="264">
        <v>2</v>
      </c>
      <c r="BQ27" s="162">
        <v>31.8</v>
      </c>
      <c r="BR27" s="190">
        <v>32.799999999999997</v>
      </c>
      <c r="BS27" s="264">
        <v>35.9</v>
      </c>
      <c r="BT27" s="264">
        <v>1.4</v>
      </c>
      <c r="BU27" s="162">
        <v>29.8</v>
      </c>
      <c r="BV27" s="264">
        <v>34.700000000000003</v>
      </c>
      <c r="BW27" s="264">
        <v>34.1</v>
      </c>
      <c r="BX27" s="264">
        <v>1.6</v>
      </c>
      <c r="BY27" s="162">
        <v>29.7</v>
      </c>
      <c r="BZ27" s="264">
        <v>33</v>
      </c>
      <c r="CA27" s="264">
        <v>37.4</v>
      </c>
      <c r="CB27" s="264">
        <v>1.5</v>
      </c>
      <c r="CC27" s="162">
        <v>28.1</v>
      </c>
      <c r="CD27" s="183">
        <v>37.1</v>
      </c>
      <c r="CE27" s="531">
        <v>30.7</v>
      </c>
      <c r="CF27" s="531">
        <v>1.5</v>
      </c>
      <c r="CG27" s="537">
        <v>30.7</v>
      </c>
      <c r="CH27" s="183">
        <v>35.9</v>
      </c>
      <c r="CI27" s="531">
        <v>32.299999999999997</v>
      </c>
      <c r="CJ27" s="531">
        <v>1.7</v>
      </c>
      <c r="CK27" s="537">
        <v>30.2</v>
      </c>
      <c r="CL27" s="183">
        <v>38.9</v>
      </c>
      <c r="CM27" s="531">
        <v>30.2</v>
      </c>
      <c r="CN27" s="531">
        <v>1.7</v>
      </c>
      <c r="CO27" s="537">
        <v>29.2</v>
      </c>
    </row>
    <row r="28" spans="1:93" ht="19.5" customHeight="1" x14ac:dyDescent="0.25">
      <c r="A28" s="102" t="s">
        <v>18</v>
      </c>
      <c r="B28" s="190">
        <v>42.8</v>
      </c>
      <c r="C28" s="264">
        <v>37.700000000000003</v>
      </c>
      <c r="D28" s="264">
        <v>2.2999999999999998</v>
      </c>
      <c r="E28" s="162">
        <v>17.2</v>
      </c>
      <c r="F28" s="190">
        <v>48.6</v>
      </c>
      <c r="G28" s="264">
        <v>33.700000000000003</v>
      </c>
      <c r="H28" s="264">
        <v>2.2000000000000002</v>
      </c>
      <c r="I28" s="162">
        <v>15.6</v>
      </c>
      <c r="J28" s="190">
        <v>41.3</v>
      </c>
      <c r="K28" s="264">
        <v>35.700000000000003</v>
      </c>
      <c r="L28" s="264">
        <v>1.6</v>
      </c>
      <c r="M28" s="162">
        <v>21.4</v>
      </c>
      <c r="N28" s="190">
        <v>38.1</v>
      </c>
      <c r="O28" s="264">
        <v>36.9</v>
      </c>
      <c r="P28" s="264">
        <v>1.5</v>
      </c>
      <c r="Q28" s="162">
        <v>23.4</v>
      </c>
      <c r="R28" s="190">
        <v>37.200000000000003</v>
      </c>
      <c r="S28" s="264">
        <v>35.799999999999997</v>
      </c>
      <c r="T28" s="264">
        <v>2</v>
      </c>
      <c r="U28" s="162">
        <v>25</v>
      </c>
      <c r="V28" s="190">
        <v>33.700000000000003</v>
      </c>
      <c r="W28" s="264">
        <v>37.9</v>
      </c>
      <c r="X28" s="264">
        <v>1.5</v>
      </c>
      <c r="Y28" s="162">
        <v>26.9</v>
      </c>
      <c r="Z28" s="190">
        <v>31.3</v>
      </c>
      <c r="AA28" s="264">
        <v>36.5</v>
      </c>
      <c r="AB28" s="264">
        <v>2.5</v>
      </c>
      <c r="AC28" s="162">
        <v>29.7</v>
      </c>
      <c r="AD28" s="190">
        <v>28.6</v>
      </c>
      <c r="AE28" s="264">
        <v>36.9</v>
      </c>
      <c r="AF28" s="264">
        <v>1.8</v>
      </c>
      <c r="AG28" s="162">
        <v>32.799999999999997</v>
      </c>
      <c r="AH28" s="190">
        <v>26.5</v>
      </c>
      <c r="AI28" s="264">
        <v>39.200000000000003</v>
      </c>
      <c r="AJ28" s="264">
        <v>1.1000000000000001</v>
      </c>
      <c r="AK28" s="162">
        <v>33.200000000000003</v>
      </c>
      <c r="AL28" s="190">
        <v>24.1</v>
      </c>
      <c r="AM28" s="264">
        <v>43.7</v>
      </c>
      <c r="AN28" s="264">
        <v>1.1000000000000001</v>
      </c>
      <c r="AO28" s="162">
        <v>31.2</v>
      </c>
      <c r="AP28" s="190">
        <v>26.2</v>
      </c>
      <c r="AQ28" s="264">
        <v>43</v>
      </c>
      <c r="AR28" s="264">
        <v>1.3</v>
      </c>
      <c r="AS28" s="162">
        <v>29.5</v>
      </c>
      <c r="AT28" s="190">
        <v>26.8</v>
      </c>
      <c r="AU28" s="264">
        <v>38.9</v>
      </c>
      <c r="AV28" s="264">
        <v>1.7</v>
      </c>
      <c r="AW28" s="162">
        <v>32.6</v>
      </c>
      <c r="AX28" s="146">
        <v>25.9</v>
      </c>
      <c r="AY28" s="146">
        <v>41.4</v>
      </c>
      <c r="AZ28" s="146">
        <v>1.8</v>
      </c>
      <c r="BA28" s="162">
        <v>30.9</v>
      </c>
      <c r="BB28" s="190">
        <v>27.6</v>
      </c>
      <c r="BC28" s="264">
        <v>38.5</v>
      </c>
      <c r="BD28" s="264">
        <v>1.7</v>
      </c>
      <c r="BE28" s="162">
        <v>32.200000000000003</v>
      </c>
      <c r="BF28" s="190">
        <v>28.4</v>
      </c>
      <c r="BG28" s="264">
        <v>38.299999999999997</v>
      </c>
      <c r="BH28" s="264">
        <v>1.7</v>
      </c>
      <c r="BI28" s="162">
        <v>31.5</v>
      </c>
      <c r="BJ28" s="190">
        <v>32.700000000000003</v>
      </c>
      <c r="BK28" s="264">
        <v>35.299999999999997</v>
      </c>
      <c r="BL28" s="264">
        <v>2.2000000000000002</v>
      </c>
      <c r="BM28" s="162">
        <v>29.9</v>
      </c>
      <c r="BN28" s="190">
        <v>34.299999999999997</v>
      </c>
      <c r="BO28" s="264">
        <v>35.799999999999997</v>
      </c>
      <c r="BP28" s="264">
        <v>2.2000000000000002</v>
      </c>
      <c r="BQ28" s="162">
        <v>27.7</v>
      </c>
      <c r="BR28" s="190">
        <v>30.5</v>
      </c>
      <c r="BS28" s="264">
        <v>38.5</v>
      </c>
      <c r="BT28" s="264">
        <v>1.6</v>
      </c>
      <c r="BU28" s="162">
        <v>29.4</v>
      </c>
      <c r="BV28" s="264">
        <v>30.1</v>
      </c>
      <c r="BW28" s="264">
        <v>35.799999999999997</v>
      </c>
      <c r="BX28" s="264">
        <v>1.9</v>
      </c>
      <c r="BY28" s="162">
        <v>32.200000000000003</v>
      </c>
      <c r="BZ28" s="264">
        <v>25.9</v>
      </c>
      <c r="CA28" s="264">
        <v>38.700000000000003</v>
      </c>
      <c r="CB28" s="264">
        <v>1.8</v>
      </c>
      <c r="CC28" s="162">
        <v>33.700000000000003</v>
      </c>
      <c r="CD28" s="183">
        <v>34.299999999999997</v>
      </c>
      <c r="CE28" s="531">
        <v>28.8</v>
      </c>
      <c r="CF28" s="531">
        <v>2.8</v>
      </c>
      <c r="CG28" s="537">
        <v>34.1</v>
      </c>
      <c r="CH28" s="183">
        <v>31.2</v>
      </c>
      <c r="CI28" s="531">
        <v>30.8</v>
      </c>
      <c r="CJ28" s="531">
        <v>1.7</v>
      </c>
      <c r="CK28" s="537">
        <v>36.299999999999997</v>
      </c>
      <c r="CL28" s="183">
        <v>30</v>
      </c>
      <c r="CM28" s="531">
        <v>37.200000000000003</v>
      </c>
      <c r="CN28" s="531">
        <v>2.2999999999999998</v>
      </c>
      <c r="CO28" s="537">
        <v>30.5</v>
      </c>
    </row>
    <row r="29" spans="1:93" ht="18" customHeight="1" x14ac:dyDescent="0.25">
      <c r="A29" s="101" t="s">
        <v>95</v>
      </c>
      <c r="B29" s="289">
        <v>54.1</v>
      </c>
      <c r="C29" s="163">
        <v>29.6</v>
      </c>
      <c r="D29" s="163">
        <v>3</v>
      </c>
      <c r="E29" s="161">
        <v>13.3</v>
      </c>
      <c r="F29" s="289">
        <v>50.6</v>
      </c>
      <c r="G29" s="163">
        <v>30.5</v>
      </c>
      <c r="H29" s="163">
        <v>3.1</v>
      </c>
      <c r="I29" s="161">
        <v>15.7</v>
      </c>
      <c r="J29" s="289">
        <v>46.5</v>
      </c>
      <c r="K29" s="163">
        <v>32.700000000000003</v>
      </c>
      <c r="L29" s="163">
        <v>3.2</v>
      </c>
      <c r="M29" s="161">
        <v>17.7</v>
      </c>
      <c r="N29" s="289">
        <v>41.8</v>
      </c>
      <c r="O29" s="163">
        <v>35.1</v>
      </c>
      <c r="P29" s="163">
        <v>2.7</v>
      </c>
      <c r="Q29" s="161">
        <v>20.3</v>
      </c>
      <c r="R29" s="289">
        <v>39.9</v>
      </c>
      <c r="S29" s="163">
        <v>35.6</v>
      </c>
      <c r="T29" s="163">
        <v>2.4</v>
      </c>
      <c r="U29" s="161">
        <v>22.1</v>
      </c>
      <c r="V29" s="289">
        <v>36.200000000000003</v>
      </c>
      <c r="W29" s="163">
        <v>37</v>
      </c>
      <c r="X29" s="163">
        <v>2.2999999999999998</v>
      </c>
      <c r="Y29" s="161">
        <v>24.5</v>
      </c>
      <c r="Z29" s="289">
        <v>35.6</v>
      </c>
      <c r="AA29" s="163">
        <v>35.4</v>
      </c>
      <c r="AB29" s="163">
        <v>2.2000000000000002</v>
      </c>
      <c r="AC29" s="161">
        <v>26.8</v>
      </c>
      <c r="AD29" s="289">
        <v>29.7</v>
      </c>
      <c r="AE29" s="163">
        <v>42.2</v>
      </c>
      <c r="AF29" s="163">
        <v>1.9</v>
      </c>
      <c r="AG29" s="161">
        <v>26.2</v>
      </c>
      <c r="AH29" s="289">
        <v>34.4</v>
      </c>
      <c r="AI29" s="163">
        <v>38.4</v>
      </c>
      <c r="AJ29" s="163">
        <v>1.9</v>
      </c>
      <c r="AK29" s="161">
        <v>25.2</v>
      </c>
      <c r="AL29" s="289">
        <v>35.299999999999997</v>
      </c>
      <c r="AM29" s="163">
        <v>34.4</v>
      </c>
      <c r="AN29" s="163">
        <v>2</v>
      </c>
      <c r="AO29" s="161">
        <v>28.4</v>
      </c>
      <c r="AP29" s="289">
        <v>34</v>
      </c>
      <c r="AQ29" s="163">
        <v>36</v>
      </c>
      <c r="AR29" s="163">
        <v>2</v>
      </c>
      <c r="AS29" s="161">
        <v>28</v>
      </c>
      <c r="AT29" s="289">
        <v>33.4</v>
      </c>
      <c r="AU29" s="163">
        <v>36.299999999999997</v>
      </c>
      <c r="AV29" s="163">
        <v>1.9</v>
      </c>
      <c r="AW29" s="161">
        <v>28.4</v>
      </c>
      <c r="AX29" s="167">
        <v>32.1</v>
      </c>
      <c r="AY29" s="167">
        <v>38.1</v>
      </c>
      <c r="AZ29" s="167">
        <v>1.8</v>
      </c>
      <c r="BA29" s="161">
        <v>27.9</v>
      </c>
      <c r="BB29" s="289">
        <v>32.299999999999997</v>
      </c>
      <c r="BC29" s="163">
        <v>36.9</v>
      </c>
      <c r="BD29" s="163">
        <v>1.8</v>
      </c>
      <c r="BE29" s="161">
        <v>29</v>
      </c>
      <c r="BF29" s="289">
        <v>31.3</v>
      </c>
      <c r="BG29" s="163">
        <v>39.5</v>
      </c>
      <c r="BH29" s="163">
        <v>1.8</v>
      </c>
      <c r="BI29" s="161">
        <v>27.5</v>
      </c>
      <c r="BJ29" s="289">
        <v>36.200000000000003</v>
      </c>
      <c r="BK29" s="163">
        <v>33</v>
      </c>
      <c r="BL29" s="163">
        <v>1.8</v>
      </c>
      <c r="BM29" s="161">
        <v>29</v>
      </c>
      <c r="BN29" s="289">
        <v>35.200000000000003</v>
      </c>
      <c r="BO29" s="163">
        <v>34.6</v>
      </c>
      <c r="BP29" s="163">
        <v>1.8</v>
      </c>
      <c r="BQ29" s="161">
        <v>28.4</v>
      </c>
      <c r="BR29" s="289">
        <v>33.700000000000003</v>
      </c>
      <c r="BS29" s="163">
        <v>36.5</v>
      </c>
      <c r="BT29" s="163">
        <v>1.9</v>
      </c>
      <c r="BU29" s="161">
        <v>27.9</v>
      </c>
      <c r="BV29" s="163">
        <v>33.5</v>
      </c>
      <c r="BW29" s="163">
        <v>34.6</v>
      </c>
      <c r="BX29" s="163">
        <v>1.7</v>
      </c>
      <c r="BY29" s="161">
        <v>30.2</v>
      </c>
      <c r="BZ29" s="163">
        <v>33.1</v>
      </c>
      <c r="CA29" s="163">
        <v>34.4</v>
      </c>
      <c r="CB29" s="163">
        <v>1.7</v>
      </c>
      <c r="CC29" s="161">
        <v>30.8</v>
      </c>
      <c r="CD29" s="25">
        <v>34.299999999999997</v>
      </c>
      <c r="CE29" s="532">
        <v>38.299999999999997</v>
      </c>
      <c r="CF29" s="532">
        <v>1.9</v>
      </c>
      <c r="CG29" s="538">
        <v>25.5</v>
      </c>
      <c r="CH29" s="25">
        <v>34.700000000000003</v>
      </c>
      <c r="CI29" s="532">
        <v>35.9</v>
      </c>
      <c r="CJ29" s="532">
        <v>1.7</v>
      </c>
      <c r="CK29" s="538">
        <v>27.7</v>
      </c>
      <c r="CL29" s="25">
        <v>33.799999999999997</v>
      </c>
      <c r="CM29" s="532">
        <v>36.299999999999997</v>
      </c>
      <c r="CN29" s="532">
        <v>1.7</v>
      </c>
      <c r="CO29" s="538">
        <v>28.1</v>
      </c>
    </row>
    <row r="30" spans="1:93" ht="19.5" customHeight="1" x14ac:dyDescent="0.25">
      <c r="A30" s="102" t="s">
        <v>19</v>
      </c>
      <c r="B30" s="190">
        <v>53</v>
      </c>
      <c r="C30" s="264">
        <v>31.2</v>
      </c>
      <c r="D30" s="264">
        <v>3.1</v>
      </c>
      <c r="E30" s="162">
        <v>12.7</v>
      </c>
      <c r="F30" s="190">
        <v>51.2</v>
      </c>
      <c r="G30" s="264">
        <v>30.6</v>
      </c>
      <c r="H30" s="264">
        <v>2.8</v>
      </c>
      <c r="I30" s="162">
        <v>15.3</v>
      </c>
      <c r="J30" s="190">
        <v>44</v>
      </c>
      <c r="K30" s="264">
        <v>37.299999999999997</v>
      </c>
      <c r="L30" s="264">
        <v>2.7</v>
      </c>
      <c r="M30" s="162">
        <v>16</v>
      </c>
      <c r="N30" s="190">
        <v>41.2</v>
      </c>
      <c r="O30" s="264">
        <v>38.1</v>
      </c>
      <c r="P30" s="264">
        <v>2.2999999999999998</v>
      </c>
      <c r="Q30" s="162">
        <v>18.399999999999999</v>
      </c>
      <c r="R30" s="190">
        <v>41.9</v>
      </c>
      <c r="S30" s="264">
        <v>36</v>
      </c>
      <c r="T30" s="264">
        <v>3.2</v>
      </c>
      <c r="U30" s="162">
        <v>18.899999999999999</v>
      </c>
      <c r="V30" s="190">
        <v>40.799999999999997</v>
      </c>
      <c r="W30" s="264">
        <v>33.9</v>
      </c>
      <c r="X30" s="264">
        <v>3.3</v>
      </c>
      <c r="Y30" s="162">
        <v>22</v>
      </c>
      <c r="Z30" s="190">
        <v>35.6</v>
      </c>
      <c r="AA30" s="264">
        <v>40</v>
      </c>
      <c r="AB30" s="264">
        <v>2.1</v>
      </c>
      <c r="AC30" s="162">
        <v>22.3</v>
      </c>
      <c r="AD30" s="190">
        <v>37.5</v>
      </c>
      <c r="AE30" s="264">
        <v>36.299999999999997</v>
      </c>
      <c r="AF30" s="264">
        <v>2.2999999999999998</v>
      </c>
      <c r="AG30" s="162">
        <v>24</v>
      </c>
      <c r="AH30" s="190">
        <v>32.6</v>
      </c>
      <c r="AI30" s="264">
        <v>43.5</v>
      </c>
      <c r="AJ30" s="264">
        <v>1.7</v>
      </c>
      <c r="AK30" s="162">
        <v>22.2</v>
      </c>
      <c r="AL30" s="190">
        <v>36.4</v>
      </c>
      <c r="AM30" s="264">
        <v>36.700000000000003</v>
      </c>
      <c r="AN30" s="264">
        <v>1.9</v>
      </c>
      <c r="AO30" s="162">
        <v>25</v>
      </c>
      <c r="AP30" s="190">
        <v>33.799999999999997</v>
      </c>
      <c r="AQ30" s="264">
        <v>36.200000000000003</v>
      </c>
      <c r="AR30" s="264">
        <v>1.8</v>
      </c>
      <c r="AS30" s="162">
        <v>28.2</v>
      </c>
      <c r="AT30" s="190">
        <v>31.8</v>
      </c>
      <c r="AU30" s="264">
        <v>40.799999999999997</v>
      </c>
      <c r="AV30" s="264">
        <v>2</v>
      </c>
      <c r="AW30" s="162">
        <v>25.4</v>
      </c>
      <c r="AX30" s="146">
        <v>30.9</v>
      </c>
      <c r="AY30" s="146">
        <v>41.9</v>
      </c>
      <c r="AZ30" s="146">
        <v>1.8</v>
      </c>
      <c r="BA30" s="162">
        <v>25.4</v>
      </c>
      <c r="BB30" s="190">
        <v>29.2</v>
      </c>
      <c r="BC30" s="264">
        <v>44.4</v>
      </c>
      <c r="BD30" s="264">
        <v>1.6</v>
      </c>
      <c r="BE30" s="162">
        <v>24.8</v>
      </c>
      <c r="BF30" s="190">
        <v>33.299999999999997</v>
      </c>
      <c r="BG30" s="264">
        <v>38.5</v>
      </c>
      <c r="BH30" s="264">
        <v>2</v>
      </c>
      <c r="BI30" s="162">
        <v>26.1</v>
      </c>
      <c r="BJ30" s="190">
        <v>36.6</v>
      </c>
      <c r="BK30" s="264">
        <v>34.200000000000003</v>
      </c>
      <c r="BL30" s="264">
        <v>2.2999999999999998</v>
      </c>
      <c r="BM30" s="162">
        <v>26.8</v>
      </c>
      <c r="BN30" s="190">
        <v>36.1</v>
      </c>
      <c r="BO30" s="264">
        <v>36.200000000000003</v>
      </c>
      <c r="BP30" s="264">
        <v>2.1</v>
      </c>
      <c r="BQ30" s="162">
        <v>25.6</v>
      </c>
      <c r="BR30" s="190">
        <v>37.9</v>
      </c>
      <c r="BS30" s="264">
        <v>35.1</v>
      </c>
      <c r="BT30" s="264">
        <v>2.2000000000000002</v>
      </c>
      <c r="BU30" s="162">
        <v>24.8</v>
      </c>
      <c r="BV30" s="264">
        <v>32.5</v>
      </c>
      <c r="BW30" s="264">
        <v>42.1</v>
      </c>
      <c r="BX30" s="264">
        <v>1.9</v>
      </c>
      <c r="BY30" s="162">
        <v>23.5</v>
      </c>
      <c r="BZ30" s="264">
        <v>33.4</v>
      </c>
      <c r="CA30" s="264">
        <v>40.4</v>
      </c>
      <c r="CB30" s="264">
        <v>2.7</v>
      </c>
      <c r="CC30" s="162">
        <v>23.6</v>
      </c>
      <c r="CD30" s="183">
        <v>32.6</v>
      </c>
      <c r="CE30" s="531">
        <v>44.5</v>
      </c>
      <c r="CF30" s="531">
        <v>2.4</v>
      </c>
      <c r="CG30" s="537">
        <v>20.6</v>
      </c>
      <c r="CH30" s="183">
        <v>36.299999999999997</v>
      </c>
      <c r="CI30" s="531">
        <v>32.4</v>
      </c>
      <c r="CJ30" s="531">
        <v>2.7</v>
      </c>
      <c r="CK30" s="537">
        <v>28.6</v>
      </c>
      <c r="CL30" s="183">
        <v>33.1</v>
      </c>
      <c r="CM30" s="531">
        <v>36.4</v>
      </c>
      <c r="CN30" s="531">
        <v>1.9</v>
      </c>
      <c r="CO30" s="537">
        <v>28.6</v>
      </c>
    </row>
    <row r="31" spans="1:93" ht="19.5" customHeight="1" x14ac:dyDescent="0.25">
      <c r="A31" s="102" t="s">
        <v>20</v>
      </c>
      <c r="B31" s="190">
        <v>49.4</v>
      </c>
      <c r="C31" s="264">
        <v>31.9</v>
      </c>
      <c r="D31" s="264">
        <v>3.3</v>
      </c>
      <c r="E31" s="162">
        <v>15.4</v>
      </c>
      <c r="F31" s="190">
        <v>40.5</v>
      </c>
      <c r="G31" s="264">
        <v>39.5</v>
      </c>
      <c r="H31" s="264">
        <v>3.5</v>
      </c>
      <c r="I31" s="162">
        <v>16.5</v>
      </c>
      <c r="J31" s="190">
        <v>40.799999999999997</v>
      </c>
      <c r="K31" s="264">
        <v>34.299999999999997</v>
      </c>
      <c r="L31" s="264">
        <v>3.5</v>
      </c>
      <c r="M31" s="162">
        <v>21.4</v>
      </c>
      <c r="N31" s="190">
        <v>33.5</v>
      </c>
      <c r="O31" s="264">
        <v>39.9</v>
      </c>
      <c r="P31" s="264">
        <v>2.4</v>
      </c>
      <c r="Q31" s="162">
        <v>24.2</v>
      </c>
      <c r="R31" s="190">
        <v>32.9</v>
      </c>
      <c r="S31" s="264">
        <v>41</v>
      </c>
      <c r="T31" s="264">
        <v>1.8</v>
      </c>
      <c r="U31" s="162">
        <v>24.3</v>
      </c>
      <c r="V31" s="190">
        <v>30.2</v>
      </c>
      <c r="W31" s="264">
        <v>38.6</v>
      </c>
      <c r="X31" s="264">
        <v>1.8</v>
      </c>
      <c r="Y31" s="162">
        <v>29.3</v>
      </c>
      <c r="Z31" s="190">
        <v>33.299999999999997</v>
      </c>
      <c r="AA31" s="264">
        <v>38</v>
      </c>
      <c r="AB31" s="264">
        <v>2</v>
      </c>
      <c r="AC31" s="162">
        <v>26.7</v>
      </c>
      <c r="AD31" s="190">
        <v>29.5</v>
      </c>
      <c r="AE31" s="264">
        <v>44.9</v>
      </c>
      <c r="AF31" s="264">
        <v>1.8</v>
      </c>
      <c r="AG31" s="162">
        <v>23.9</v>
      </c>
      <c r="AH31" s="190">
        <v>29.2</v>
      </c>
      <c r="AI31" s="264">
        <v>45.5</v>
      </c>
      <c r="AJ31" s="264">
        <v>1.4</v>
      </c>
      <c r="AK31" s="162">
        <v>23.9</v>
      </c>
      <c r="AL31" s="190">
        <v>31.9</v>
      </c>
      <c r="AM31" s="264">
        <v>37.4</v>
      </c>
      <c r="AN31" s="264">
        <v>1.6</v>
      </c>
      <c r="AO31" s="162">
        <v>29.1</v>
      </c>
      <c r="AP31" s="190">
        <v>35.1</v>
      </c>
      <c r="AQ31" s="264">
        <v>35</v>
      </c>
      <c r="AR31" s="264">
        <v>1.9</v>
      </c>
      <c r="AS31" s="162">
        <v>28</v>
      </c>
      <c r="AT31" s="190">
        <v>33.9</v>
      </c>
      <c r="AU31" s="264">
        <v>36.299999999999997</v>
      </c>
      <c r="AV31" s="264">
        <v>1.4</v>
      </c>
      <c r="AW31" s="162">
        <v>28.4</v>
      </c>
      <c r="AX31" s="146">
        <v>32.9</v>
      </c>
      <c r="AY31" s="146">
        <v>35.799999999999997</v>
      </c>
      <c r="AZ31" s="146">
        <v>1.6</v>
      </c>
      <c r="BA31" s="162">
        <v>29.7</v>
      </c>
      <c r="BB31" s="190">
        <v>26.6</v>
      </c>
      <c r="BC31" s="264">
        <v>45.6</v>
      </c>
      <c r="BD31" s="264">
        <v>1.8</v>
      </c>
      <c r="BE31" s="162">
        <v>26</v>
      </c>
      <c r="BF31" s="190">
        <v>31.4</v>
      </c>
      <c r="BG31" s="264">
        <v>37.9</v>
      </c>
      <c r="BH31" s="264">
        <v>1.9</v>
      </c>
      <c r="BI31" s="162">
        <v>28.9</v>
      </c>
      <c r="BJ31" s="190">
        <v>34.700000000000003</v>
      </c>
      <c r="BK31" s="264">
        <v>33.1</v>
      </c>
      <c r="BL31" s="264">
        <v>1.9</v>
      </c>
      <c r="BM31" s="162">
        <v>30.3</v>
      </c>
      <c r="BN31" s="190">
        <v>36.700000000000003</v>
      </c>
      <c r="BO31" s="264">
        <v>32.1</v>
      </c>
      <c r="BP31" s="264">
        <v>2</v>
      </c>
      <c r="BQ31" s="162">
        <v>29.1</v>
      </c>
      <c r="BR31" s="190">
        <v>35.6</v>
      </c>
      <c r="BS31" s="264">
        <v>32.700000000000003</v>
      </c>
      <c r="BT31" s="264">
        <v>2.2000000000000002</v>
      </c>
      <c r="BU31" s="162">
        <v>29.6</v>
      </c>
      <c r="BV31" s="264">
        <v>33.799999999999997</v>
      </c>
      <c r="BW31" s="264">
        <v>36.1</v>
      </c>
      <c r="BX31" s="264">
        <v>1.6</v>
      </c>
      <c r="BY31" s="162">
        <v>28.5</v>
      </c>
      <c r="BZ31" s="264">
        <v>33.200000000000003</v>
      </c>
      <c r="CA31" s="264">
        <v>34.700000000000003</v>
      </c>
      <c r="CB31" s="264">
        <v>2.1</v>
      </c>
      <c r="CC31" s="162">
        <v>30.1</v>
      </c>
      <c r="CD31" s="183">
        <v>34.200000000000003</v>
      </c>
      <c r="CE31" s="531">
        <v>36.700000000000003</v>
      </c>
      <c r="CF31" s="531">
        <v>2</v>
      </c>
      <c r="CG31" s="537">
        <v>27.1</v>
      </c>
      <c r="CH31" s="183">
        <v>32.4</v>
      </c>
      <c r="CI31" s="531">
        <v>39</v>
      </c>
      <c r="CJ31" s="531">
        <v>1.8</v>
      </c>
      <c r="CK31" s="537">
        <v>26.7</v>
      </c>
      <c r="CL31" s="183">
        <v>34</v>
      </c>
      <c r="CM31" s="531">
        <v>33.299999999999997</v>
      </c>
      <c r="CN31" s="531">
        <v>1.7</v>
      </c>
      <c r="CO31" s="537">
        <v>30.9</v>
      </c>
    </row>
    <row r="32" spans="1:93" ht="19.5" customHeight="1" x14ac:dyDescent="0.25">
      <c r="A32" s="102" t="s">
        <v>21</v>
      </c>
      <c r="B32" s="190">
        <v>50.2</v>
      </c>
      <c r="C32" s="264">
        <v>32</v>
      </c>
      <c r="D32" s="264">
        <v>2.5</v>
      </c>
      <c r="E32" s="162">
        <v>15.3</v>
      </c>
      <c r="F32" s="190">
        <v>44.7</v>
      </c>
      <c r="G32" s="264">
        <v>36</v>
      </c>
      <c r="H32" s="264">
        <v>2.6</v>
      </c>
      <c r="I32" s="162">
        <v>16.7</v>
      </c>
      <c r="J32" s="190">
        <v>39</v>
      </c>
      <c r="K32" s="264">
        <v>40.9</v>
      </c>
      <c r="L32" s="264">
        <v>2.4</v>
      </c>
      <c r="M32" s="162">
        <v>17.8</v>
      </c>
      <c r="N32" s="190">
        <v>38.4</v>
      </c>
      <c r="O32" s="264">
        <v>39.700000000000003</v>
      </c>
      <c r="P32" s="264">
        <v>2.5</v>
      </c>
      <c r="Q32" s="162">
        <v>19.399999999999999</v>
      </c>
      <c r="R32" s="190">
        <v>35.1</v>
      </c>
      <c r="S32" s="264">
        <v>42.3</v>
      </c>
      <c r="T32" s="264">
        <v>2.2999999999999998</v>
      </c>
      <c r="U32" s="162">
        <v>20.399999999999999</v>
      </c>
      <c r="V32" s="190">
        <v>33.4</v>
      </c>
      <c r="W32" s="264">
        <v>42</v>
      </c>
      <c r="X32" s="264">
        <v>2</v>
      </c>
      <c r="Y32" s="162">
        <v>22.6</v>
      </c>
      <c r="Z32" s="190">
        <v>34</v>
      </c>
      <c r="AA32" s="264">
        <v>40.9</v>
      </c>
      <c r="AB32" s="264">
        <v>2</v>
      </c>
      <c r="AC32" s="162">
        <v>23.1</v>
      </c>
      <c r="AD32" s="190">
        <v>31.2</v>
      </c>
      <c r="AE32" s="264">
        <v>41.2</v>
      </c>
      <c r="AF32" s="264">
        <v>1.8</v>
      </c>
      <c r="AG32" s="162">
        <v>25.9</v>
      </c>
      <c r="AH32" s="190">
        <v>30.7</v>
      </c>
      <c r="AI32" s="264">
        <v>45.6</v>
      </c>
      <c r="AJ32" s="264">
        <v>1.5</v>
      </c>
      <c r="AK32" s="162">
        <v>22.2</v>
      </c>
      <c r="AL32" s="190">
        <v>31.3</v>
      </c>
      <c r="AM32" s="264">
        <v>43.3</v>
      </c>
      <c r="AN32" s="264">
        <v>1.7</v>
      </c>
      <c r="AO32" s="162">
        <v>23.7</v>
      </c>
      <c r="AP32" s="190">
        <v>30.1</v>
      </c>
      <c r="AQ32" s="264">
        <v>43.5</v>
      </c>
      <c r="AR32" s="264">
        <v>1.7</v>
      </c>
      <c r="AS32" s="162">
        <v>24.7</v>
      </c>
      <c r="AT32" s="190">
        <v>27.6</v>
      </c>
      <c r="AU32" s="264">
        <v>46.7</v>
      </c>
      <c r="AV32" s="264">
        <v>1.5</v>
      </c>
      <c r="AW32" s="162">
        <v>24.2</v>
      </c>
      <c r="AX32" s="146">
        <v>30.8</v>
      </c>
      <c r="AY32" s="146">
        <v>41.4</v>
      </c>
      <c r="AZ32" s="146">
        <v>1.8</v>
      </c>
      <c r="BA32" s="162">
        <v>26</v>
      </c>
      <c r="BB32" s="190">
        <v>29.8</v>
      </c>
      <c r="BC32" s="264">
        <v>44.3</v>
      </c>
      <c r="BD32" s="264">
        <v>1.6</v>
      </c>
      <c r="BE32" s="162">
        <v>24.3</v>
      </c>
      <c r="BF32" s="190">
        <v>29.9</v>
      </c>
      <c r="BG32" s="264">
        <v>44.9</v>
      </c>
      <c r="BH32" s="264">
        <v>1.7</v>
      </c>
      <c r="BI32" s="162">
        <v>23.5</v>
      </c>
      <c r="BJ32" s="190">
        <v>34</v>
      </c>
      <c r="BK32" s="264">
        <v>39.9</v>
      </c>
      <c r="BL32" s="264">
        <v>1.9</v>
      </c>
      <c r="BM32" s="162">
        <v>24.2</v>
      </c>
      <c r="BN32" s="190">
        <v>34.9</v>
      </c>
      <c r="BO32" s="264">
        <v>38.700000000000003</v>
      </c>
      <c r="BP32" s="264">
        <v>1.5</v>
      </c>
      <c r="BQ32" s="162">
        <v>24.9</v>
      </c>
      <c r="BR32" s="190">
        <v>30.9</v>
      </c>
      <c r="BS32" s="264">
        <v>42.4</v>
      </c>
      <c r="BT32" s="264">
        <v>1.3</v>
      </c>
      <c r="BU32" s="162">
        <v>25.4</v>
      </c>
      <c r="BV32" s="264">
        <v>32.700000000000003</v>
      </c>
      <c r="BW32" s="264">
        <v>39</v>
      </c>
      <c r="BX32" s="264">
        <v>1.5</v>
      </c>
      <c r="BY32" s="162">
        <v>26.8</v>
      </c>
      <c r="BZ32" s="264">
        <v>30.2</v>
      </c>
      <c r="CA32" s="264">
        <v>42.1</v>
      </c>
      <c r="CB32" s="264">
        <v>1.2</v>
      </c>
      <c r="CC32" s="162">
        <v>26.5</v>
      </c>
      <c r="CD32" s="183">
        <v>28.7</v>
      </c>
      <c r="CE32" s="531">
        <v>48.4</v>
      </c>
      <c r="CF32" s="531">
        <v>1.3</v>
      </c>
      <c r="CG32" s="537">
        <v>21.6</v>
      </c>
      <c r="CH32" s="183">
        <v>32.4</v>
      </c>
      <c r="CI32" s="531">
        <v>37</v>
      </c>
      <c r="CJ32" s="531">
        <v>1.5</v>
      </c>
      <c r="CK32" s="537">
        <v>29.1</v>
      </c>
      <c r="CL32" s="183">
        <v>32</v>
      </c>
      <c r="CM32" s="531">
        <v>39.1</v>
      </c>
      <c r="CN32" s="531">
        <v>1.6</v>
      </c>
      <c r="CO32" s="537">
        <v>27.3</v>
      </c>
    </row>
    <row r="33" spans="1:93" ht="19.5" customHeight="1" x14ac:dyDescent="0.25">
      <c r="A33" s="138" t="s">
        <v>22</v>
      </c>
      <c r="B33" s="190"/>
      <c r="C33" s="232"/>
      <c r="D33" s="264"/>
      <c r="E33" s="233"/>
      <c r="F33" s="190"/>
      <c r="G33" s="232"/>
      <c r="H33" s="264"/>
      <c r="I33" s="233"/>
      <c r="J33" s="190"/>
      <c r="K33" s="232"/>
      <c r="L33" s="264"/>
      <c r="M33" s="233"/>
      <c r="N33" s="190"/>
      <c r="O33" s="232"/>
      <c r="P33" s="264"/>
      <c r="Q33" s="233"/>
      <c r="R33" s="190"/>
      <c r="S33" s="232"/>
      <c r="T33" s="264"/>
      <c r="U33" s="233"/>
      <c r="V33" s="190"/>
      <c r="W33" s="264"/>
      <c r="X33" s="232"/>
      <c r="Y33" s="233"/>
      <c r="Z33" s="190"/>
      <c r="AA33" s="232"/>
      <c r="AB33" s="264"/>
      <c r="AC33" s="233"/>
      <c r="AD33" s="190"/>
      <c r="AE33" s="232"/>
      <c r="AF33" s="264"/>
      <c r="AG33" s="233"/>
      <c r="AH33" s="190"/>
      <c r="AI33" s="232"/>
      <c r="AJ33" s="264"/>
      <c r="AK33" s="233"/>
      <c r="AL33" s="190"/>
      <c r="AM33" s="232"/>
      <c r="AN33" s="264"/>
      <c r="AO33" s="233"/>
      <c r="AP33" s="190"/>
      <c r="AQ33" s="264"/>
      <c r="AR33" s="232"/>
      <c r="AS33" s="233"/>
      <c r="AT33" s="190"/>
      <c r="AU33" s="232"/>
      <c r="AV33" s="264"/>
      <c r="AW33" s="233"/>
      <c r="AX33" s="146"/>
      <c r="AY33" s="146"/>
      <c r="AZ33" s="172"/>
      <c r="BA33" s="233"/>
      <c r="BB33" s="190"/>
      <c r="BC33" s="264"/>
      <c r="BD33" s="232"/>
      <c r="BE33" s="233"/>
      <c r="BF33" s="190"/>
      <c r="BG33" s="264"/>
      <c r="BH33" s="232"/>
      <c r="BI33" s="233"/>
      <c r="BJ33" s="190"/>
      <c r="BK33" s="264"/>
      <c r="BL33" s="232"/>
      <c r="BM33" s="233"/>
      <c r="BN33" s="190"/>
      <c r="BO33" s="264"/>
      <c r="BP33" s="232"/>
      <c r="BQ33" s="233"/>
      <c r="BR33" s="190"/>
      <c r="BS33" s="264"/>
      <c r="BT33" s="264"/>
      <c r="BU33" s="162"/>
      <c r="BV33" s="264"/>
      <c r="BW33" s="264"/>
      <c r="BX33" s="264"/>
      <c r="BY33" s="162"/>
      <c r="BZ33" s="264"/>
      <c r="CA33" s="264"/>
      <c r="CB33" s="264"/>
      <c r="CC33" s="162"/>
      <c r="CD33" s="183"/>
      <c r="CE33" s="183"/>
      <c r="CF33" s="183"/>
      <c r="CG33" s="539"/>
      <c r="CH33" s="533"/>
      <c r="CI33" s="183"/>
      <c r="CJ33" s="183"/>
      <c r="CK33" s="539"/>
      <c r="CL33" s="533"/>
      <c r="CM33" s="183"/>
      <c r="CN33" s="183"/>
      <c r="CO33" s="539"/>
    </row>
    <row r="34" spans="1:93" ht="29.25" customHeight="1" x14ac:dyDescent="0.25">
      <c r="A34" s="107" t="s">
        <v>23</v>
      </c>
      <c r="B34" s="190">
        <v>41.5</v>
      </c>
      <c r="C34" s="264">
        <v>44.2</v>
      </c>
      <c r="D34" s="264">
        <v>2.8</v>
      </c>
      <c r="E34" s="162">
        <v>11.5</v>
      </c>
      <c r="F34" s="190">
        <v>38.6</v>
      </c>
      <c r="G34" s="264">
        <v>49.6</v>
      </c>
      <c r="H34" s="264">
        <v>3.2</v>
      </c>
      <c r="I34" s="162">
        <v>8.6999999999999993</v>
      </c>
      <c r="J34" s="190">
        <v>40.200000000000003</v>
      </c>
      <c r="K34" s="264">
        <v>45</v>
      </c>
      <c r="L34" s="264">
        <v>3.4</v>
      </c>
      <c r="M34" s="162">
        <v>11.4</v>
      </c>
      <c r="N34" s="190">
        <v>34.799999999999997</v>
      </c>
      <c r="O34" s="264">
        <v>46.7</v>
      </c>
      <c r="P34" s="264">
        <v>2.5</v>
      </c>
      <c r="Q34" s="162">
        <v>16.100000000000001</v>
      </c>
      <c r="R34" s="190">
        <v>35.799999999999997</v>
      </c>
      <c r="S34" s="264">
        <v>42.8</v>
      </c>
      <c r="T34" s="264">
        <v>2.8</v>
      </c>
      <c r="U34" s="162">
        <v>18.600000000000001</v>
      </c>
      <c r="V34" s="190">
        <v>31.2</v>
      </c>
      <c r="W34" s="264">
        <v>49.9</v>
      </c>
      <c r="X34" s="264">
        <v>1.3</v>
      </c>
      <c r="Y34" s="162">
        <v>17.7</v>
      </c>
      <c r="Z34" s="190">
        <v>27.7</v>
      </c>
      <c r="AA34" s="264">
        <v>51.6</v>
      </c>
      <c r="AB34" s="264">
        <v>1.5</v>
      </c>
      <c r="AC34" s="162">
        <v>19.2</v>
      </c>
      <c r="AD34" s="190">
        <v>23.4</v>
      </c>
      <c r="AE34" s="264">
        <v>53.9</v>
      </c>
      <c r="AF34" s="264">
        <v>2</v>
      </c>
      <c r="AG34" s="162">
        <v>20.7</v>
      </c>
      <c r="AH34" s="190">
        <v>25.1</v>
      </c>
      <c r="AI34" s="264">
        <v>50.8</v>
      </c>
      <c r="AJ34" s="264">
        <v>1.5</v>
      </c>
      <c r="AK34" s="162">
        <v>22.6</v>
      </c>
      <c r="AL34" s="190">
        <v>28.8</v>
      </c>
      <c r="AM34" s="264">
        <v>42.4</v>
      </c>
      <c r="AN34" s="264">
        <v>1.2</v>
      </c>
      <c r="AO34" s="162">
        <v>27.6</v>
      </c>
      <c r="AP34" s="190">
        <v>24.3</v>
      </c>
      <c r="AQ34" s="264">
        <v>45.4</v>
      </c>
      <c r="AR34" s="264">
        <v>0.9</v>
      </c>
      <c r="AS34" s="162">
        <v>29.4</v>
      </c>
      <c r="AT34" s="190">
        <v>28.8</v>
      </c>
      <c r="AU34" s="264">
        <v>37.5</v>
      </c>
      <c r="AV34" s="264">
        <v>1.2</v>
      </c>
      <c r="AW34" s="162">
        <v>32.6</v>
      </c>
      <c r="AX34" s="146">
        <v>27.9</v>
      </c>
      <c r="AY34" s="146">
        <v>43.3</v>
      </c>
      <c r="AZ34" s="146">
        <v>1</v>
      </c>
      <c r="BA34" s="162">
        <v>27.8</v>
      </c>
      <c r="BB34" s="190">
        <v>36.1</v>
      </c>
      <c r="BC34" s="264">
        <v>31.6</v>
      </c>
      <c r="BD34" s="264">
        <v>1.5</v>
      </c>
      <c r="BE34" s="162">
        <v>30.7</v>
      </c>
      <c r="BF34" s="190">
        <v>30.5</v>
      </c>
      <c r="BG34" s="264">
        <v>38.5</v>
      </c>
      <c r="BH34" s="264">
        <v>1.5</v>
      </c>
      <c r="BI34" s="162">
        <v>29.5</v>
      </c>
      <c r="BJ34" s="190">
        <v>32.9</v>
      </c>
      <c r="BK34" s="264">
        <v>37.700000000000003</v>
      </c>
      <c r="BL34" s="264">
        <v>1.8</v>
      </c>
      <c r="BM34" s="162">
        <v>27.6</v>
      </c>
      <c r="BN34" s="190">
        <v>30.6</v>
      </c>
      <c r="BO34" s="264">
        <v>36.200000000000003</v>
      </c>
      <c r="BP34" s="264">
        <v>1.9</v>
      </c>
      <c r="BQ34" s="162">
        <v>31.3</v>
      </c>
      <c r="BR34" s="190">
        <v>34</v>
      </c>
      <c r="BS34" s="264">
        <v>27.7</v>
      </c>
      <c r="BT34" s="264">
        <v>2.7</v>
      </c>
      <c r="BU34" s="162">
        <v>35.6</v>
      </c>
      <c r="BV34" s="264">
        <v>33.1</v>
      </c>
      <c r="BW34" s="264">
        <v>32.1</v>
      </c>
      <c r="BX34" s="264">
        <v>2.6</v>
      </c>
      <c r="BY34" s="162">
        <v>32.200000000000003</v>
      </c>
      <c r="BZ34" s="264">
        <v>27.5</v>
      </c>
      <c r="CA34" s="264">
        <v>42.6</v>
      </c>
      <c r="CB34" s="264">
        <v>1.6</v>
      </c>
      <c r="CC34" s="162">
        <v>28.3</v>
      </c>
      <c r="CD34" s="183">
        <v>31.5</v>
      </c>
      <c r="CE34" s="531">
        <v>38.6</v>
      </c>
      <c r="CF34" s="531">
        <v>1.7</v>
      </c>
      <c r="CG34" s="537">
        <v>28.1</v>
      </c>
      <c r="CH34" s="183">
        <v>26.5</v>
      </c>
      <c r="CI34" s="531">
        <v>44.2</v>
      </c>
      <c r="CJ34" s="531">
        <v>1.3</v>
      </c>
      <c r="CK34" s="537">
        <v>28</v>
      </c>
      <c r="CL34" s="183">
        <v>27.1</v>
      </c>
      <c r="CM34" s="531">
        <v>35.9</v>
      </c>
      <c r="CN34" s="531">
        <v>2.2000000000000002</v>
      </c>
      <c r="CO34" s="537">
        <v>34.799999999999997</v>
      </c>
    </row>
    <row r="35" spans="1:93" ht="29.25" customHeight="1" x14ac:dyDescent="0.25">
      <c r="A35" s="107" t="s">
        <v>93</v>
      </c>
      <c r="B35" s="190" t="s">
        <v>103</v>
      </c>
      <c r="C35" s="264" t="s">
        <v>103</v>
      </c>
      <c r="D35" s="264" t="s">
        <v>103</v>
      </c>
      <c r="E35" s="162" t="s">
        <v>103</v>
      </c>
      <c r="F35" s="190">
        <v>45</v>
      </c>
      <c r="G35" s="264">
        <v>35.4</v>
      </c>
      <c r="H35" s="264">
        <v>2.5</v>
      </c>
      <c r="I35" s="162">
        <v>17.100000000000001</v>
      </c>
      <c r="J35" s="190">
        <v>38.9</v>
      </c>
      <c r="K35" s="264">
        <v>40.700000000000003</v>
      </c>
      <c r="L35" s="264">
        <v>2.2999999999999998</v>
      </c>
      <c r="M35" s="162">
        <v>18</v>
      </c>
      <c r="N35" s="190">
        <v>38.6</v>
      </c>
      <c r="O35" s="264">
        <v>39.299999999999997</v>
      </c>
      <c r="P35" s="264">
        <v>2.5</v>
      </c>
      <c r="Q35" s="162">
        <v>19.5</v>
      </c>
      <c r="R35" s="190">
        <v>35</v>
      </c>
      <c r="S35" s="264">
        <v>42.3</v>
      </c>
      <c r="T35" s="264">
        <v>2.2999999999999998</v>
      </c>
      <c r="U35" s="162">
        <v>20.5</v>
      </c>
      <c r="V35" s="190">
        <v>33.5</v>
      </c>
      <c r="W35" s="264">
        <v>41.6</v>
      </c>
      <c r="X35" s="264">
        <v>2.1</v>
      </c>
      <c r="Y35" s="162">
        <v>22.8</v>
      </c>
      <c r="Z35" s="190">
        <v>34.4</v>
      </c>
      <c r="AA35" s="264">
        <v>40.4</v>
      </c>
      <c r="AB35" s="264">
        <v>2</v>
      </c>
      <c r="AC35" s="162">
        <v>23.3</v>
      </c>
      <c r="AD35" s="190">
        <v>31.6</v>
      </c>
      <c r="AE35" s="264">
        <v>40.5</v>
      </c>
      <c r="AF35" s="264">
        <v>1.8</v>
      </c>
      <c r="AG35" s="162">
        <v>26.1</v>
      </c>
      <c r="AH35" s="190">
        <v>31</v>
      </c>
      <c r="AI35" s="264">
        <v>45.4</v>
      </c>
      <c r="AJ35" s="264">
        <v>1.5</v>
      </c>
      <c r="AK35" s="162">
        <v>22.1</v>
      </c>
      <c r="AL35" s="190">
        <v>31.4</v>
      </c>
      <c r="AM35" s="264">
        <v>43.3</v>
      </c>
      <c r="AN35" s="264">
        <v>1.7</v>
      </c>
      <c r="AO35" s="162">
        <v>23.6</v>
      </c>
      <c r="AP35" s="190">
        <v>30.4</v>
      </c>
      <c r="AQ35" s="264">
        <v>43.4</v>
      </c>
      <c r="AR35" s="264">
        <v>1.8</v>
      </c>
      <c r="AS35" s="162">
        <v>24.4</v>
      </c>
      <c r="AT35" s="190">
        <v>27.6</v>
      </c>
      <c r="AU35" s="264">
        <v>47.1</v>
      </c>
      <c r="AV35" s="264">
        <v>1.5</v>
      </c>
      <c r="AW35" s="162">
        <v>23.8</v>
      </c>
      <c r="AX35" s="146">
        <v>30.9</v>
      </c>
      <c r="AY35" s="146">
        <v>41.3</v>
      </c>
      <c r="AZ35" s="146">
        <v>1.8</v>
      </c>
      <c r="BA35" s="162">
        <v>25.9</v>
      </c>
      <c r="BB35" s="190">
        <v>29.6</v>
      </c>
      <c r="BC35" s="264">
        <v>44.8</v>
      </c>
      <c r="BD35" s="264">
        <v>1.7</v>
      </c>
      <c r="BE35" s="162">
        <v>24</v>
      </c>
      <c r="BF35" s="190">
        <v>29.8</v>
      </c>
      <c r="BG35" s="264">
        <v>45.2</v>
      </c>
      <c r="BH35" s="264">
        <v>1.8</v>
      </c>
      <c r="BI35" s="162">
        <v>23.3</v>
      </c>
      <c r="BJ35" s="190">
        <v>34</v>
      </c>
      <c r="BK35" s="264">
        <v>40</v>
      </c>
      <c r="BL35" s="264">
        <v>1.9</v>
      </c>
      <c r="BM35" s="162">
        <v>24</v>
      </c>
      <c r="BN35" s="190">
        <v>35.1</v>
      </c>
      <c r="BO35" s="264">
        <v>38.799999999999997</v>
      </c>
      <c r="BP35" s="264">
        <v>1.5</v>
      </c>
      <c r="BQ35" s="162">
        <v>24.6</v>
      </c>
      <c r="BR35" s="190">
        <v>30.8</v>
      </c>
      <c r="BS35" s="264">
        <v>43.1</v>
      </c>
      <c r="BT35" s="264">
        <v>1.2</v>
      </c>
      <c r="BU35" s="162">
        <v>24.9</v>
      </c>
      <c r="BV35" s="264">
        <v>32.700000000000003</v>
      </c>
      <c r="BW35" s="264">
        <v>39.299999999999997</v>
      </c>
      <c r="BX35" s="264">
        <v>1.5</v>
      </c>
      <c r="BY35" s="162">
        <v>26.6</v>
      </c>
      <c r="BZ35" s="264">
        <v>30.3</v>
      </c>
      <c r="CA35" s="264">
        <v>42.1</v>
      </c>
      <c r="CB35" s="264">
        <v>1.2</v>
      </c>
      <c r="CC35" s="162">
        <v>26.4</v>
      </c>
      <c r="CD35" s="183">
        <v>28.5</v>
      </c>
      <c r="CE35" s="531">
        <v>48.8</v>
      </c>
      <c r="CF35" s="531">
        <v>1.3</v>
      </c>
      <c r="CG35" s="537">
        <v>21.4</v>
      </c>
      <c r="CH35" s="183">
        <v>32.799999999999997</v>
      </c>
      <c r="CI35" s="531">
        <v>36.6</v>
      </c>
      <c r="CJ35" s="531">
        <v>1.5</v>
      </c>
      <c r="CK35" s="537">
        <v>29.2</v>
      </c>
      <c r="CL35" s="183">
        <v>32.1</v>
      </c>
      <c r="CM35" s="531">
        <v>39.299999999999997</v>
      </c>
      <c r="CN35" s="531">
        <v>1.6</v>
      </c>
      <c r="CO35" s="537">
        <v>27</v>
      </c>
    </row>
    <row r="36" spans="1:93" ht="19.5" customHeight="1" x14ac:dyDescent="0.25">
      <c r="A36" s="102" t="s">
        <v>24</v>
      </c>
      <c r="B36" s="190">
        <v>49.3</v>
      </c>
      <c r="C36" s="264">
        <v>35.6</v>
      </c>
      <c r="D36" s="264">
        <v>3.4</v>
      </c>
      <c r="E36" s="162">
        <v>11.7</v>
      </c>
      <c r="F36" s="190">
        <v>49.7</v>
      </c>
      <c r="G36" s="264">
        <v>34.299999999999997</v>
      </c>
      <c r="H36" s="264">
        <v>3.2</v>
      </c>
      <c r="I36" s="162">
        <v>12.8</v>
      </c>
      <c r="J36" s="190">
        <v>46</v>
      </c>
      <c r="K36" s="264">
        <v>36.5</v>
      </c>
      <c r="L36" s="264">
        <v>4</v>
      </c>
      <c r="M36" s="162">
        <v>13.5</v>
      </c>
      <c r="N36" s="190">
        <v>45.3</v>
      </c>
      <c r="O36" s="264">
        <v>35.1</v>
      </c>
      <c r="P36" s="264">
        <v>2.5</v>
      </c>
      <c r="Q36" s="162">
        <v>17.100000000000001</v>
      </c>
      <c r="R36" s="190">
        <v>43.9</v>
      </c>
      <c r="S36" s="264">
        <v>36.4</v>
      </c>
      <c r="T36" s="264">
        <v>2.7</v>
      </c>
      <c r="U36" s="162">
        <v>16.899999999999999</v>
      </c>
      <c r="V36" s="190">
        <v>40.4</v>
      </c>
      <c r="W36" s="264">
        <v>37.299999999999997</v>
      </c>
      <c r="X36" s="264">
        <v>2.4</v>
      </c>
      <c r="Y36" s="162">
        <v>20</v>
      </c>
      <c r="Z36" s="190">
        <v>38.5</v>
      </c>
      <c r="AA36" s="264">
        <v>38.1</v>
      </c>
      <c r="AB36" s="264">
        <v>2.6</v>
      </c>
      <c r="AC36" s="162">
        <v>20.8</v>
      </c>
      <c r="AD36" s="190">
        <v>37.1</v>
      </c>
      <c r="AE36" s="264">
        <v>37.6</v>
      </c>
      <c r="AF36" s="264">
        <v>2.2000000000000002</v>
      </c>
      <c r="AG36" s="162">
        <v>23.1</v>
      </c>
      <c r="AH36" s="190">
        <v>37.1</v>
      </c>
      <c r="AI36" s="264">
        <v>40.4</v>
      </c>
      <c r="AJ36" s="264">
        <v>1.6</v>
      </c>
      <c r="AK36" s="162">
        <v>20.8</v>
      </c>
      <c r="AL36" s="190">
        <v>41.2</v>
      </c>
      <c r="AM36" s="264">
        <v>32.6</v>
      </c>
      <c r="AN36" s="264">
        <v>2</v>
      </c>
      <c r="AO36" s="162">
        <v>24.1</v>
      </c>
      <c r="AP36" s="190">
        <v>38</v>
      </c>
      <c r="AQ36" s="264">
        <v>34.1</v>
      </c>
      <c r="AR36" s="264">
        <v>1.9</v>
      </c>
      <c r="AS36" s="162">
        <v>26</v>
      </c>
      <c r="AT36" s="190">
        <v>35.700000000000003</v>
      </c>
      <c r="AU36" s="264">
        <v>37.799999999999997</v>
      </c>
      <c r="AV36" s="264">
        <v>2.1</v>
      </c>
      <c r="AW36" s="162">
        <v>24.4</v>
      </c>
      <c r="AX36" s="146">
        <v>37.299999999999997</v>
      </c>
      <c r="AY36" s="146">
        <v>34</v>
      </c>
      <c r="AZ36" s="146">
        <v>2</v>
      </c>
      <c r="BA36" s="162">
        <v>26.7</v>
      </c>
      <c r="BB36" s="190">
        <v>36.9</v>
      </c>
      <c r="BC36" s="264">
        <v>34.6</v>
      </c>
      <c r="BD36" s="264">
        <v>2</v>
      </c>
      <c r="BE36" s="162">
        <v>26.4</v>
      </c>
      <c r="BF36" s="190">
        <v>35.4</v>
      </c>
      <c r="BG36" s="264">
        <v>37.4</v>
      </c>
      <c r="BH36" s="264">
        <v>2</v>
      </c>
      <c r="BI36" s="162">
        <v>25.2</v>
      </c>
      <c r="BJ36" s="190">
        <v>41.5</v>
      </c>
      <c r="BK36" s="264">
        <v>30.5</v>
      </c>
      <c r="BL36" s="264">
        <v>1.7</v>
      </c>
      <c r="BM36" s="162">
        <v>26</v>
      </c>
      <c r="BN36" s="190">
        <v>38.5</v>
      </c>
      <c r="BO36" s="264">
        <v>34.299999999999997</v>
      </c>
      <c r="BP36" s="264">
        <v>2</v>
      </c>
      <c r="BQ36" s="162">
        <v>25.2</v>
      </c>
      <c r="BR36" s="190">
        <v>37.200000000000003</v>
      </c>
      <c r="BS36" s="264">
        <v>34.5</v>
      </c>
      <c r="BT36" s="264">
        <v>2.1</v>
      </c>
      <c r="BU36" s="162">
        <v>26.2</v>
      </c>
      <c r="BV36" s="264">
        <v>37.5</v>
      </c>
      <c r="BW36" s="264">
        <v>35.5</v>
      </c>
      <c r="BX36" s="264">
        <v>1.7</v>
      </c>
      <c r="BY36" s="162">
        <v>25.3</v>
      </c>
      <c r="BZ36" s="264">
        <v>37.700000000000003</v>
      </c>
      <c r="CA36" s="264">
        <v>33.200000000000003</v>
      </c>
      <c r="CB36" s="264">
        <v>1.4</v>
      </c>
      <c r="CC36" s="162">
        <v>27.7</v>
      </c>
      <c r="CD36" s="183">
        <v>37.200000000000003</v>
      </c>
      <c r="CE36" s="531">
        <v>38.9</v>
      </c>
      <c r="CF36" s="531">
        <v>1.8</v>
      </c>
      <c r="CG36" s="537">
        <v>22.1</v>
      </c>
      <c r="CH36" s="183">
        <v>38.799999999999997</v>
      </c>
      <c r="CI36" s="531">
        <v>34</v>
      </c>
      <c r="CJ36" s="531">
        <v>1.4</v>
      </c>
      <c r="CK36" s="537">
        <v>25.8</v>
      </c>
      <c r="CL36" s="183">
        <v>39.200000000000003</v>
      </c>
      <c r="CM36" s="531">
        <v>33.5</v>
      </c>
      <c r="CN36" s="531">
        <v>1.6</v>
      </c>
      <c r="CO36" s="537">
        <v>25.7</v>
      </c>
    </row>
    <row r="37" spans="1:93" ht="19.5" customHeight="1" x14ac:dyDescent="0.25">
      <c r="A37" s="102" t="s">
        <v>25</v>
      </c>
      <c r="B37" s="190">
        <v>52.2</v>
      </c>
      <c r="C37" s="264">
        <v>31.7</v>
      </c>
      <c r="D37" s="264">
        <v>2.2999999999999998</v>
      </c>
      <c r="E37" s="162">
        <v>13.8</v>
      </c>
      <c r="F37" s="190">
        <v>54.2</v>
      </c>
      <c r="G37" s="264">
        <v>27.2</v>
      </c>
      <c r="H37" s="264">
        <v>2.9</v>
      </c>
      <c r="I37" s="162">
        <v>15.7</v>
      </c>
      <c r="J37" s="190">
        <v>46.1</v>
      </c>
      <c r="K37" s="264">
        <v>34.799999999999997</v>
      </c>
      <c r="L37" s="264">
        <v>2.5</v>
      </c>
      <c r="M37" s="162">
        <v>16.600000000000001</v>
      </c>
      <c r="N37" s="190">
        <v>44</v>
      </c>
      <c r="O37" s="264">
        <v>34.9</v>
      </c>
      <c r="P37" s="264">
        <v>2.2000000000000002</v>
      </c>
      <c r="Q37" s="162">
        <v>18.899999999999999</v>
      </c>
      <c r="R37" s="190">
        <v>41.4</v>
      </c>
      <c r="S37" s="264">
        <v>36.9</v>
      </c>
      <c r="T37" s="264">
        <v>2.2999999999999998</v>
      </c>
      <c r="U37" s="162">
        <v>19.399999999999999</v>
      </c>
      <c r="V37" s="190">
        <v>37.5</v>
      </c>
      <c r="W37" s="264">
        <v>42</v>
      </c>
      <c r="X37" s="264">
        <v>1.6</v>
      </c>
      <c r="Y37" s="162">
        <v>18.899999999999999</v>
      </c>
      <c r="Z37" s="190">
        <v>34.200000000000003</v>
      </c>
      <c r="AA37" s="264">
        <v>41.1</v>
      </c>
      <c r="AB37" s="264">
        <v>1.9</v>
      </c>
      <c r="AC37" s="162">
        <v>22.8</v>
      </c>
      <c r="AD37" s="190">
        <v>33.299999999999997</v>
      </c>
      <c r="AE37" s="264">
        <v>43.1</v>
      </c>
      <c r="AF37" s="264">
        <v>1.6</v>
      </c>
      <c r="AG37" s="162">
        <v>22</v>
      </c>
      <c r="AH37" s="190">
        <v>37.4</v>
      </c>
      <c r="AI37" s="264">
        <v>38.6</v>
      </c>
      <c r="AJ37" s="264">
        <v>1.8</v>
      </c>
      <c r="AK37" s="162">
        <v>22.2</v>
      </c>
      <c r="AL37" s="190">
        <v>31.9</v>
      </c>
      <c r="AM37" s="264">
        <v>42.8</v>
      </c>
      <c r="AN37" s="264">
        <v>1.6</v>
      </c>
      <c r="AO37" s="162">
        <v>23.7</v>
      </c>
      <c r="AP37" s="190">
        <v>37.799999999999997</v>
      </c>
      <c r="AQ37" s="264">
        <v>37.799999999999997</v>
      </c>
      <c r="AR37" s="264">
        <v>1.7</v>
      </c>
      <c r="AS37" s="162">
        <v>22.7</v>
      </c>
      <c r="AT37" s="190">
        <v>36</v>
      </c>
      <c r="AU37" s="264">
        <v>41</v>
      </c>
      <c r="AV37" s="264">
        <v>1.8</v>
      </c>
      <c r="AW37" s="162">
        <v>21.1</v>
      </c>
      <c r="AX37" s="146">
        <v>36.9</v>
      </c>
      <c r="AY37" s="146">
        <v>38.5</v>
      </c>
      <c r="AZ37" s="146">
        <v>2.2999999999999998</v>
      </c>
      <c r="BA37" s="162">
        <v>22.4</v>
      </c>
      <c r="BB37" s="190">
        <v>34</v>
      </c>
      <c r="BC37" s="264">
        <v>42</v>
      </c>
      <c r="BD37" s="264">
        <v>1.9</v>
      </c>
      <c r="BE37" s="162">
        <v>22.1</v>
      </c>
      <c r="BF37" s="190">
        <v>36.799999999999997</v>
      </c>
      <c r="BG37" s="264">
        <v>38.200000000000003</v>
      </c>
      <c r="BH37" s="264">
        <v>1.5</v>
      </c>
      <c r="BI37" s="162">
        <v>23.5</v>
      </c>
      <c r="BJ37" s="190">
        <v>39.700000000000003</v>
      </c>
      <c r="BK37" s="264">
        <v>35.5</v>
      </c>
      <c r="BL37" s="264">
        <v>1.5</v>
      </c>
      <c r="BM37" s="162">
        <v>23.4</v>
      </c>
      <c r="BN37" s="190">
        <v>42</v>
      </c>
      <c r="BO37" s="264">
        <v>35.6</v>
      </c>
      <c r="BP37" s="264">
        <v>1.8</v>
      </c>
      <c r="BQ37" s="162">
        <v>20.6</v>
      </c>
      <c r="BR37" s="190">
        <v>38.700000000000003</v>
      </c>
      <c r="BS37" s="264">
        <v>36.799999999999997</v>
      </c>
      <c r="BT37" s="264">
        <v>1.5</v>
      </c>
      <c r="BU37" s="162">
        <v>23</v>
      </c>
      <c r="BV37" s="264">
        <v>38.5</v>
      </c>
      <c r="BW37" s="264">
        <v>37.6</v>
      </c>
      <c r="BX37" s="264">
        <v>1.3</v>
      </c>
      <c r="BY37" s="162">
        <v>22.5</v>
      </c>
      <c r="BZ37" s="264">
        <v>39.799999999999997</v>
      </c>
      <c r="CA37" s="264">
        <v>33.5</v>
      </c>
      <c r="CB37" s="264">
        <v>2</v>
      </c>
      <c r="CC37" s="162">
        <v>24.7</v>
      </c>
      <c r="CD37" s="183">
        <v>40.4</v>
      </c>
      <c r="CE37" s="531">
        <v>38.4</v>
      </c>
      <c r="CF37" s="531">
        <v>1.8</v>
      </c>
      <c r="CG37" s="537">
        <v>19.3</v>
      </c>
      <c r="CH37" s="183">
        <v>40.1</v>
      </c>
      <c r="CI37" s="531">
        <v>36.6</v>
      </c>
      <c r="CJ37" s="531">
        <v>1.9</v>
      </c>
      <c r="CK37" s="537">
        <v>21.4</v>
      </c>
      <c r="CL37" s="183">
        <v>36.200000000000003</v>
      </c>
      <c r="CM37" s="531">
        <v>39</v>
      </c>
      <c r="CN37" s="531">
        <v>1.5</v>
      </c>
      <c r="CO37" s="537">
        <v>23.3</v>
      </c>
    </row>
    <row r="38" spans="1:93" ht="19.5" customHeight="1" x14ac:dyDescent="0.25">
      <c r="A38" s="102" t="s">
        <v>26</v>
      </c>
      <c r="B38" s="190">
        <v>62.8</v>
      </c>
      <c r="C38" s="264">
        <v>23</v>
      </c>
      <c r="D38" s="264">
        <v>3.4</v>
      </c>
      <c r="E38" s="162">
        <v>10.8</v>
      </c>
      <c r="F38" s="190">
        <v>61.8</v>
      </c>
      <c r="G38" s="264">
        <v>22.9</v>
      </c>
      <c r="H38" s="264">
        <v>3.4</v>
      </c>
      <c r="I38" s="162">
        <v>11.9</v>
      </c>
      <c r="J38" s="190">
        <v>57.5</v>
      </c>
      <c r="K38" s="264">
        <v>25.7</v>
      </c>
      <c r="L38" s="264">
        <v>2.5</v>
      </c>
      <c r="M38" s="162">
        <v>14.3</v>
      </c>
      <c r="N38" s="190">
        <v>56.2</v>
      </c>
      <c r="O38" s="264">
        <v>25.5</v>
      </c>
      <c r="P38" s="264">
        <v>2.5</v>
      </c>
      <c r="Q38" s="162">
        <v>15.8</v>
      </c>
      <c r="R38" s="190">
        <v>53.6</v>
      </c>
      <c r="S38" s="264">
        <v>25.5</v>
      </c>
      <c r="T38" s="264">
        <v>2.4</v>
      </c>
      <c r="U38" s="162">
        <v>18.5</v>
      </c>
      <c r="V38" s="190">
        <v>50.8</v>
      </c>
      <c r="W38" s="264">
        <v>25.6</v>
      </c>
      <c r="X38" s="264">
        <v>2.2000000000000002</v>
      </c>
      <c r="Y38" s="162">
        <v>21.4</v>
      </c>
      <c r="Z38" s="190">
        <v>41.9</v>
      </c>
      <c r="AA38" s="264">
        <v>32.700000000000003</v>
      </c>
      <c r="AB38" s="264">
        <v>1.9</v>
      </c>
      <c r="AC38" s="162">
        <v>23.5</v>
      </c>
      <c r="AD38" s="190">
        <v>41.9</v>
      </c>
      <c r="AE38" s="264">
        <v>31.3</v>
      </c>
      <c r="AF38" s="264">
        <v>2</v>
      </c>
      <c r="AG38" s="162">
        <v>24.8</v>
      </c>
      <c r="AH38" s="190">
        <v>36.1</v>
      </c>
      <c r="AI38" s="264">
        <v>41.6</v>
      </c>
      <c r="AJ38" s="264">
        <v>1.4</v>
      </c>
      <c r="AK38" s="162">
        <v>21</v>
      </c>
      <c r="AL38" s="190">
        <v>45.9</v>
      </c>
      <c r="AM38" s="264">
        <v>24.8</v>
      </c>
      <c r="AN38" s="264">
        <v>1.5</v>
      </c>
      <c r="AO38" s="162">
        <v>27.8</v>
      </c>
      <c r="AP38" s="190">
        <v>35.9</v>
      </c>
      <c r="AQ38" s="264">
        <v>32.5</v>
      </c>
      <c r="AR38" s="264">
        <v>1.5</v>
      </c>
      <c r="AS38" s="162">
        <v>30</v>
      </c>
      <c r="AT38" s="190">
        <v>36.6</v>
      </c>
      <c r="AU38" s="264">
        <v>31.5</v>
      </c>
      <c r="AV38" s="264">
        <v>1.4</v>
      </c>
      <c r="AW38" s="162">
        <v>30.4</v>
      </c>
      <c r="AX38" s="146">
        <v>31.4</v>
      </c>
      <c r="AY38" s="146">
        <v>43.2</v>
      </c>
      <c r="AZ38" s="146">
        <v>1.3</v>
      </c>
      <c r="BA38" s="162">
        <v>24.1</v>
      </c>
      <c r="BB38" s="190">
        <v>36.200000000000003</v>
      </c>
      <c r="BC38" s="264">
        <v>34.4</v>
      </c>
      <c r="BD38" s="264">
        <v>1.6</v>
      </c>
      <c r="BE38" s="162">
        <v>27.9</v>
      </c>
      <c r="BF38" s="190">
        <v>39.200000000000003</v>
      </c>
      <c r="BG38" s="264">
        <v>29.4</v>
      </c>
      <c r="BH38" s="264">
        <v>1.9</v>
      </c>
      <c r="BI38" s="162">
        <v>29.6</v>
      </c>
      <c r="BJ38" s="190">
        <v>39.1</v>
      </c>
      <c r="BK38" s="264">
        <v>28.8</v>
      </c>
      <c r="BL38" s="264">
        <v>1.7</v>
      </c>
      <c r="BM38" s="162">
        <v>30.4</v>
      </c>
      <c r="BN38" s="190">
        <v>36.1</v>
      </c>
      <c r="BO38" s="264">
        <v>32</v>
      </c>
      <c r="BP38" s="264">
        <v>1.6</v>
      </c>
      <c r="BQ38" s="162">
        <v>30</v>
      </c>
      <c r="BR38" s="190">
        <v>33.4</v>
      </c>
      <c r="BS38" s="264">
        <v>36.799999999999997</v>
      </c>
      <c r="BT38" s="264">
        <v>1.7</v>
      </c>
      <c r="BU38" s="162">
        <v>28</v>
      </c>
      <c r="BV38" s="264">
        <v>36.1</v>
      </c>
      <c r="BW38" s="264">
        <v>32.1</v>
      </c>
      <c r="BX38" s="264">
        <v>1.6</v>
      </c>
      <c r="BY38" s="162">
        <v>30.2</v>
      </c>
      <c r="BZ38" s="264">
        <v>36.9</v>
      </c>
      <c r="CA38" s="264">
        <v>32.6</v>
      </c>
      <c r="CB38" s="264">
        <v>1.8</v>
      </c>
      <c r="CC38" s="162">
        <v>28.7</v>
      </c>
      <c r="CD38" s="183">
        <v>37.799999999999997</v>
      </c>
      <c r="CE38" s="531">
        <v>37.200000000000003</v>
      </c>
      <c r="CF38" s="531">
        <v>1.8</v>
      </c>
      <c r="CG38" s="537">
        <v>23.2</v>
      </c>
      <c r="CH38" s="183">
        <v>40.200000000000003</v>
      </c>
      <c r="CI38" s="531">
        <v>33</v>
      </c>
      <c r="CJ38" s="531">
        <v>1.8</v>
      </c>
      <c r="CK38" s="537">
        <v>25</v>
      </c>
      <c r="CL38" s="183">
        <v>41.4</v>
      </c>
      <c r="CM38" s="531">
        <v>31.1</v>
      </c>
      <c r="CN38" s="531">
        <v>2.2000000000000002</v>
      </c>
      <c r="CO38" s="537">
        <v>25.3</v>
      </c>
    </row>
    <row r="39" spans="1:93" ht="19.5" customHeight="1" x14ac:dyDescent="0.25">
      <c r="A39" s="102" t="s">
        <v>27</v>
      </c>
      <c r="B39" s="190">
        <v>48.6</v>
      </c>
      <c r="C39" s="264">
        <v>32.1</v>
      </c>
      <c r="D39" s="264">
        <v>3.1</v>
      </c>
      <c r="E39" s="162">
        <v>16.2</v>
      </c>
      <c r="F39" s="190">
        <v>43</v>
      </c>
      <c r="G39" s="264">
        <v>36.6</v>
      </c>
      <c r="H39" s="264">
        <v>2.8</v>
      </c>
      <c r="I39" s="162">
        <v>17.7</v>
      </c>
      <c r="J39" s="190">
        <v>40.4</v>
      </c>
      <c r="K39" s="264">
        <v>36.700000000000003</v>
      </c>
      <c r="L39" s="264">
        <v>2.5</v>
      </c>
      <c r="M39" s="162">
        <v>20.3</v>
      </c>
      <c r="N39" s="190">
        <v>40.1</v>
      </c>
      <c r="O39" s="264">
        <v>34.1</v>
      </c>
      <c r="P39" s="264">
        <v>2.6</v>
      </c>
      <c r="Q39" s="162">
        <v>23.3</v>
      </c>
      <c r="R39" s="190">
        <v>36.799999999999997</v>
      </c>
      <c r="S39" s="264">
        <v>35.4</v>
      </c>
      <c r="T39" s="264">
        <v>2.4</v>
      </c>
      <c r="U39" s="162">
        <v>25.4</v>
      </c>
      <c r="V39" s="190">
        <v>34.1</v>
      </c>
      <c r="W39" s="264">
        <v>35.799999999999997</v>
      </c>
      <c r="X39" s="264">
        <v>2.5</v>
      </c>
      <c r="Y39" s="162">
        <v>27.6</v>
      </c>
      <c r="Z39" s="190">
        <v>31.6</v>
      </c>
      <c r="AA39" s="264">
        <v>37.5</v>
      </c>
      <c r="AB39" s="264">
        <v>2.2000000000000002</v>
      </c>
      <c r="AC39" s="162">
        <v>28.6</v>
      </c>
      <c r="AD39" s="190">
        <v>29.5</v>
      </c>
      <c r="AE39" s="264">
        <v>38.6</v>
      </c>
      <c r="AF39" s="264">
        <v>2.2999999999999998</v>
      </c>
      <c r="AG39" s="162">
        <v>29.6</v>
      </c>
      <c r="AH39" s="190">
        <v>30.1</v>
      </c>
      <c r="AI39" s="264">
        <v>39.5</v>
      </c>
      <c r="AJ39" s="264">
        <v>2.2000000000000002</v>
      </c>
      <c r="AK39" s="162">
        <v>28.3</v>
      </c>
      <c r="AL39" s="190">
        <v>28.1</v>
      </c>
      <c r="AM39" s="264">
        <v>40.700000000000003</v>
      </c>
      <c r="AN39" s="264">
        <v>2</v>
      </c>
      <c r="AO39" s="162">
        <v>29.2</v>
      </c>
      <c r="AP39" s="190">
        <v>30.8</v>
      </c>
      <c r="AQ39" s="264">
        <v>38.9</v>
      </c>
      <c r="AR39" s="264">
        <v>2.1</v>
      </c>
      <c r="AS39" s="162">
        <v>28.2</v>
      </c>
      <c r="AT39" s="190">
        <v>29.4</v>
      </c>
      <c r="AU39" s="264">
        <v>39.200000000000003</v>
      </c>
      <c r="AV39" s="264">
        <v>1.9</v>
      </c>
      <c r="AW39" s="162">
        <v>29.4</v>
      </c>
      <c r="AX39" s="146">
        <v>28.1</v>
      </c>
      <c r="AY39" s="146">
        <v>39.6</v>
      </c>
      <c r="AZ39" s="146">
        <v>2.4</v>
      </c>
      <c r="BA39" s="162">
        <v>29.9</v>
      </c>
      <c r="BB39" s="190">
        <v>28.3</v>
      </c>
      <c r="BC39" s="264">
        <v>37.6</v>
      </c>
      <c r="BD39" s="264">
        <v>2.1</v>
      </c>
      <c r="BE39" s="162">
        <v>32</v>
      </c>
      <c r="BF39" s="190">
        <v>28.3</v>
      </c>
      <c r="BG39" s="264">
        <v>37.5</v>
      </c>
      <c r="BH39" s="264">
        <v>2.4</v>
      </c>
      <c r="BI39" s="162">
        <v>31.8</v>
      </c>
      <c r="BJ39" s="190">
        <v>30.7</v>
      </c>
      <c r="BK39" s="264">
        <v>37.5</v>
      </c>
      <c r="BL39" s="264">
        <v>2.2000000000000002</v>
      </c>
      <c r="BM39" s="162">
        <v>29.5</v>
      </c>
      <c r="BN39" s="190">
        <v>31.6</v>
      </c>
      <c r="BO39" s="264">
        <v>37</v>
      </c>
      <c r="BP39" s="264">
        <v>2.4</v>
      </c>
      <c r="BQ39" s="162">
        <v>28.9</v>
      </c>
      <c r="BR39" s="190">
        <v>29.4</v>
      </c>
      <c r="BS39" s="264">
        <v>37.9</v>
      </c>
      <c r="BT39" s="264">
        <v>2.2999999999999998</v>
      </c>
      <c r="BU39" s="162">
        <v>30.5</v>
      </c>
      <c r="BV39" s="264">
        <v>27.8</v>
      </c>
      <c r="BW39" s="264">
        <v>39.1</v>
      </c>
      <c r="BX39" s="264">
        <v>2.2999999999999998</v>
      </c>
      <c r="BY39" s="162">
        <v>30.8</v>
      </c>
      <c r="BZ39" s="264">
        <v>27.6</v>
      </c>
      <c r="CA39" s="264">
        <v>37.700000000000003</v>
      </c>
      <c r="CB39" s="264">
        <v>2.2000000000000002</v>
      </c>
      <c r="CC39" s="162">
        <v>32.5</v>
      </c>
      <c r="CD39" s="183">
        <v>28</v>
      </c>
      <c r="CE39" s="531">
        <v>41</v>
      </c>
      <c r="CF39" s="531">
        <v>2.2999999999999998</v>
      </c>
      <c r="CG39" s="537">
        <v>28.7</v>
      </c>
      <c r="CH39" s="183">
        <v>26.8</v>
      </c>
      <c r="CI39" s="531">
        <v>43.2</v>
      </c>
      <c r="CJ39" s="531">
        <v>2.1</v>
      </c>
      <c r="CK39" s="537">
        <v>28</v>
      </c>
      <c r="CL39" s="183">
        <v>29.8</v>
      </c>
      <c r="CM39" s="531">
        <v>38.200000000000003</v>
      </c>
      <c r="CN39" s="531">
        <v>2.2000000000000002</v>
      </c>
      <c r="CO39" s="537">
        <v>29.8</v>
      </c>
    </row>
    <row r="40" spans="1:93" ht="19.5" customHeight="1" x14ac:dyDescent="0.25">
      <c r="A40" s="102" t="s">
        <v>28</v>
      </c>
      <c r="B40" s="190">
        <v>51.6</v>
      </c>
      <c r="C40" s="264">
        <v>33.4</v>
      </c>
      <c r="D40" s="264">
        <v>2.1</v>
      </c>
      <c r="E40" s="162">
        <v>12.9</v>
      </c>
      <c r="F40" s="190">
        <v>49.4</v>
      </c>
      <c r="G40" s="264">
        <v>33.1</v>
      </c>
      <c r="H40" s="264">
        <v>2.2999999999999998</v>
      </c>
      <c r="I40" s="162">
        <v>15.1</v>
      </c>
      <c r="J40" s="190">
        <v>50.8</v>
      </c>
      <c r="K40" s="264">
        <v>29.1</v>
      </c>
      <c r="L40" s="264">
        <v>2.1</v>
      </c>
      <c r="M40" s="162">
        <v>18.100000000000001</v>
      </c>
      <c r="N40" s="190">
        <v>47.4</v>
      </c>
      <c r="O40" s="264">
        <v>30.3</v>
      </c>
      <c r="P40" s="264">
        <v>1.9</v>
      </c>
      <c r="Q40" s="162">
        <v>20.399999999999999</v>
      </c>
      <c r="R40" s="190">
        <v>45</v>
      </c>
      <c r="S40" s="264">
        <v>33.5</v>
      </c>
      <c r="T40" s="264">
        <v>2.1</v>
      </c>
      <c r="U40" s="162">
        <v>19.399999999999999</v>
      </c>
      <c r="V40" s="190">
        <v>42.8</v>
      </c>
      <c r="W40" s="264">
        <v>35.200000000000003</v>
      </c>
      <c r="X40" s="264">
        <v>2.2000000000000002</v>
      </c>
      <c r="Y40" s="162">
        <v>19.8</v>
      </c>
      <c r="Z40" s="190">
        <v>37.6</v>
      </c>
      <c r="AA40" s="264">
        <v>38.799999999999997</v>
      </c>
      <c r="AB40" s="264">
        <v>1.8</v>
      </c>
      <c r="AC40" s="162">
        <v>21.7</v>
      </c>
      <c r="AD40" s="190">
        <v>35</v>
      </c>
      <c r="AE40" s="264">
        <v>39.700000000000003</v>
      </c>
      <c r="AF40" s="264">
        <v>1.9</v>
      </c>
      <c r="AG40" s="162">
        <v>23.3</v>
      </c>
      <c r="AH40" s="190">
        <v>38.799999999999997</v>
      </c>
      <c r="AI40" s="264">
        <v>35.4</v>
      </c>
      <c r="AJ40" s="264">
        <v>1.6</v>
      </c>
      <c r="AK40" s="162">
        <v>24.2</v>
      </c>
      <c r="AL40" s="190">
        <v>37.700000000000003</v>
      </c>
      <c r="AM40" s="264">
        <v>34.200000000000003</v>
      </c>
      <c r="AN40" s="264">
        <v>1.5</v>
      </c>
      <c r="AO40" s="162">
        <v>26.6</v>
      </c>
      <c r="AP40" s="190">
        <v>35.700000000000003</v>
      </c>
      <c r="AQ40" s="264">
        <v>37.5</v>
      </c>
      <c r="AR40" s="264">
        <v>1.6</v>
      </c>
      <c r="AS40" s="162">
        <v>25.1</v>
      </c>
      <c r="AT40" s="190">
        <v>31.2</v>
      </c>
      <c r="AU40" s="264">
        <v>44.2</v>
      </c>
      <c r="AV40" s="264">
        <v>1.6</v>
      </c>
      <c r="AW40" s="162">
        <v>22.9</v>
      </c>
      <c r="AX40" s="146">
        <v>34.700000000000003</v>
      </c>
      <c r="AY40" s="146">
        <v>40.4</v>
      </c>
      <c r="AZ40" s="146">
        <v>1.7</v>
      </c>
      <c r="BA40" s="162">
        <v>23.2</v>
      </c>
      <c r="BB40" s="190">
        <v>34.4</v>
      </c>
      <c r="BC40" s="264">
        <v>40.6</v>
      </c>
      <c r="BD40" s="264">
        <v>1.5</v>
      </c>
      <c r="BE40" s="162">
        <v>23.5</v>
      </c>
      <c r="BF40" s="190">
        <v>31.2</v>
      </c>
      <c r="BG40" s="264">
        <v>43.9</v>
      </c>
      <c r="BH40" s="264">
        <v>1.4</v>
      </c>
      <c r="BI40" s="162">
        <v>23.5</v>
      </c>
      <c r="BJ40" s="190">
        <v>37.6</v>
      </c>
      <c r="BK40" s="264">
        <v>38.799999999999997</v>
      </c>
      <c r="BL40" s="264">
        <v>1.3</v>
      </c>
      <c r="BM40" s="162">
        <v>22.3</v>
      </c>
      <c r="BN40" s="190">
        <v>32.799999999999997</v>
      </c>
      <c r="BO40" s="264">
        <v>43.2</v>
      </c>
      <c r="BP40" s="264">
        <v>0.9</v>
      </c>
      <c r="BQ40" s="162">
        <v>23.1</v>
      </c>
      <c r="BR40" s="190">
        <v>35.299999999999997</v>
      </c>
      <c r="BS40" s="264">
        <v>36.5</v>
      </c>
      <c r="BT40" s="264">
        <v>0.8</v>
      </c>
      <c r="BU40" s="162">
        <v>27.5</v>
      </c>
      <c r="BV40" s="264">
        <v>36.6</v>
      </c>
      <c r="BW40" s="264">
        <v>34</v>
      </c>
      <c r="BX40" s="264">
        <v>1.1000000000000001</v>
      </c>
      <c r="BY40" s="162">
        <v>28.3</v>
      </c>
      <c r="BZ40" s="264">
        <v>36.1</v>
      </c>
      <c r="CA40" s="264">
        <v>32.9</v>
      </c>
      <c r="CB40" s="264">
        <v>0.8</v>
      </c>
      <c r="CC40" s="162">
        <v>30.2</v>
      </c>
      <c r="CD40" s="183">
        <v>33.299999999999997</v>
      </c>
      <c r="CE40" s="531">
        <v>39.200000000000003</v>
      </c>
      <c r="CF40" s="531">
        <v>1.1000000000000001</v>
      </c>
      <c r="CG40" s="537">
        <v>26.2</v>
      </c>
      <c r="CH40" s="183">
        <v>35.1</v>
      </c>
      <c r="CI40" s="531">
        <v>38.4</v>
      </c>
      <c r="CJ40" s="531">
        <v>1.3</v>
      </c>
      <c r="CK40" s="537">
        <v>25.2</v>
      </c>
      <c r="CL40" s="183">
        <v>37</v>
      </c>
      <c r="CM40" s="531">
        <v>34.700000000000003</v>
      </c>
      <c r="CN40" s="531">
        <v>0.9</v>
      </c>
      <c r="CO40" s="537">
        <v>27.3</v>
      </c>
    </row>
    <row r="41" spans="1:93" ht="19.5" customHeight="1" x14ac:dyDescent="0.25">
      <c r="A41" s="102" t="s">
        <v>29</v>
      </c>
      <c r="B41" s="190">
        <v>59.6</v>
      </c>
      <c r="C41" s="264">
        <v>26.1</v>
      </c>
      <c r="D41" s="264">
        <v>2.9</v>
      </c>
      <c r="E41" s="162">
        <v>11.4</v>
      </c>
      <c r="F41" s="190">
        <v>55.4</v>
      </c>
      <c r="G41" s="264">
        <v>28.4</v>
      </c>
      <c r="H41" s="264">
        <v>3</v>
      </c>
      <c r="I41" s="162">
        <v>13.2</v>
      </c>
      <c r="J41" s="190">
        <v>48.9</v>
      </c>
      <c r="K41" s="264">
        <v>32.9</v>
      </c>
      <c r="L41" s="264">
        <v>2.6</v>
      </c>
      <c r="M41" s="162">
        <v>15.6</v>
      </c>
      <c r="N41" s="190">
        <v>46.9</v>
      </c>
      <c r="O41" s="264">
        <v>35</v>
      </c>
      <c r="P41" s="264">
        <v>2.2999999999999998</v>
      </c>
      <c r="Q41" s="162">
        <v>15.8</v>
      </c>
      <c r="R41" s="190">
        <v>44.6</v>
      </c>
      <c r="S41" s="264">
        <v>38</v>
      </c>
      <c r="T41" s="264">
        <v>2.4</v>
      </c>
      <c r="U41" s="162">
        <v>15</v>
      </c>
      <c r="V41" s="190">
        <v>43.8</v>
      </c>
      <c r="W41" s="264">
        <v>35.200000000000003</v>
      </c>
      <c r="X41" s="264">
        <v>2.2000000000000002</v>
      </c>
      <c r="Y41" s="162">
        <v>18.899999999999999</v>
      </c>
      <c r="Z41" s="190">
        <v>37.5</v>
      </c>
      <c r="AA41" s="264">
        <v>38.9</v>
      </c>
      <c r="AB41" s="264">
        <v>1.6</v>
      </c>
      <c r="AC41" s="162">
        <v>22</v>
      </c>
      <c r="AD41" s="190">
        <v>35.5</v>
      </c>
      <c r="AE41" s="264">
        <v>42.4</v>
      </c>
      <c r="AF41" s="264">
        <v>1.6</v>
      </c>
      <c r="AG41" s="162">
        <v>20.5</v>
      </c>
      <c r="AH41" s="190">
        <v>38.799999999999997</v>
      </c>
      <c r="AI41" s="264">
        <v>38.4</v>
      </c>
      <c r="AJ41" s="264">
        <v>1.8</v>
      </c>
      <c r="AK41" s="162">
        <v>21.1</v>
      </c>
      <c r="AL41" s="190">
        <v>34.700000000000003</v>
      </c>
      <c r="AM41" s="264">
        <v>40.299999999999997</v>
      </c>
      <c r="AN41" s="264">
        <v>2.2000000000000002</v>
      </c>
      <c r="AO41" s="162">
        <v>22.7</v>
      </c>
      <c r="AP41" s="190">
        <v>37.6</v>
      </c>
      <c r="AQ41" s="264">
        <v>39</v>
      </c>
      <c r="AR41" s="264">
        <v>1.7</v>
      </c>
      <c r="AS41" s="162">
        <v>21.7</v>
      </c>
      <c r="AT41" s="190">
        <v>35.4</v>
      </c>
      <c r="AU41" s="264">
        <v>40.799999999999997</v>
      </c>
      <c r="AV41" s="264">
        <v>1.7</v>
      </c>
      <c r="AW41" s="162">
        <v>22.1</v>
      </c>
      <c r="AX41" s="146">
        <v>33.799999999999997</v>
      </c>
      <c r="AY41" s="146">
        <v>41.8</v>
      </c>
      <c r="AZ41" s="146">
        <v>1.8</v>
      </c>
      <c r="BA41" s="162">
        <v>22.6</v>
      </c>
      <c r="BB41" s="190">
        <v>34.299999999999997</v>
      </c>
      <c r="BC41" s="264">
        <v>40.700000000000003</v>
      </c>
      <c r="BD41" s="264">
        <v>1.7</v>
      </c>
      <c r="BE41" s="162">
        <v>23.3</v>
      </c>
      <c r="BF41" s="190">
        <v>35.4</v>
      </c>
      <c r="BG41" s="264">
        <v>39.1</v>
      </c>
      <c r="BH41" s="264">
        <v>2.4</v>
      </c>
      <c r="BI41" s="162">
        <v>23</v>
      </c>
      <c r="BJ41" s="190">
        <v>40.6</v>
      </c>
      <c r="BK41" s="264">
        <v>33.4</v>
      </c>
      <c r="BL41" s="264">
        <v>1.5</v>
      </c>
      <c r="BM41" s="162">
        <v>24.5</v>
      </c>
      <c r="BN41" s="190">
        <v>39.9</v>
      </c>
      <c r="BO41" s="264">
        <v>35.4</v>
      </c>
      <c r="BP41" s="264">
        <v>2.1</v>
      </c>
      <c r="BQ41" s="162">
        <v>22.6</v>
      </c>
      <c r="BR41" s="190">
        <v>36</v>
      </c>
      <c r="BS41" s="264">
        <v>39.200000000000003</v>
      </c>
      <c r="BT41" s="264">
        <v>1.9</v>
      </c>
      <c r="BU41" s="162">
        <v>22.9</v>
      </c>
      <c r="BV41" s="264">
        <v>36.5</v>
      </c>
      <c r="BW41" s="264">
        <v>36.6</v>
      </c>
      <c r="BX41" s="264">
        <v>1.9</v>
      </c>
      <c r="BY41" s="162">
        <v>25</v>
      </c>
      <c r="BZ41" s="264">
        <v>36.299999999999997</v>
      </c>
      <c r="CA41" s="264">
        <v>36.1</v>
      </c>
      <c r="CB41" s="264">
        <v>1.8</v>
      </c>
      <c r="CC41" s="162">
        <v>25.7</v>
      </c>
      <c r="CD41" s="183">
        <v>37.9</v>
      </c>
      <c r="CE41" s="531">
        <v>37.200000000000003</v>
      </c>
      <c r="CF41" s="531">
        <v>2</v>
      </c>
      <c r="CG41" s="537">
        <v>23</v>
      </c>
      <c r="CH41" s="183">
        <v>40.799999999999997</v>
      </c>
      <c r="CI41" s="531">
        <v>32.299999999999997</v>
      </c>
      <c r="CJ41" s="531">
        <v>2.2999999999999998</v>
      </c>
      <c r="CK41" s="537">
        <v>24.5</v>
      </c>
      <c r="CL41" s="183">
        <v>40.200000000000003</v>
      </c>
      <c r="CM41" s="531">
        <v>32.700000000000003</v>
      </c>
      <c r="CN41" s="531">
        <v>2.1</v>
      </c>
      <c r="CO41" s="537">
        <v>25</v>
      </c>
    </row>
    <row r="42" spans="1:93" ht="19.5" customHeight="1" x14ac:dyDescent="0.25">
      <c r="A42" s="102" t="s">
        <v>30</v>
      </c>
      <c r="B42" s="190">
        <v>56.4</v>
      </c>
      <c r="C42" s="264">
        <v>27.6</v>
      </c>
      <c r="D42" s="264">
        <v>3</v>
      </c>
      <c r="E42" s="162">
        <v>13</v>
      </c>
      <c r="F42" s="190">
        <v>53.2</v>
      </c>
      <c r="G42" s="264">
        <v>26.9</v>
      </c>
      <c r="H42" s="264">
        <v>3.2</v>
      </c>
      <c r="I42" s="162">
        <v>16.7</v>
      </c>
      <c r="J42" s="190">
        <v>48.5</v>
      </c>
      <c r="K42" s="264">
        <v>29.2</v>
      </c>
      <c r="L42" s="264">
        <v>3.8</v>
      </c>
      <c r="M42" s="162">
        <v>18.5</v>
      </c>
      <c r="N42" s="190">
        <v>40.1</v>
      </c>
      <c r="O42" s="264">
        <v>35.299999999999997</v>
      </c>
      <c r="P42" s="264">
        <v>3</v>
      </c>
      <c r="Q42" s="162">
        <v>21.5</v>
      </c>
      <c r="R42" s="190">
        <v>38.1</v>
      </c>
      <c r="S42" s="264">
        <v>34.799999999999997</v>
      </c>
      <c r="T42" s="264">
        <v>2.5</v>
      </c>
      <c r="U42" s="162">
        <v>24.6</v>
      </c>
      <c r="V42" s="190">
        <v>33.1</v>
      </c>
      <c r="W42" s="264">
        <v>38.1</v>
      </c>
      <c r="X42" s="264">
        <v>2.4</v>
      </c>
      <c r="Y42" s="162">
        <v>26.4</v>
      </c>
      <c r="Z42" s="190">
        <v>34.9</v>
      </c>
      <c r="AA42" s="264">
        <v>31.9</v>
      </c>
      <c r="AB42" s="264">
        <v>2.4</v>
      </c>
      <c r="AC42" s="162">
        <v>30.9</v>
      </c>
      <c r="AD42" s="190">
        <v>24.6</v>
      </c>
      <c r="AE42" s="264">
        <v>45.6</v>
      </c>
      <c r="AF42" s="264">
        <v>1.8</v>
      </c>
      <c r="AG42" s="162">
        <v>28</v>
      </c>
      <c r="AH42" s="190">
        <v>35.200000000000003</v>
      </c>
      <c r="AI42" s="264">
        <v>33.9</v>
      </c>
      <c r="AJ42" s="264">
        <v>2.2000000000000002</v>
      </c>
      <c r="AK42" s="162">
        <v>28.7</v>
      </c>
      <c r="AL42" s="190">
        <v>35.299999999999997</v>
      </c>
      <c r="AM42" s="264">
        <v>30.9</v>
      </c>
      <c r="AN42" s="264">
        <v>2.2000000000000002</v>
      </c>
      <c r="AO42" s="162">
        <v>31.5</v>
      </c>
      <c r="AP42" s="190">
        <v>33.4</v>
      </c>
      <c r="AQ42" s="264">
        <v>34.700000000000003</v>
      </c>
      <c r="AR42" s="264">
        <v>2.2000000000000002</v>
      </c>
      <c r="AS42" s="162">
        <v>29.7</v>
      </c>
      <c r="AT42" s="190">
        <v>33.9</v>
      </c>
      <c r="AU42" s="264">
        <v>32.700000000000003</v>
      </c>
      <c r="AV42" s="264">
        <v>2.1</v>
      </c>
      <c r="AW42" s="162">
        <v>31.3</v>
      </c>
      <c r="AX42" s="146">
        <v>31.7</v>
      </c>
      <c r="AY42" s="146">
        <v>36.1</v>
      </c>
      <c r="AZ42" s="146">
        <v>1.8</v>
      </c>
      <c r="BA42" s="162">
        <v>30.4</v>
      </c>
      <c r="BB42" s="190">
        <v>32.4</v>
      </c>
      <c r="BC42" s="264">
        <v>33.299999999999997</v>
      </c>
      <c r="BD42" s="264">
        <v>1.9</v>
      </c>
      <c r="BE42" s="162">
        <v>32.299999999999997</v>
      </c>
      <c r="BF42" s="190">
        <v>29</v>
      </c>
      <c r="BG42" s="264">
        <v>41</v>
      </c>
      <c r="BH42" s="264">
        <v>1.6</v>
      </c>
      <c r="BI42" s="162">
        <v>28.3</v>
      </c>
      <c r="BJ42" s="190">
        <v>35.299999999999997</v>
      </c>
      <c r="BK42" s="264">
        <v>31.6</v>
      </c>
      <c r="BL42" s="264">
        <v>1.8</v>
      </c>
      <c r="BM42" s="162">
        <v>31.3</v>
      </c>
      <c r="BN42" s="190">
        <v>33.9</v>
      </c>
      <c r="BO42" s="264">
        <v>33.6</v>
      </c>
      <c r="BP42" s="264">
        <v>1.9</v>
      </c>
      <c r="BQ42" s="162">
        <v>30.6</v>
      </c>
      <c r="BR42" s="190">
        <v>33</v>
      </c>
      <c r="BS42" s="264">
        <v>35.9</v>
      </c>
      <c r="BT42" s="264">
        <v>2</v>
      </c>
      <c r="BU42" s="162">
        <v>29.1</v>
      </c>
      <c r="BV42" s="264">
        <v>32.299999999999997</v>
      </c>
      <c r="BW42" s="264">
        <v>32.4</v>
      </c>
      <c r="BX42" s="264">
        <v>1.7</v>
      </c>
      <c r="BY42" s="162">
        <v>33.6</v>
      </c>
      <c r="BZ42" s="264">
        <v>31.7</v>
      </c>
      <c r="CA42" s="264">
        <v>32.9</v>
      </c>
      <c r="CB42" s="264">
        <v>1.6</v>
      </c>
      <c r="CC42" s="162">
        <v>33.9</v>
      </c>
      <c r="CD42" s="183">
        <v>34.1</v>
      </c>
      <c r="CE42" s="531">
        <v>36.1</v>
      </c>
      <c r="CF42" s="531">
        <v>2</v>
      </c>
      <c r="CG42" s="537">
        <v>27.8</v>
      </c>
      <c r="CH42" s="183">
        <v>33.4</v>
      </c>
      <c r="CI42" s="531">
        <v>35.6</v>
      </c>
      <c r="CJ42" s="531">
        <v>1.5</v>
      </c>
      <c r="CK42" s="537">
        <v>29.5</v>
      </c>
      <c r="CL42" s="183">
        <v>31.5</v>
      </c>
      <c r="CM42" s="531">
        <v>37.5</v>
      </c>
      <c r="CN42" s="531">
        <v>1.6</v>
      </c>
      <c r="CO42" s="537">
        <v>29.4</v>
      </c>
    </row>
    <row r="43" spans="1:93" ht="18" x14ac:dyDescent="0.25">
      <c r="A43" s="101" t="s">
        <v>380</v>
      </c>
      <c r="B43" s="289">
        <v>53</v>
      </c>
      <c r="C43" s="163">
        <v>32.1</v>
      </c>
      <c r="D43" s="163">
        <v>2.1</v>
      </c>
      <c r="E43" s="161">
        <v>12.8</v>
      </c>
      <c r="F43" s="289">
        <v>51.2</v>
      </c>
      <c r="G43" s="163">
        <v>32</v>
      </c>
      <c r="H43" s="163">
        <v>2.2000000000000002</v>
      </c>
      <c r="I43" s="161">
        <v>14.6</v>
      </c>
      <c r="J43" s="289">
        <v>46.8</v>
      </c>
      <c r="K43" s="163">
        <v>34.6</v>
      </c>
      <c r="L43" s="163">
        <v>2.4</v>
      </c>
      <c r="M43" s="161">
        <v>16.2</v>
      </c>
      <c r="N43" s="289">
        <v>43.5</v>
      </c>
      <c r="O43" s="163">
        <v>35.6</v>
      </c>
      <c r="P43" s="163">
        <v>2.2999999999999998</v>
      </c>
      <c r="Q43" s="161">
        <v>18.600000000000001</v>
      </c>
      <c r="R43" s="289">
        <v>42.1</v>
      </c>
      <c r="S43" s="163">
        <v>36.200000000000003</v>
      </c>
      <c r="T43" s="163">
        <v>2</v>
      </c>
      <c r="U43" s="161">
        <v>19.8</v>
      </c>
      <c r="V43" s="289">
        <v>37.9</v>
      </c>
      <c r="W43" s="163">
        <v>39.299999999999997</v>
      </c>
      <c r="X43" s="163">
        <v>2.1</v>
      </c>
      <c r="Y43" s="161">
        <v>20.7</v>
      </c>
      <c r="Z43" s="289">
        <v>37</v>
      </c>
      <c r="AA43" s="163">
        <v>39.6</v>
      </c>
      <c r="AB43" s="163">
        <v>1.8</v>
      </c>
      <c r="AC43" s="161">
        <v>21.6</v>
      </c>
      <c r="AD43" s="289">
        <v>34.200000000000003</v>
      </c>
      <c r="AE43" s="163">
        <v>42.4</v>
      </c>
      <c r="AF43" s="163">
        <v>1.8</v>
      </c>
      <c r="AG43" s="161">
        <v>21.5</v>
      </c>
      <c r="AH43" s="289">
        <v>37.6</v>
      </c>
      <c r="AI43" s="163">
        <v>38.700000000000003</v>
      </c>
      <c r="AJ43" s="163">
        <v>1.8</v>
      </c>
      <c r="AK43" s="161">
        <v>21.9</v>
      </c>
      <c r="AL43" s="289">
        <v>37.299999999999997</v>
      </c>
      <c r="AM43" s="163">
        <v>36.200000000000003</v>
      </c>
      <c r="AN43" s="163">
        <v>1.9</v>
      </c>
      <c r="AO43" s="161">
        <v>24.7</v>
      </c>
      <c r="AP43" s="289">
        <v>37.4</v>
      </c>
      <c r="AQ43" s="163">
        <v>37</v>
      </c>
      <c r="AR43" s="163">
        <v>1.8</v>
      </c>
      <c r="AS43" s="161">
        <v>23.8</v>
      </c>
      <c r="AT43" s="289">
        <v>37.700000000000003</v>
      </c>
      <c r="AU43" s="163">
        <v>36.9</v>
      </c>
      <c r="AV43" s="163">
        <v>1.8</v>
      </c>
      <c r="AW43" s="161">
        <v>23.7</v>
      </c>
      <c r="AX43" s="167">
        <v>34.6</v>
      </c>
      <c r="AY43" s="167">
        <v>40.200000000000003</v>
      </c>
      <c r="AZ43" s="167">
        <v>1.8</v>
      </c>
      <c r="BA43" s="161">
        <v>23.5</v>
      </c>
      <c r="BB43" s="289">
        <v>34</v>
      </c>
      <c r="BC43" s="163">
        <v>39.5</v>
      </c>
      <c r="BD43" s="163">
        <v>1.8</v>
      </c>
      <c r="BE43" s="161">
        <v>24.7</v>
      </c>
      <c r="BF43" s="289">
        <v>32.700000000000003</v>
      </c>
      <c r="BG43" s="163">
        <v>41.9</v>
      </c>
      <c r="BH43" s="163">
        <v>1.9</v>
      </c>
      <c r="BI43" s="161">
        <v>23.5</v>
      </c>
      <c r="BJ43" s="289">
        <v>37.1</v>
      </c>
      <c r="BK43" s="163">
        <v>38.4</v>
      </c>
      <c r="BL43" s="163">
        <v>1.7</v>
      </c>
      <c r="BM43" s="161">
        <v>22.8</v>
      </c>
      <c r="BN43" s="289">
        <v>37.299999999999997</v>
      </c>
      <c r="BO43" s="163">
        <v>34.9</v>
      </c>
      <c r="BP43" s="163">
        <v>1.7</v>
      </c>
      <c r="BQ43" s="161">
        <v>26</v>
      </c>
      <c r="BR43" s="289">
        <v>37.9</v>
      </c>
      <c r="BS43" s="163">
        <v>34.799999999999997</v>
      </c>
      <c r="BT43" s="163">
        <v>1.9</v>
      </c>
      <c r="BU43" s="161">
        <v>25.4</v>
      </c>
      <c r="BV43" s="163">
        <v>38.1</v>
      </c>
      <c r="BW43" s="163">
        <v>34.200000000000003</v>
      </c>
      <c r="BX43" s="163">
        <v>1.8</v>
      </c>
      <c r="BY43" s="161">
        <v>25.9</v>
      </c>
      <c r="BZ43" s="163">
        <v>39.200000000000003</v>
      </c>
      <c r="CA43" s="163">
        <v>32.9</v>
      </c>
      <c r="CB43" s="163">
        <v>1.6</v>
      </c>
      <c r="CC43" s="161">
        <v>26.3</v>
      </c>
      <c r="CD43" s="25">
        <v>39.1</v>
      </c>
      <c r="CE43" s="532">
        <v>35</v>
      </c>
      <c r="CF43" s="532">
        <v>1.7</v>
      </c>
      <c r="CG43" s="538">
        <v>24.2</v>
      </c>
      <c r="CH43" s="25">
        <v>38.6</v>
      </c>
      <c r="CI43" s="532">
        <v>34.6</v>
      </c>
      <c r="CJ43" s="532">
        <v>1.6</v>
      </c>
      <c r="CK43" s="538">
        <v>25.2</v>
      </c>
      <c r="CL43" s="25">
        <v>39.799999999999997</v>
      </c>
      <c r="CM43" s="532">
        <v>33</v>
      </c>
      <c r="CN43" s="532">
        <v>1.4</v>
      </c>
      <c r="CO43" s="538">
        <v>25.8</v>
      </c>
    </row>
    <row r="44" spans="1:93" ht="19.5" customHeight="1" x14ac:dyDescent="0.25">
      <c r="A44" s="102" t="s">
        <v>31</v>
      </c>
      <c r="B44" s="190">
        <v>54</v>
      </c>
      <c r="C44" s="264">
        <v>32.6</v>
      </c>
      <c r="D44" s="264">
        <v>1.7</v>
      </c>
      <c r="E44" s="162">
        <v>11.7</v>
      </c>
      <c r="F44" s="190">
        <v>53.2</v>
      </c>
      <c r="G44" s="264">
        <v>32.4</v>
      </c>
      <c r="H44" s="264">
        <v>2.1</v>
      </c>
      <c r="I44" s="162">
        <v>12.3</v>
      </c>
      <c r="J44" s="190">
        <v>48.6</v>
      </c>
      <c r="K44" s="264">
        <v>35.9</v>
      </c>
      <c r="L44" s="264">
        <v>2.2000000000000002</v>
      </c>
      <c r="M44" s="162">
        <v>13.3</v>
      </c>
      <c r="N44" s="190">
        <v>45.9</v>
      </c>
      <c r="O44" s="264">
        <v>36.200000000000003</v>
      </c>
      <c r="P44" s="264">
        <v>1.9</v>
      </c>
      <c r="Q44" s="162">
        <v>15.9</v>
      </c>
      <c r="R44" s="190">
        <v>47.7</v>
      </c>
      <c r="S44" s="264">
        <v>33.700000000000003</v>
      </c>
      <c r="T44" s="264">
        <v>1.5</v>
      </c>
      <c r="U44" s="162">
        <v>17.100000000000001</v>
      </c>
      <c r="V44" s="190">
        <v>42.2</v>
      </c>
      <c r="W44" s="264">
        <v>37.5</v>
      </c>
      <c r="X44" s="264">
        <v>1.7</v>
      </c>
      <c r="Y44" s="162">
        <v>18.600000000000001</v>
      </c>
      <c r="Z44" s="190">
        <v>41.7</v>
      </c>
      <c r="AA44" s="264">
        <v>37.1</v>
      </c>
      <c r="AB44" s="264">
        <v>1.5</v>
      </c>
      <c r="AC44" s="162">
        <v>19.8</v>
      </c>
      <c r="AD44" s="190">
        <v>39.4</v>
      </c>
      <c r="AE44" s="264">
        <v>40.4</v>
      </c>
      <c r="AF44" s="264">
        <v>1.2</v>
      </c>
      <c r="AG44" s="162">
        <v>19</v>
      </c>
      <c r="AH44" s="190">
        <v>38.200000000000003</v>
      </c>
      <c r="AI44" s="264">
        <v>39.299999999999997</v>
      </c>
      <c r="AJ44" s="264">
        <v>1</v>
      </c>
      <c r="AK44" s="162">
        <v>21.5</v>
      </c>
      <c r="AL44" s="190">
        <v>37.4</v>
      </c>
      <c r="AM44" s="264">
        <v>38.6</v>
      </c>
      <c r="AN44" s="264">
        <v>1.3</v>
      </c>
      <c r="AO44" s="162">
        <v>22.7</v>
      </c>
      <c r="AP44" s="190">
        <v>35.4</v>
      </c>
      <c r="AQ44" s="264">
        <v>41.3</v>
      </c>
      <c r="AR44" s="264">
        <v>1.4</v>
      </c>
      <c r="AS44" s="162">
        <v>21.9</v>
      </c>
      <c r="AT44" s="190">
        <v>30</v>
      </c>
      <c r="AU44" s="264">
        <v>48.2</v>
      </c>
      <c r="AV44" s="264">
        <v>0.9</v>
      </c>
      <c r="AW44" s="162">
        <v>20.8</v>
      </c>
      <c r="AX44" s="146">
        <v>31.4</v>
      </c>
      <c r="AY44" s="146">
        <v>47.7</v>
      </c>
      <c r="AZ44" s="146">
        <v>0.9</v>
      </c>
      <c r="BA44" s="162">
        <v>19.899999999999999</v>
      </c>
      <c r="BB44" s="190">
        <v>35.1</v>
      </c>
      <c r="BC44" s="264">
        <v>40.1</v>
      </c>
      <c r="BD44" s="264">
        <v>0.9</v>
      </c>
      <c r="BE44" s="162">
        <v>23.8</v>
      </c>
      <c r="BF44" s="190">
        <v>36</v>
      </c>
      <c r="BG44" s="264">
        <v>40.799999999999997</v>
      </c>
      <c r="BH44" s="264">
        <v>1</v>
      </c>
      <c r="BI44" s="162">
        <v>22.3</v>
      </c>
      <c r="BJ44" s="190">
        <v>40.299999999999997</v>
      </c>
      <c r="BK44" s="264">
        <v>34.799999999999997</v>
      </c>
      <c r="BL44" s="264">
        <v>1.3</v>
      </c>
      <c r="BM44" s="162">
        <v>23.6</v>
      </c>
      <c r="BN44" s="190">
        <v>38.700000000000003</v>
      </c>
      <c r="BO44" s="264">
        <v>38.299999999999997</v>
      </c>
      <c r="BP44" s="264">
        <v>0.8</v>
      </c>
      <c r="BQ44" s="162">
        <v>22.1</v>
      </c>
      <c r="BR44" s="190">
        <v>37.200000000000003</v>
      </c>
      <c r="BS44" s="264">
        <v>37.5</v>
      </c>
      <c r="BT44" s="264">
        <v>0.8</v>
      </c>
      <c r="BU44" s="162">
        <v>24.4</v>
      </c>
      <c r="BV44" s="264">
        <v>34.6</v>
      </c>
      <c r="BW44" s="264">
        <v>40</v>
      </c>
      <c r="BX44" s="264">
        <v>0.8</v>
      </c>
      <c r="BY44" s="162">
        <v>24.6</v>
      </c>
      <c r="BZ44" s="264">
        <v>37.1</v>
      </c>
      <c r="CA44" s="264">
        <v>35.4</v>
      </c>
      <c r="CB44" s="264">
        <v>0.8</v>
      </c>
      <c r="CC44" s="162">
        <v>26.7</v>
      </c>
      <c r="CD44" s="183">
        <v>37.799999999999997</v>
      </c>
      <c r="CE44" s="531">
        <v>39.4</v>
      </c>
      <c r="CF44" s="531">
        <v>0.9</v>
      </c>
      <c r="CG44" s="537">
        <v>21.9</v>
      </c>
      <c r="CH44" s="183">
        <v>36.6</v>
      </c>
      <c r="CI44" s="531">
        <v>39.299999999999997</v>
      </c>
      <c r="CJ44" s="531">
        <v>0.6</v>
      </c>
      <c r="CK44" s="537">
        <v>23.4</v>
      </c>
      <c r="CL44" s="183">
        <v>41.9</v>
      </c>
      <c r="CM44" s="531">
        <v>34.5</v>
      </c>
      <c r="CN44" s="531">
        <v>0.8</v>
      </c>
      <c r="CO44" s="537">
        <v>22.8</v>
      </c>
    </row>
    <row r="45" spans="1:93" ht="19.5" customHeight="1" x14ac:dyDescent="0.25">
      <c r="A45" s="102" t="s">
        <v>32</v>
      </c>
      <c r="B45" s="190">
        <v>60.6</v>
      </c>
      <c r="C45" s="264">
        <v>26.4</v>
      </c>
      <c r="D45" s="264">
        <v>2.9</v>
      </c>
      <c r="E45" s="162">
        <v>10.1</v>
      </c>
      <c r="F45" s="190">
        <v>52.4</v>
      </c>
      <c r="G45" s="264">
        <v>34.4</v>
      </c>
      <c r="H45" s="264">
        <v>2.8</v>
      </c>
      <c r="I45" s="162">
        <v>10.3</v>
      </c>
      <c r="J45" s="190">
        <v>50.6</v>
      </c>
      <c r="K45" s="264">
        <v>34.200000000000003</v>
      </c>
      <c r="L45" s="264">
        <v>2.4</v>
      </c>
      <c r="M45" s="162">
        <v>12.8</v>
      </c>
      <c r="N45" s="190">
        <v>46.1</v>
      </c>
      <c r="O45" s="264">
        <v>36.6</v>
      </c>
      <c r="P45" s="264">
        <v>2.2000000000000002</v>
      </c>
      <c r="Q45" s="162">
        <v>15.1</v>
      </c>
      <c r="R45" s="190">
        <v>41.9</v>
      </c>
      <c r="S45" s="264">
        <v>39.6</v>
      </c>
      <c r="T45" s="264">
        <v>1.8</v>
      </c>
      <c r="U45" s="162">
        <v>16.7</v>
      </c>
      <c r="V45" s="190">
        <v>45.5</v>
      </c>
      <c r="W45" s="264">
        <v>35.5</v>
      </c>
      <c r="X45" s="264">
        <v>2.1</v>
      </c>
      <c r="Y45" s="162">
        <v>16.899999999999999</v>
      </c>
      <c r="Z45" s="190">
        <v>43</v>
      </c>
      <c r="AA45" s="264">
        <v>36.799999999999997</v>
      </c>
      <c r="AB45" s="264">
        <v>1.7</v>
      </c>
      <c r="AC45" s="162">
        <v>18.5</v>
      </c>
      <c r="AD45" s="190">
        <v>40</v>
      </c>
      <c r="AE45" s="264">
        <v>39.9</v>
      </c>
      <c r="AF45" s="264">
        <v>2.2000000000000002</v>
      </c>
      <c r="AG45" s="162">
        <v>17.8</v>
      </c>
      <c r="AH45" s="190">
        <v>41.9</v>
      </c>
      <c r="AI45" s="264">
        <v>38.799999999999997</v>
      </c>
      <c r="AJ45" s="264">
        <v>1.7</v>
      </c>
      <c r="AK45" s="162">
        <v>17.5</v>
      </c>
      <c r="AL45" s="190">
        <v>43.8</v>
      </c>
      <c r="AM45" s="264">
        <v>35.799999999999997</v>
      </c>
      <c r="AN45" s="264">
        <v>1.8</v>
      </c>
      <c r="AO45" s="162">
        <v>18.600000000000001</v>
      </c>
      <c r="AP45" s="190">
        <v>40.700000000000003</v>
      </c>
      <c r="AQ45" s="264">
        <v>38.299999999999997</v>
      </c>
      <c r="AR45" s="264">
        <v>1.7</v>
      </c>
      <c r="AS45" s="162">
        <v>19.399999999999999</v>
      </c>
      <c r="AT45" s="190">
        <v>39.4</v>
      </c>
      <c r="AU45" s="264">
        <v>39.299999999999997</v>
      </c>
      <c r="AV45" s="264">
        <v>1.3</v>
      </c>
      <c r="AW45" s="162">
        <v>20</v>
      </c>
      <c r="AX45" s="146">
        <v>38.4</v>
      </c>
      <c r="AY45" s="146">
        <v>40.9</v>
      </c>
      <c r="AZ45" s="146">
        <v>1.8</v>
      </c>
      <c r="BA45" s="162">
        <v>19</v>
      </c>
      <c r="BB45" s="190">
        <v>37.9</v>
      </c>
      <c r="BC45" s="264">
        <v>38.6</v>
      </c>
      <c r="BD45" s="264">
        <v>1.9</v>
      </c>
      <c r="BE45" s="162">
        <v>21.6</v>
      </c>
      <c r="BF45" s="190">
        <v>35.5</v>
      </c>
      <c r="BG45" s="264">
        <v>39.9</v>
      </c>
      <c r="BH45" s="264">
        <v>1.5</v>
      </c>
      <c r="BI45" s="162">
        <v>23.2</v>
      </c>
      <c r="BJ45" s="190">
        <v>39.5</v>
      </c>
      <c r="BK45" s="264">
        <v>36</v>
      </c>
      <c r="BL45" s="264">
        <v>1.4</v>
      </c>
      <c r="BM45" s="162">
        <v>23.1</v>
      </c>
      <c r="BN45" s="190">
        <v>39.1</v>
      </c>
      <c r="BO45" s="264">
        <v>38.200000000000003</v>
      </c>
      <c r="BP45" s="264">
        <v>1.4</v>
      </c>
      <c r="BQ45" s="162">
        <v>21.3</v>
      </c>
      <c r="BR45" s="190">
        <v>35</v>
      </c>
      <c r="BS45" s="264">
        <v>43.7</v>
      </c>
      <c r="BT45" s="264">
        <v>1</v>
      </c>
      <c r="BU45" s="162">
        <v>20.399999999999999</v>
      </c>
      <c r="BV45" s="264">
        <v>37.1</v>
      </c>
      <c r="BW45" s="264">
        <v>40.799999999999997</v>
      </c>
      <c r="BX45" s="264">
        <v>1.1000000000000001</v>
      </c>
      <c r="BY45" s="162">
        <v>21</v>
      </c>
      <c r="BZ45" s="264">
        <v>37.200000000000003</v>
      </c>
      <c r="CA45" s="264">
        <v>39.4</v>
      </c>
      <c r="CB45" s="264">
        <v>1</v>
      </c>
      <c r="CC45" s="162">
        <v>22.3</v>
      </c>
      <c r="CD45" s="183">
        <v>38.1</v>
      </c>
      <c r="CE45" s="531">
        <v>43.2</v>
      </c>
      <c r="CF45" s="531">
        <v>0.9</v>
      </c>
      <c r="CG45" s="537">
        <v>17.7</v>
      </c>
      <c r="CH45" s="183">
        <v>41</v>
      </c>
      <c r="CI45" s="531">
        <v>35</v>
      </c>
      <c r="CJ45" s="531">
        <v>0.8</v>
      </c>
      <c r="CK45" s="537">
        <v>23.2</v>
      </c>
      <c r="CL45" s="183">
        <v>45.7</v>
      </c>
      <c r="CM45" s="531">
        <v>32.299999999999997</v>
      </c>
      <c r="CN45" s="531">
        <v>0.6</v>
      </c>
      <c r="CO45" s="537">
        <v>21.5</v>
      </c>
    </row>
    <row r="46" spans="1:93" ht="19.5" customHeight="1" x14ac:dyDescent="0.25">
      <c r="A46" s="102" t="s">
        <v>33</v>
      </c>
      <c r="B46" s="315"/>
      <c r="C46" s="221"/>
      <c r="D46" s="221"/>
      <c r="E46" s="316"/>
      <c r="F46" s="315"/>
      <c r="G46" s="221"/>
      <c r="H46" s="221"/>
      <c r="I46" s="316"/>
      <c r="J46" s="315"/>
      <c r="K46" s="221"/>
      <c r="L46" s="221"/>
      <c r="M46" s="316"/>
      <c r="N46" s="315"/>
      <c r="O46" s="221"/>
      <c r="P46" s="221"/>
      <c r="Q46" s="316"/>
      <c r="R46" s="315"/>
      <c r="S46" s="221"/>
      <c r="T46" s="221"/>
      <c r="U46" s="316"/>
      <c r="V46" s="315"/>
      <c r="W46" s="221"/>
      <c r="X46" s="221"/>
      <c r="Y46" s="316"/>
      <c r="Z46" s="315"/>
      <c r="AA46" s="221"/>
      <c r="AB46" s="221"/>
      <c r="AC46" s="316"/>
      <c r="AD46" s="315"/>
      <c r="AE46" s="221"/>
      <c r="AF46" s="221"/>
      <c r="AG46" s="316"/>
      <c r="AH46" s="315"/>
      <c r="AI46" s="221"/>
      <c r="AJ46" s="221"/>
      <c r="AK46" s="316"/>
      <c r="AL46" s="315"/>
      <c r="AM46" s="221"/>
      <c r="AN46" s="221"/>
      <c r="AO46" s="316"/>
      <c r="AP46" s="315"/>
      <c r="AQ46" s="221"/>
      <c r="AR46" s="221"/>
      <c r="AS46" s="316"/>
      <c r="AT46" s="315"/>
      <c r="AU46" s="221"/>
      <c r="AV46" s="221"/>
      <c r="AW46" s="316"/>
      <c r="AX46" s="315"/>
      <c r="AY46" s="221"/>
      <c r="AZ46" s="221"/>
      <c r="BA46" s="316"/>
      <c r="BB46" s="315"/>
      <c r="BC46" s="221"/>
      <c r="BD46" s="221"/>
      <c r="BE46" s="316"/>
      <c r="BF46" s="315" t="s">
        <v>103</v>
      </c>
      <c r="BG46" s="221" t="s">
        <v>103</v>
      </c>
      <c r="BH46" s="221" t="s">
        <v>103</v>
      </c>
      <c r="BI46" s="316" t="s">
        <v>103</v>
      </c>
      <c r="BJ46" s="190">
        <v>50.4</v>
      </c>
      <c r="BK46" s="264">
        <v>32.6</v>
      </c>
      <c r="BL46" s="264">
        <v>1.6</v>
      </c>
      <c r="BM46" s="162">
        <v>15.4</v>
      </c>
      <c r="BN46" s="190">
        <v>51.6</v>
      </c>
      <c r="BO46" s="264">
        <v>30.1</v>
      </c>
      <c r="BP46" s="264">
        <v>1.3</v>
      </c>
      <c r="BQ46" s="162">
        <v>17</v>
      </c>
      <c r="BR46" s="190">
        <v>46.2</v>
      </c>
      <c r="BS46" s="264">
        <v>31.6</v>
      </c>
      <c r="BT46" s="264">
        <v>1.4</v>
      </c>
      <c r="BU46" s="162">
        <v>20.8</v>
      </c>
      <c r="BV46" s="264">
        <v>46.2</v>
      </c>
      <c r="BW46" s="264">
        <v>31.5</v>
      </c>
      <c r="BX46" s="264">
        <v>1.3</v>
      </c>
      <c r="BY46" s="162">
        <v>21</v>
      </c>
      <c r="BZ46" s="264">
        <v>44.2</v>
      </c>
      <c r="CA46" s="264">
        <v>33.700000000000003</v>
      </c>
      <c r="CB46" s="264">
        <v>0.9</v>
      </c>
      <c r="CC46" s="162">
        <v>21.3</v>
      </c>
      <c r="CD46" s="183">
        <v>47.2</v>
      </c>
      <c r="CE46" s="531">
        <v>30.2</v>
      </c>
      <c r="CF46" s="531">
        <v>0.9</v>
      </c>
      <c r="CG46" s="537">
        <v>21.7</v>
      </c>
      <c r="CH46" s="183">
        <v>47</v>
      </c>
      <c r="CI46" s="531">
        <v>29.7</v>
      </c>
      <c r="CJ46" s="531">
        <v>0.9</v>
      </c>
      <c r="CK46" s="537">
        <v>22.3</v>
      </c>
      <c r="CL46" s="183">
        <v>46.8</v>
      </c>
      <c r="CM46" s="531">
        <v>30.2</v>
      </c>
      <c r="CN46" s="531">
        <v>1.1000000000000001</v>
      </c>
      <c r="CO46" s="537">
        <v>22</v>
      </c>
    </row>
    <row r="47" spans="1:93" ht="19.5" customHeight="1" x14ac:dyDescent="0.25">
      <c r="A47" s="102" t="s">
        <v>34</v>
      </c>
      <c r="B47" s="190">
        <v>50.2</v>
      </c>
      <c r="C47" s="264">
        <v>33</v>
      </c>
      <c r="D47" s="264">
        <v>1.9</v>
      </c>
      <c r="E47" s="162">
        <v>14.9</v>
      </c>
      <c r="F47" s="190">
        <v>48.5</v>
      </c>
      <c r="G47" s="264">
        <v>34.4</v>
      </c>
      <c r="H47" s="264">
        <v>1.8</v>
      </c>
      <c r="I47" s="162">
        <v>15.3</v>
      </c>
      <c r="J47" s="190">
        <v>43.8</v>
      </c>
      <c r="K47" s="264">
        <v>37.299999999999997</v>
      </c>
      <c r="L47" s="264">
        <v>1.8</v>
      </c>
      <c r="M47" s="162">
        <v>17.100000000000001</v>
      </c>
      <c r="N47" s="190">
        <v>43.7</v>
      </c>
      <c r="O47" s="264">
        <v>35.9</v>
      </c>
      <c r="P47" s="264">
        <v>1.6</v>
      </c>
      <c r="Q47" s="162">
        <v>18.8</v>
      </c>
      <c r="R47" s="190">
        <v>43.8</v>
      </c>
      <c r="S47" s="264">
        <v>34.5</v>
      </c>
      <c r="T47" s="264">
        <v>2.2000000000000002</v>
      </c>
      <c r="U47" s="162">
        <v>19.5</v>
      </c>
      <c r="V47" s="190">
        <v>39.700000000000003</v>
      </c>
      <c r="W47" s="264">
        <v>37.6</v>
      </c>
      <c r="X47" s="264">
        <v>2.2000000000000002</v>
      </c>
      <c r="Y47" s="162">
        <v>20.5</v>
      </c>
      <c r="Z47" s="190">
        <v>36.200000000000003</v>
      </c>
      <c r="AA47" s="264">
        <v>42.8</v>
      </c>
      <c r="AB47" s="264">
        <v>1.5</v>
      </c>
      <c r="AC47" s="162">
        <v>19.399999999999999</v>
      </c>
      <c r="AD47" s="190">
        <v>32.299999999999997</v>
      </c>
      <c r="AE47" s="264">
        <v>44.9</v>
      </c>
      <c r="AF47" s="264">
        <v>1.7</v>
      </c>
      <c r="AG47" s="162">
        <v>21.1</v>
      </c>
      <c r="AH47" s="190">
        <v>40.200000000000003</v>
      </c>
      <c r="AI47" s="264">
        <v>38.4</v>
      </c>
      <c r="AJ47" s="264">
        <v>1.7</v>
      </c>
      <c r="AK47" s="162">
        <v>19.7</v>
      </c>
      <c r="AL47" s="190">
        <v>35.799999999999997</v>
      </c>
      <c r="AM47" s="264">
        <v>39.200000000000003</v>
      </c>
      <c r="AN47" s="264">
        <v>1.8</v>
      </c>
      <c r="AO47" s="162">
        <v>23.2</v>
      </c>
      <c r="AP47" s="190">
        <v>38.5</v>
      </c>
      <c r="AQ47" s="264">
        <v>36.9</v>
      </c>
      <c r="AR47" s="264">
        <v>1.8</v>
      </c>
      <c r="AS47" s="162">
        <v>22.8</v>
      </c>
      <c r="AT47" s="190">
        <v>37.5</v>
      </c>
      <c r="AU47" s="264">
        <v>37.5</v>
      </c>
      <c r="AV47" s="264">
        <v>1.8</v>
      </c>
      <c r="AW47" s="162">
        <v>23.1</v>
      </c>
      <c r="AX47" s="146">
        <v>35.9</v>
      </c>
      <c r="AY47" s="146">
        <v>38.6</v>
      </c>
      <c r="AZ47" s="146">
        <v>1.6</v>
      </c>
      <c r="BA47" s="162">
        <v>24</v>
      </c>
      <c r="BB47" s="190">
        <v>33.700000000000003</v>
      </c>
      <c r="BC47" s="264">
        <v>40.4</v>
      </c>
      <c r="BD47" s="264">
        <v>1.8</v>
      </c>
      <c r="BE47" s="162">
        <v>24</v>
      </c>
      <c r="BF47" s="190">
        <v>33.5</v>
      </c>
      <c r="BG47" s="264">
        <v>43.1</v>
      </c>
      <c r="BH47" s="264">
        <v>2</v>
      </c>
      <c r="BI47" s="162">
        <v>21.5</v>
      </c>
      <c r="BJ47" s="190">
        <v>34.4</v>
      </c>
      <c r="BK47" s="264">
        <v>42.1</v>
      </c>
      <c r="BL47" s="264">
        <v>1.6</v>
      </c>
      <c r="BM47" s="162">
        <v>21.9</v>
      </c>
      <c r="BN47" s="190">
        <v>35.1</v>
      </c>
      <c r="BO47" s="264">
        <v>33.5</v>
      </c>
      <c r="BP47" s="264">
        <v>1.4</v>
      </c>
      <c r="BQ47" s="162">
        <v>30</v>
      </c>
      <c r="BR47" s="190">
        <v>35.9</v>
      </c>
      <c r="BS47" s="264">
        <v>36.299999999999997</v>
      </c>
      <c r="BT47" s="264">
        <v>1.7</v>
      </c>
      <c r="BU47" s="162">
        <v>26.1</v>
      </c>
      <c r="BV47" s="264">
        <v>37.6</v>
      </c>
      <c r="BW47" s="264">
        <v>35.1</v>
      </c>
      <c r="BX47" s="264">
        <v>1.7</v>
      </c>
      <c r="BY47" s="162">
        <v>25.6</v>
      </c>
      <c r="BZ47" s="264">
        <v>39.9</v>
      </c>
      <c r="CA47" s="264">
        <v>33.1</v>
      </c>
      <c r="CB47" s="264">
        <v>1.6</v>
      </c>
      <c r="CC47" s="162">
        <v>25.4</v>
      </c>
      <c r="CD47" s="183">
        <v>39.200000000000003</v>
      </c>
      <c r="CE47" s="531">
        <v>35.299999999999997</v>
      </c>
      <c r="CF47" s="531">
        <v>1.7</v>
      </c>
      <c r="CG47" s="537">
        <v>23.9</v>
      </c>
      <c r="CH47" s="183">
        <v>37.4</v>
      </c>
      <c r="CI47" s="531">
        <v>36.799999999999997</v>
      </c>
      <c r="CJ47" s="531">
        <v>1.8</v>
      </c>
      <c r="CK47" s="537">
        <v>23.9</v>
      </c>
      <c r="CL47" s="183">
        <v>38</v>
      </c>
      <c r="CM47" s="531">
        <v>33.200000000000003</v>
      </c>
      <c r="CN47" s="531">
        <v>1.3</v>
      </c>
      <c r="CO47" s="537">
        <v>27.4</v>
      </c>
    </row>
    <row r="48" spans="1:93" ht="19.5" customHeight="1" x14ac:dyDescent="0.25">
      <c r="A48" s="102" t="s">
        <v>35</v>
      </c>
      <c r="B48" s="190">
        <v>50.4</v>
      </c>
      <c r="C48" s="264">
        <v>33.200000000000003</v>
      </c>
      <c r="D48" s="264">
        <v>3.1</v>
      </c>
      <c r="E48" s="162">
        <v>13.3</v>
      </c>
      <c r="F48" s="190">
        <v>45.3</v>
      </c>
      <c r="G48" s="264">
        <v>35.700000000000003</v>
      </c>
      <c r="H48" s="264">
        <v>2.9</v>
      </c>
      <c r="I48" s="162">
        <v>16</v>
      </c>
      <c r="J48" s="190">
        <v>42.5</v>
      </c>
      <c r="K48" s="264">
        <v>38.700000000000003</v>
      </c>
      <c r="L48" s="264">
        <v>2.2000000000000002</v>
      </c>
      <c r="M48" s="162">
        <v>16.600000000000001</v>
      </c>
      <c r="N48" s="190">
        <v>38.9</v>
      </c>
      <c r="O48" s="264">
        <v>39.200000000000003</v>
      </c>
      <c r="P48" s="264">
        <v>2.2000000000000002</v>
      </c>
      <c r="Q48" s="162">
        <v>19.7</v>
      </c>
      <c r="R48" s="190">
        <v>38.9</v>
      </c>
      <c r="S48" s="264">
        <v>37.799999999999997</v>
      </c>
      <c r="T48" s="264">
        <v>2.2999999999999998</v>
      </c>
      <c r="U48" s="162">
        <v>21</v>
      </c>
      <c r="V48" s="190">
        <v>38.200000000000003</v>
      </c>
      <c r="W48" s="264">
        <v>38.4</v>
      </c>
      <c r="X48" s="264">
        <v>2.5</v>
      </c>
      <c r="Y48" s="162">
        <v>20.9</v>
      </c>
      <c r="Z48" s="190">
        <v>36.299999999999997</v>
      </c>
      <c r="AA48" s="264">
        <v>41.2</v>
      </c>
      <c r="AB48" s="264">
        <v>2.2999999999999998</v>
      </c>
      <c r="AC48" s="162">
        <v>20.2</v>
      </c>
      <c r="AD48" s="190">
        <v>32.9</v>
      </c>
      <c r="AE48" s="264">
        <v>45.2</v>
      </c>
      <c r="AF48" s="264">
        <v>2.2999999999999998</v>
      </c>
      <c r="AG48" s="162">
        <v>19.5</v>
      </c>
      <c r="AH48" s="190">
        <v>37.1</v>
      </c>
      <c r="AI48" s="264">
        <v>41.3</v>
      </c>
      <c r="AJ48" s="264">
        <v>2.4</v>
      </c>
      <c r="AK48" s="162">
        <v>19.2</v>
      </c>
      <c r="AL48" s="190">
        <v>41.5</v>
      </c>
      <c r="AM48" s="264">
        <v>35</v>
      </c>
      <c r="AN48" s="264">
        <v>2.6</v>
      </c>
      <c r="AO48" s="162">
        <v>20.9</v>
      </c>
      <c r="AP48" s="190">
        <v>36.1</v>
      </c>
      <c r="AQ48" s="264">
        <v>42.9</v>
      </c>
      <c r="AR48" s="264">
        <v>1.8</v>
      </c>
      <c r="AS48" s="162">
        <v>19.2</v>
      </c>
      <c r="AT48" s="190">
        <v>42.8</v>
      </c>
      <c r="AU48" s="264">
        <v>36.5</v>
      </c>
      <c r="AV48" s="264">
        <v>2</v>
      </c>
      <c r="AW48" s="162">
        <v>18.7</v>
      </c>
      <c r="AX48" s="146">
        <v>34.700000000000003</v>
      </c>
      <c r="AY48" s="146">
        <v>44.3</v>
      </c>
      <c r="AZ48" s="146">
        <v>2.2000000000000002</v>
      </c>
      <c r="BA48" s="162">
        <v>18.8</v>
      </c>
      <c r="BB48" s="190">
        <v>36.5</v>
      </c>
      <c r="BC48" s="264">
        <v>41.3</v>
      </c>
      <c r="BD48" s="264">
        <v>2.1</v>
      </c>
      <c r="BE48" s="162">
        <v>20</v>
      </c>
      <c r="BF48" s="190">
        <v>35.6</v>
      </c>
      <c r="BG48" s="264">
        <v>40.700000000000003</v>
      </c>
      <c r="BH48" s="264">
        <v>2.1</v>
      </c>
      <c r="BI48" s="162">
        <v>21.6</v>
      </c>
      <c r="BJ48" s="190">
        <v>38.9</v>
      </c>
      <c r="BK48" s="264">
        <v>38.6</v>
      </c>
      <c r="BL48" s="264">
        <v>1.8</v>
      </c>
      <c r="BM48" s="162">
        <v>20.7</v>
      </c>
      <c r="BN48" s="190">
        <v>40.6</v>
      </c>
      <c r="BO48" s="264">
        <v>34</v>
      </c>
      <c r="BP48" s="264">
        <v>2.1</v>
      </c>
      <c r="BQ48" s="162">
        <v>23.3</v>
      </c>
      <c r="BR48" s="190">
        <v>38.200000000000003</v>
      </c>
      <c r="BS48" s="264">
        <v>35.299999999999997</v>
      </c>
      <c r="BT48" s="264">
        <v>1.9</v>
      </c>
      <c r="BU48" s="162">
        <v>24.7</v>
      </c>
      <c r="BV48" s="264">
        <v>36.799999999999997</v>
      </c>
      <c r="BW48" s="264">
        <v>38.700000000000003</v>
      </c>
      <c r="BX48" s="264">
        <v>1.8</v>
      </c>
      <c r="BY48" s="162">
        <v>22.6</v>
      </c>
      <c r="BZ48" s="264">
        <v>37.1</v>
      </c>
      <c r="CA48" s="264">
        <v>37.6</v>
      </c>
      <c r="CB48" s="264">
        <v>1.7</v>
      </c>
      <c r="CC48" s="162">
        <v>23.6</v>
      </c>
      <c r="CD48" s="183">
        <v>38.5</v>
      </c>
      <c r="CE48" s="531">
        <v>37</v>
      </c>
      <c r="CF48" s="531">
        <v>1.7</v>
      </c>
      <c r="CG48" s="537">
        <v>22.8</v>
      </c>
      <c r="CH48" s="183">
        <v>40.4</v>
      </c>
      <c r="CI48" s="531">
        <v>35</v>
      </c>
      <c r="CJ48" s="531">
        <v>1.7</v>
      </c>
      <c r="CK48" s="537">
        <v>22.9</v>
      </c>
      <c r="CL48" s="183">
        <v>42.2</v>
      </c>
      <c r="CM48" s="531">
        <v>33.700000000000003</v>
      </c>
      <c r="CN48" s="531">
        <v>1.6</v>
      </c>
      <c r="CO48" s="537">
        <v>22.6</v>
      </c>
    </row>
    <row r="49" spans="1:93" ht="19.5" customHeight="1" x14ac:dyDescent="0.25">
      <c r="A49" s="102" t="s">
        <v>36</v>
      </c>
      <c r="B49" s="190">
        <v>51.3</v>
      </c>
      <c r="C49" s="264">
        <v>31.9</v>
      </c>
      <c r="D49" s="264">
        <v>2.1</v>
      </c>
      <c r="E49" s="162">
        <v>14.7</v>
      </c>
      <c r="F49" s="190">
        <v>52.9</v>
      </c>
      <c r="G49" s="264">
        <v>28.3</v>
      </c>
      <c r="H49" s="264">
        <v>2.1</v>
      </c>
      <c r="I49" s="162">
        <v>16.7</v>
      </c>
      <c r="J49" s="190">
        <v>47.9</v>
      </c>
      <c r="K49" s="264">
        <v>31.5</v>
      </c>
      <c r="L49" s="264">
        <v>3.1</v>
      </c>
      <c r="M49" s="162">
        <v>17.600000000000001</v>
      </c>
      <c r="N49" s="190">
        <v>42.5</v>
      </c>
      <c r="O49" s="264">
        <v>34.9</v>
      </c>
      <c r="P49" s="264">
        <v>1.9</v>
      </c>
      <c r="Q49" s="162">
        <v>20.7</v>
      </c>
      <c r="R49" s="190">
        <v>40.4</v>
      </c>
      <c r="S49" s="264">
        <v>36</v>
      </c>
      <c r="T49" s="264">
        <v>1.3</v>
      </c>
      <c r="U49" s="162">
        <v>22.3</v>
      </c>
      <c r="V49" s="190">
        <v>35.6</v>
      </c>
      <c r="W49" s="264">
        <v>42</v>
      </c>
      <c r="X49" s="264">
        <v>1.9</v>
      </c>
      <c r="Y49" s="162">
        <v>20.5</v>
      </c>
      <c r="Z49" s="190">
        <v>35.6</v>
      </c>
      <c r="AA49" s="264">
        <v>40.1</v>
      </c>
      <c r="AB49" s="264">
        <v>2.1</v>
      </c>
      <c r="AC49" s="162">
        <v>22.1</v>
      </c>
      <c r="AD49" s="190">
        <v>29.4</v>
      </c>
      <c r="AE49" s="264">
        <v>47.7</v>
      </c>
      <c r="AF49" s="264">
        <v>1.3</v>
      </c>
      <c r="AG49" s="162">
        <v>21.6</v>
      </c>
      <c r="AH49" s="190">
        <v>31.3</v>
      </c>
      <c r="AI49" s="264">
        <v>42.9</v>
      </c>
      <c r="AJ49" s="264">
        <v>1.7</v>
      </c>
      <c r="AK49" s="162">
        <v>24.1</v>
      </c>
      <c r="AL49" s="190">
        <v>33.200000000000003</v>
      </c>
      <c r="AM49" s="264">
        <v>38.1</v>
      </c>
      <c r="AN49" s="264">
        <v>1.5</v>
      </c>
      <c r="AO49" s="162">
        <v>27.1</v>
      </c>
      <c r="AP49" s="190">
        <v>33.5</v>
      </c>
      <c r="AQ49" s="264">
        <v>38.700000000000003</v>
      </c>
      <c r="AR49" s="264">
        <v>1.6</v>
      </c>
      <c r="AS49" s="162">
        <v>26.2</v>
      </c>
      <c r="AT49" s="190">
        <v>32.6</v>
      </c>
      <c r="AU49" s="264">
        <v>39.700000000000003</v>
      </c>
      <c r="AV49" s="264">
        <v>1.6</v>
      </c>
      <c r="AW49" s="162">
        <v>26</v>
      </c>
      <c r="AX49" s="146">
        <v>27.4</v>
      </c>
      <c r="AY49" s="146">
        <v>49.8</v>
      </c>
      <c r="AZ49" s="146">
        <v>1.5</v>
      </c>
      <c r="BA49" s="162">
        <v>21.3</v>
      </c>
      <c r="BB49" s="190">
        <v>33.700000000000003</v>
      </c>
      <c r="BC49" s="264">
        <v>40.799999999999997</v>
      </c>
      <c r="BD49" s="264">
        <v>1.6</v>
      </c>
      <c r="BE49" s="162">
        <v>23.9</v>
      </c>
      <c r="BF49" s="190">
        <v>31.5</v>
      </c>
      <c r="BG49" s="264">
        <v>43.3</v>
      </c>
      <c r="BH49" s="264">
        <v>1.9</v>
      </c>
      <c r="BI49" s="162">
        <v>23.3</v>
      </c>
      <c r="BJ49" s="190">
        <v>31.9</v>
      </c>
      <c r="BK49" s="264">
        <v>43.7</v>
      </c>
      <c r="BL49" s="264">
        <v>1.3</v>
      </c>
      <c r="BM49" s="162">
        <v>23.1</v>
      </c>
      <c r="BN49" s="190">
        <v>31.4</v>
      </c>
      <c r="BO49" s="264">
        <v>45.2</v>
      </c>
      <c r="BP49" s="264">
        <v>1.4</v>
      </c>
      <c r="BQ49" s="162">
        <v>22</v>
      </c>
      <c r="BR49" s="190">
        <v>35.5</v>
      </c>
      <c r="BS49" s="264">
        <v>37.6</v>
      </c>
      <c r="BT49" s="264">
        <v>1.4</v>
      </c>
      <c r="BU49" s="162">
        <v>25.4</v>
      </c>
      <c r="BV49" s="264">
        <v>34.9</v>
      </c>
      <c r="BW49" s="264">
        <v>38.5</v>
      </c>
      <c r="BX49" s="264">
        <v>1.6</v>
      </c>
      <c r="BY49" s="162">
        <v>25</v>
      </c>
      <c r="BZ49" s="264">
        <v>38.9</v>
      </c>
      <c r="CA49" s="264">
        <v>34.799999999999997</v>
      </c>
      <c r="CB49" s="264">
        <v>1.3</v>
      </c>
      <c r="CC49" s="162">
        <v>25.1</v>
      </c>
      <c r="CD49" s="183">
        <v>37.6</v>
      </c>
      <c r="CE49" s="531">
        <v>39</v>
      </c>
      <c r="CF49" s="531">
        <v>1.2</v>
      </c>
      <c r="CG49" s="537">
        <v>22.2</v>
      </c>
      <c r="CH49" s="183">
        <v>37.9</v>
      </c>
      <c r="CI49" s="531">
        <v>36.299999999999997</v>
      </c>
      <c r="CJ49" s="531">
        <v>1.2</v>
      </c>
      <c r="CK49" s="537">
        <v>24.6</v>
      </c>
      <c r="CL49" s="183">
        <v>39.799999999999997</v>
      </c>
      <c r="CM49" s="531">
        <v>36.799999999999997</v>
      </c>
      <c r="CN49" s="531">
        <v>1.1000000000000001</v>
      </c>
      <c r="CO49" s="537">
        <v>22.3</v>
      </c>
    </row>
    <row r="50" spans="1:93" ht="19.5" customHeight="1" x14ac:dyDescent="0.25">
      <c r="A50" s="102" t="s">
        <v>37</v>
      </c>
      <c r="B50" s="190">
        <v>51.3</v>
      </c>
      <c r="C50" s="264">
        <v>34.5</v>
      </c>
      <c r="D50" s="264">
        <v>2.8</v>
      </c>
      <c r="E50" s="162">
        <v>11.4</v>
      </c>
      <c r="F50" s="190">
        <v>54.5</v>
      </c>
      <c r="G50" s="264">
        <v>30.1</v>
      </c>
      <c r="H50" s="264">
        <v>2.6</v>
      </c>
      <c r="I50" s="162">
        <v>12.8</v>
      </c>
      <c r="J50" s="190">
        <v>50.4</v>
      </c>
      <c r="K50" s="264">
        <v>32.299999999999997</v>
      </c>
      <c r="L50" s="264">
        <v>2.6</v>
      </c>
      <c r="M50" s="162">
        <v>14.7</v>
      </c>
      <c r="N50" s="190">
        <v>44.8</v>
      </c>
      <c r="O50" s="264">
        <v>34.6</v>
      </c>
      <c r="P50" s="264">
        <v>3.3</v>
      </c>
      <c r="Q50" s="162">
        <v>17.3</v>
      </c>
      <c r="R50" s="190">
        <v>41.6</v>
      </c>
      <c r="S50" s="264">
        <v>37.700000000000003</v>
      </c>
      <c r="T50" s="264">
        <v>2</v>
      </c>
      <c r="U50" s="162">
        <v>18.7</v>
      </c>
      <c r="V50" s="190">
        <v>36.700000000000003</v>
      </c>
      <c r="W50" s="264">
        <v>39.9</v>
      </c>
      <c r="X50" s="264">
        <v>2</v>
      </c>
      <c r="Y50" s="162">
        <v>21.3</v>
      </c>
      <c r="Z50" s="190">
        <v>38.4</v>
      </c>
      <c r="AA50" s="264">
        <v>35</v>
      </c>
      <c r="AB50" s="264">
        <v>1.9</v>
      </c>
      <c r="AC50" s="162">
        <v>24.7</v>
      </c>
      <c r="AD50" s="190">
        <v>39.6</v>
      </c>
      <c r="AE50" s="264">
        <v>35.299999999999997</v>
      </c>
      <c r="AF50" s="264">
        <v>2.2000000000000002</v>
      </c>
      <c r="AG50" s="162">
        <v>22.9</v>
      </c>
      <c r="AH50" s="190">
        <v>38.200000000000003</v>
      </c>
      <c r="AI50" s="264">
        <v>35.799999999999997</v>
      </c>
      <c r="AJ50" s="264">
        <v>2</v>
      </c>
      <c r="AK50" s="162">
        <v>24</v>
      </c>
      <c r="AL50" s="190">
        <v>40.1</v>
      </c>
      <c r="AM50" s="264">
        <v>31.1</v>
      </c>
      <c r="AN50" s="264">
        <v>2.1</v>
      </c>
      <c r="AO50" s="162">
        <v>26.6</v>
      </c>
      <c r="AP50" s="190">
        <v>38.5</v>
      </c>
      <c r="AQ50" s="264">
        <v>34.200000000000003</v>
      </c>
      <c r="AR50" s="264">
        <v>2.1</v>
      </c>
      <c r="AS50" s="162">
        <v>25.3</v>
      </c>
      <c r="AT50" s="190">
        <v>40.299999999999997</v>
      </c>
      <c r="AU50" s="264">
        <v>33.1</v>
      </c>
      <c r="AV50" s="264">
        <v>1.9</v>
      </c>
      <c r="AW50" s="162">
        <v>24.8</v>
      </c>
      <c r="AX50" s="146">
        <v>38.1</v>
      </c>
      <c r="AY50" s="146">
        <v>33.299999999999997</v>
      </c>
      <c r="AZ50" s="146">
        <v>2.1</v>
      </c>
      <c r="BA50" s="162">
        <v>26.5</v>
      </c>
      <c r="BB50" s="190">
        <v>33.5</v>
      </c>
      <c r="BC50" s="264">
        <v>36.9</v>
      </c>
      <c r="BD50" s="264">
        <v>1.9</v>
      </c>
      <c r="BE50" s="162">
        <v>27.8</v>
      </c>
      <c r="BF50" s="190">
        <v>31.2</v>
      </c>
      <c r="BG50" s="264">
        <v>40.1</v>
      </c>
      <c r="BH50" s="264">
        <v>1.8</v>
      </c>
      <c r="BI50" s="162">
        <v>26.9</v>
      </c>
      <c r="BJ50" s="190">
        <v>38.6</v>
      </c>
      <c r="BK50" s="264">
        <v>32</v>
      </c>
      <c r="BL50" s="264">
        <v>2.2000000000000002</v>
      </c>
      <c r="BM50" s="162">
        <v>27.1</v>
      </c>
      <c r="BN50" s="190">
        <v>36.9</v>
      </c>
      <c r="BO50" s="264">
        <v>32.299999999999997</v>
      </c>
      <c r="BP50" s="264">
        <v>2.6</v>
      </c>
      <c r="BQ50" s="162">
        <v>28.2</v>
      </c>
      <c r="BR50" s="190">
        <v>37.200000000000003</v>
      </c>
      <c r="BS50" s="264">
        <v>32.5</v>
      </c>
      <c r="BT50" s="264">
        <v>2.7</v>
      </c>
      <c r="BU50" s="162">
        <v>27.5</v>
      </c>
      <c r="BV50" s="264">
        <v>37.700000000000003</v>
      </c>
      <c r="BW50" s="264">
        <v>30</v>
      </c>
      <c r="BX50" s="264">
        <v>2.2999999999999998</v>
      </c>
      <c r="BY50" s="162">
        <v>30</v>
      </c>
      <c r="BZ50" s="264">
        <v>36.6</v>
      </c>
      <c r="CA50" s="264">
        <v>30.3</v>
      </c>
      <c r="CB50" s="264">
        <v>2.2000000000000002</v>
      </c>
      <c r="CC50" s="162">
        <v>30.9</v>
      </c>
      <c r="CD50" s="183">
        <v>37.4</v>
      </c>
      <c r="CE50" s="531">
        <v>32.4</v>
      </c>
      <c r="CF50" s="531">
        <v>2.2999999999999998</v>
      </c>
      <c r="CG50" s="537">
        <v>28</v>
      </c>
      <c r="CH50" s="183">
        <v>35.6</v>
      </c>
      <c r="CI50" s="531">
        <v>32.299999999999997</v>
      </c>
      <c r="CJ50" s="531">
        <v>1.8</v>
      </c>
      <c r="CK50" s="537">
        <v>30.3</v>
      </c>
      <c r="CL50" s="183">
        <v>37.6</v>
      </c>
      <c r="CM50" s="531">
        <v>31.5</v>
      </c>
      <c r="CN50" s="531">
        <v>1.7</v>
      </c>
      <c r="CO50" s="537">
        <v>29.1</v>
      </c>
    </row>
    <row r="51" spans="1:93" ht="19.5" customHeight="1" x14ac:dyDescent="0.25">
      <c r="A51" s="102" t="s">
        <v>38</v>
      </c>
      <c r="B51" s="315"/>
      <c r="C51" s="221"/>
      <c r="D51" s="221"/>
      <c r="E51" s="316"/>
      <c r="F51" s="315"/>
      <c r="G51" s="221"/>
      <c r="H51" s="221"/>
      <c r="I51" s="316"/>
      <c r="J51" s="315"/>
      <c r="K51" s="221"/>
      <c r="L51" s="221"/>
      <c r="M51" s="316"/>
      <c r="N51" s="315"/>
      <c r="O51" s="221"/>
      <c r="P51" s="221"/>
      <c r="Q51" s="316"/>
      <c r="R51" s="315"/>
      <c r="S51" s="221"/>
      <c r="T51" s="221"/>
      <c r="U51" s="316"/>
      <c r="V51" s="315"/>
      <c r="W51" s="221"/>
      <c r="X51" s="221"/>
      <c r="Y51" s="316"/>
      <c r="Z51" s="315"/>
      <c r="AA51" s="221"/>
      <c r="AB51" s="221"/>
      <c r="AC51" s="316"/>
      <c r="AD51" s="315"/>
      <c r="AE51" s="221"/>
      <c r="AF51" s="221"/>
      <c r="AG51" s="316"/>
      <c r="AH51" s="315"/>
      <c r="AI51" s="221"/>
      <c r="AJ51" s="221"/>
      <c r="AK51" s="316"/>
      <c r="AL51" s="315"/>
      <c r="AM51" s="221"/>
      <c r="AN51" s="221"/>
      <c r="AO51" s="316"/>
      <c r="AP51" s="315"/>
      <c r="AQ51" s="221"/>
      <c r="AR51" s="221"/>
      <c r="AS51" s="316"/>
      <c r="AT51" s="315"/>
      <c r="AU51" s="221"/>
      <c r="AV51" s="221"/>
      <c r="AW51" s="316"/>
      <c r="AX51" s="315"/>
      <c r="AY51" s="221"/>
      <c r="AZ51" s="221"/>
      <c r="BA51" s="316"/>
      <c r="BB51" s="315"/>
      <c r="BC51" s="221"/>
      <c r="BD51" s="221"/>
      <c r="BE51" s="316"/>
      <c r="BF51" s="315" t="s">
        <v>103</v>
      </c>
      <c r="BG51" s="221" t="s">
        <v>103</v>
      </c>
      <c r="BH51" s="221" t="s">
        <v>103</v>
      </c>
      <c r="BI51" s="316" t="s">
        <v>103</v>
      </c>
      <c r="BJ51" s="190">
        <v>43.4</v>
      </c>
      <c r="BK51" s="264">
        <v>36.200000000000003</v>
      </c>
      <c r="BL51" s="264">
        <v>2.1</v>
      </c>
      <c r="BM51" s="162">
        <v>18.3</v>
      </c>
      <c r="BN51" s="190">
        <v>52.3</v>
      </c>
      <c r="BO51" s="264">
        <v>28.6</v>
      </c>
      <c r="BP51" s="264">
        <v>2.2000000000000002</v>
      </c>
      <c r="BQ51" s="162">
        <v>16.899999999999999</v>
      </c>
      <c r="BR51" s="190">
        <v>52.7</v>
      </c>
      <c r="BS51" s="264">
        <v>26.9</v>
      </c>
      <c r="BT51" s="264">
        <v>1.9</v>
      </c>
      <c r="BU51" s="162">
        <v>18.5</v>
      </c>
      <c r="BV51" s="264">
        <v>44.9</v>
      </c>
      <c r="BW51" s="264">
        <v>31</v>
      </c>
      <c r="BX51" s="264">
        <v>1.8</v>
      </c>
      <c r="BY51" s="162">
        <v>22.2</v>
      </c>
      <c r="BZ51" s="264">
        <v>48.8</v>
      </c>
      <c r="CA51" s="264">
        <v>24.1</v>
      </c>
      <c r="CB51" s="264">
        <v>1.2</v>
      </c>
      <c r="CC51" s="162">
        <v>25.9</v>
      </c>
      <c r="CD51" s="183">
        <v>45.9</v>
      </c>
      <c r="CE51" s="531">
        <v>32.4</v>
      </c>
      <c r="CF51" s="531">
        <v>2.4</v>
      </c>
      <c r="CG51" s="537">
        <v>19.3</v>
      </c>
      <c r="CH51" s="183">
        <v>48.8</v>
      </c>
      <c r="CI51" s="531">
        <v>30.2</v>
      </c>
      <c r="CJ51" s="531">
        <v>1.9</v>
      </c>
      <c r="CK51" s="537">
        <v>19.100000000000001</v>
      </c>
      <c r="CL51" s="183">
        <v>47</v>
      </c>
      <c r="CM51" s="531">
        <v>31.2</v>
      </c>
      <c r="CN51" s="531">
        <v>2.1</v>
      </c>
      <c r="CO51" s="537">
        <v>19.7</v>
      </c>
    </row>
    <row r="52" spans="1:93" ht="18" customHeight="1" x14ac:dyDescent="0.25">
      <c r="A52" s="101" t="s">
        <v>136</v>
      </c>
      <c r="B52" s="315" t="s">
        <v>103</v>
      </c>
      <c r="C52" s="221" t="s">
        <v>103</v>
      </c>
      <c r="D52" s="221" t="s">
        <v>103</v>
      </c>
      <c r="E52" s="316" t="s">
        <v>103</v>
      </c>
      <c r="F52" s="289">
        <v>54.3</v>
      </c>
      <c r="G52" s="163">
        <v>31.5</v>
      </c>
      <c r="H52" s="163">
        <v>1.4</v>
      </c>
      <c r="I52" s="161">
        <v>12.8</v>
      </c>
      <c r="J52" s="289">
        <v>52.9</v>
      </c>
      <c r="K52" s="163">
        <v>31.7</v>
      </c>
      <c r="L52" s="163">
        <v>1.2</v>
      </c>
      <c r="M52" s="161">
        <v>14.1</v>
      </c>
      <c r="N52" s="289">
        <v>47.5</v>
      </c>
      <c r="O52" s="163">
        <v>35.9</v>
      </c>
      <c r="P52" s="163">
        <v>1.3</v>
      </c>
      <c r="Q52" s="161">
        <v>15.3</v>
      </c>
      <c r="R52" s="289">
        <v>45.9</v>
      </c>
      <c r="S52" s="163">
        <v>36.799999999999997</v>
      </c>
      <c r="T52" s="163">
        <v>1.2</v>
      </c>
      <c r="U52" s="161">
        <v>16.100000000000001</v>
      </c>
      <c r="V52" s="289">
        <v>41.3</v>
      </c>
      <c r="W52" s="163">
        <v>39.9</v>
      </c>
      <c r="X52" s="163">
        <v>1</v>
      </c>
      <c r="Y52" s="161">
        <v>17.7</v>
      </c>
      <c r="Z52" s="289">
        <v>38.6</v>
      </c>
      <c r="AA52" s="163">
        <v>40.1</v>
      </c>
      <c r="AB52" s="163">
        <v>1.1000000000000001</v>
      </c>
      <c r="AC52" s="161">
        <v>20.100000000000001</v>
      </c>
      <c r="AD52" s="289">
        <v>39.700000000000003</v>
      </c>
      <c r="AE52" s="163">
        <v>38.9</v>
      </c>
      <c r="AF52" s="163">
        <v>1.4</v>
      </c>
      <c r="AG52" s="161">
        <v>19.899999999999999</v>
      </c>
      <c r="AH52" s="289">
        <v>40.299999999999997</v>
      </c>
      <c r="AI52" s="163">
        <v>40.1</v>
      </c>
      <c r="AJ52" s="163">
        <v>1.1000000000000001</v>
      </c>
      <c r="AK52" s="161">
        <v>18.5</v>
      </c>
      <c r="AL52" s="289">
        <v>41</v>
      </c>
      <c r="AM52" s="163">
        <v>38.6</v>
      </c>
      <c r="AN52" s="163">
        <v>0.9</v>
      </c>
      <c r="AO52" s="161">
        <v>19.5</v>
      </c>
      <c r="AP52" s="289">
        <v>39.6</v>
      </c>
      <c r="AQ52" s="163">
        <v>40.200000000000003</v>
      </c>
      <c r="AR52" s="163">
        <v>1.4</v>
      </c>
      <c r="AS52" s="161">
        <v>18.899999999999999</v>
      </c>
      <c r="AT52" s="289">
        <v>43.5</v>
      </c>
      <c r="AU52" s="163">
        <v>35.1</v>
      </c>
      <c r="AV52" s="163">
        <v>1.2</v>
      </c>
      <c r="AW52" s="161">
        <v>20.2</v>
      </c>
      <c r="AX52" s="167">
        <v>40.6</v>
      </c>
      <c r="AY52" s="167">
        <v>37.5</v>
      </c>
      <c r="AZ52" s="167">
        <v>1</v>
      </c>
      <c r="BA52" s="161">
        <v>20.8</v>
      </c>
      <c r="BB52" s="289">
        <v>39.299999999999997</v>
      </c>
      <c r="BC52" s="163">
        <v>40.5</v>
      </c>
      <c r="BD52" s="163">
        <v>0.9</v>
      </c>
      <c r="BE52" s="161">
        <v>19.3</v>
      </c>
      <c r="BF52" s="289">
        <v>41.2</v>
      </c>
      <c r="BG52" s="163">
        <v>37.4</v>
      </c>
      <c r="BH52" s="163">
        <v>1</v>
      </c>
      <c r="BI52" s="161">
        <v>20.399999999999999</v>
      </c>
      <c r="BJ52" s="289">
        <v>43.5</v>
      </c>
      <c r="BK52" s="163">
        <v>35.799999999999997</v>
      </c>
      <c r="BL52" s="163">
        <v>0.8</v>
      </c>
      <c r="BM52" s="161">
        <v>19.899999999999999</v>
      </c>
      <c r="BN52" s="289">
        <v>44.7</v>
      </c>
      <c r="BO52" s="163">
        <v>33.299999999999997</v>
      </c>
      <c r="BP52" s="163">
        <v>0.8</v>
      </c>
      <c r="BQ52" s="161">
        <v>21.1</v>
      </c>
      <c r="BR52" s="289">
        <v>42.7</v>
      </c>
      <c r="BS52" s="163">
        <v>34.4</v>
      </c>
      <c r="BT52" s="163">
        <v>0.9</v>
      </c>
      <c r="BU52" s="161">
        <v>22.1</v>
      </c>
      <c r="BV52" s="163">
        <v>41.8</v>
      </c>
      <c r="BW52" s="163">
        <v>34.6</v>
      </c>
      <c r="BX52" s="163">
        <v>0.7</v>
      </c>
      <c r="BY52" s="161">
        <v>22.9</v>
      </c>
      <c r="BZ52" s="163">
        <v>41.1</v>
      </c>
      <c r="CA52" s="163">
        <v>36.4</v>
      </c>
      <c r="CB52" s="163">
        <v>0.8</v>
      </c>
      <c r="CC52" s="161">
        <v>21.7</v>
      </c>
      <c r="CD52" s="25">
        <v>43.5</v>
      </c>
      <c r="CE52" s="532">
        <v>36.299999999999997</v>
      </c>
      <c r="CF52" s="532">
        <v>0.7</v>
      </c>
      <c r="CG52" s="538">
        <v>19.5</v>
      </c>
      <c r="CH52" s="25">
        <v>45</v>
      </c>
      <c r="CI52" s="532">
        <v>33.9</v>
      </c>
      <c r="CJ52" s="532">
        <v>0.7</v>
      </c>
      <c r="CK52" s="538">
        <v>20.3</v>
      </c>
      <c r="CL52" s="25">
        <v>47.2</v>
      </c>
      <c r="CM52" s="532">
        <v>30.8</v>
      </c>
      <c r="CN52" s="532">
        <v>0.6</v>
      </c>
      <c r="CO52" s="538">
        <v>21.4</v>
      </c>
    </row>
    <row r="53" spans="1:93" ht="19.5" customHeight="1" x14ac:dyDescent="0.25">
      <c r="A53" s="102" t="s">
        <v>39</v>
      </c>
      <c r="B53" s="190">
        <v>74.599999999999994</v>
      </c>
      <c r="C53" s="264">
        <v>18.5</v>
      </c>
      <c r="D53" s="264">
        <v>1.7</v>
      </c>
      <c r="E53" s="162">
        <v>5.2</v>
      </c>
      <c r="F53" s="190">
        <v>64.5</v>
      </c>
      <c r="G53" s="264">
        <v>28</v>
      </c>
      <c r="H53" s="264">
        <v>1.3</v>
      </c>
      <c r="I53" s="162">
        <v>6.2</v>
      </c>
      <c r="J53" s="190">
        <v>69.099999999999994</v>
      </c>
      <c r="K53" s="264">
        <v>24.9</v>
      </c>
      <c r="L53" s="264">
        <v>1.1000000000000001</v>
      </c>
      <c r="M53" s="162">
        <v>4.9000000000000004</v>
      </c>
      <c r="N53" s="190">
        <v>64.2</v>
      </c>
      <c r="O53" s="264">
        <v>29</v>
      </c>
      <c r="P53" s="264">
        <v>1.1000000000000001</v>
      </c>
      <c r="Q53" s="162">
        <v>5.7</v>
      </c>
      <c r="R53" s="190">
        <v>58.1</v>
      </c>
      <c r="S53" s="264">
        <v>33.299999999999997</v>
      </c>
      <c r="T53" s="264">
        <v>0.9</v>
      </c>
      <c r="U53" s="162">
        <v>7.6</v>
      </c>
      <c r="V53" s="190">
        <v>50.1</v>
      </c>
      <c r="W53" s="264">
        <v>40</v>
      </c>
      <c r="X53" s="264">
        <v>0.4</v>
      </c>
      <c r="Y53" s="162">
        <v>9.5</v>
      </c>
      <c r="Z53" s="190">
        <v>43</v>
      </c>
      <c r="AA53" s="264">
        <v>46.4</v>
      </c>
      <c r="AB53" s="264">
        <v>0.4</v>
      </c>
      <c r="AC53" s="162">
        <v>10.199999999999999</v>
      </c>
      <c r="AD53" s="190">
        <v>47.5</v>
      </c>
      <c r="AE53" s="264">
        <v>39.1</v>
      </c>
      <c r="AF53" s="264">
        <v>1.2</v>
      </c>
      <c r="AG53" s="162">
        <v>12.2</v>
      </c>
      <c r="AH53" s="190">
        <v>49.4</v>
      </c>
      <c r="AI53" s="264">
        <v>39.299999999999997</v>
      </c>
      <c r="AJ53" s="264">
        <v>1.4</v>
      </c>
      <c r="AK53" s="162">
        <v>9.9</v>
      </c>
      <c r="AL53" s="190">
        <v>50.5</v>
      </c>
      <c r="AM53" s="264">
        <v>37.9</v>
      </c>
      <c r="AN53" s="264">
        <v>0.5</v>
      </c>
      <c r="AO53" s="162">
        <v>11.2</v>
      </c>
      <c r="AP53" s="190">
        <v>48</v>
      </c>
      <c r="AQ53" s="264">
        <v>40.1</v>
      </c>
      <c r="AR53" s="264">
        <v>1.5</v>
      </c>
      <c r="AS53" s="162">
        <v>10.4</v>
      </c>
      <c r="AT53" s="190">
        <v>54.2</v>
      </c>
      <c r="AU53" s="264">
        <v>33.799999999999997</v>
      </c>
      <c r="AV53" s="264">
        <v>1.3</v>
      </c>
      <c r="AW53" s="162">
        <v>10.8</v>
      </c>
      <c r="AX53" s="146">
        <v>49.7</v>
      </c>
      <c r="AY53" s="146">
        <v>37.4</v>
      </c>
      <c r="AZ53" s="146">
        <v>0.6</v>
      </c>
      <c r="BA53" s="162">
        <v>12.3</v>
      </c>
      <c r="BB53" s="190">
        <v>55.3</v>
      </c>
      <c r="BC53" s="264">
        <v>32.1</v>
      </c>
      <c r="BD53" s="264">
        <v>0.8</v>
      </c>
      <c r="BE53" s="162">
        <v>11.8</v>
      </c>
      <c r="BF53" s="190">
        <v>55.8</v>
      </c>
      <c r="BG53" s="264">
        <v>31.9</v>
      </c>
      <c r="BH53" s="264">
        <v>1.2</v>
      </c>
      <c r="BI53" s="162">
        <v>11.2</v>
      </c>
      <c r="BJ53" s="190">
        <v>58.8</v>
      </c>
      <c r="BK53" s="264">
        <v>28.9</v>
      </c>
      <c r="BL53" s="264">
        <v>0.5</v>
      </c>
      <c r="BM53" s="162">
        <v>11.8</v>
      </c>
      <c r="BN53" s="190">
        <v>59.5</v>
      </c>
      <c r="BO53" s="264">
        <v>28</v>
      </c>
      <c r="BP53" s="264">
        <v>0.4</v>
      </c>
      <c r="BQ53" s="162">
        <v>12.1</v>
      </c>
      <c r="BR53" s="190">
        <v>58.6</v>
      </c>
      <c r="BS53" s="264">
        <v>27.3</v>
      </c>
      <c r="BT53" s="264">
        <v>0.4</v>
      </c>
      <c r="BU53" s="162">
        <v>13.6</v>
      </c>
      <c r="BV53" s="264">
        <v>54.1</v>
      </c>
      <c r="BW53" s="264">
        <v>31.2</v>
      </c>
      <c r="BX53" s="264">
        <v>0.5</v>
      </c>
      <c r="BY53" s="162">
        <v>14.2</v>
      </c>
      <c r="BZ53" s="264">
        <v>50</v>
      </c>
      <c r="CA53" s="264">
        <v>36.9</v>
      </c>
      <c r="CB53" s="264">
        <v>0.6</v>
      </c>
      <c r="CC53" s="162">
        <v>12.5</v>
      </c>
      <c r="CD53" s="183">
        <v>55.1</v>
      </c>
      <c r="CE53" s="531">
        <v>30.8</v>
      </c>
      <c r="CF53" s="531">
        <v>0.6</v>
      </c>
      <c r="CG53" s="537">
        <v>13.5</v>
      </c>
      <c r="CH53" s="183">
        <v>57.2</v>
      </c>
      <c r="CI53" s="531">
        <v>29.1</v>
      </c>
      <c r="CJ53" s="531">
        <v>0.5</v>
      </c>
      <c r="CK53" s="537">
        <v>13.2</v>
      </c>
      <c r="CL53" s="183">
        <v>62.4</v>
      </c>
      <c r="CM53" s="531">
        <v>21.4</v>
      </c>
      <c r="CN53" s="531">
        <v>0.2</v>
      </c>
      <c r="CO53" s="537">
        <v>16</v>
      </c>
    </row>
    <row r="54" spans="1:93" ht="19.5" customHeight="1" x14ac:dyDescent="0.25">
      <c r="A54" s="102" t="s">
        <v>104</v>
      </c>
      <c r="B54" s="190">
        <v>70.7</v>
      </c>
      <c r="C54" s="264">
        <v>23.6</v>
      </c>
      <c r="D54" s="264">
        <v>0.1</v>
      </c>
      <c r="E54" s="162">
        <v>5.6</v>
      </c>
      <c r="F54" s="190">
        <v>91</v>
      </c>
      <c r="G54" s="264">
        <v>7.2</v>
      </c>
      <c r="H54" s="264">
        <v>0.6</v>
      </c>
      <c r="I54" s="162">
        <v>1.2</v>
      </c>
      <c r="J54" s="190">
        <v>89.5</v>
      </c>
      <c r="K54" s="264">
        <v>8.6999999999999993</v>
      </c>
      <c r="L54" s="264">
        <v>0.5</v>
      </c>
      <c r="M54" s="162">
        <v>1.4</v>
      </c>
      <c r="N54" s="190">
        <v>76.900000000000006</v>
      </c>
      <c r="O54" s="264">
        <v>18.3</v>
      </c>
      <c r="P54" s="264">
        <v>0.2</v>
      </c>
      <c r="Q54" s="162">
        <v>4.5999999999999996</v>
      </c>
      <c r="R54" s="190">
        <v>75.400000000000006</v>
      </c>
      <c r="S54" s="264">
        <v>19</v>
      </c>
      <c r="T54" s="264">
        <v>0.1</v>
      </c>
      <c r="U54" s="162">
        <v>5.5</v>
      </c>
      <c r="V54" s="190">
        <v>62.8</v>
      </c>
      <c r="W54" s="264">
        <v>29.2</v>
      </c>
      <c r="X54" s="264">
        <v>0.1</v>
      </c>
      <c r="Y54" s="162">
        <v>7.9</v>
      </c>
      <c r="Z54" s="190">
        <v>71.400000000000006</v>
      </c>
      <c r="AA54" s="264">
        <v>20.100000000000001</v>
      </c>
      <c r="AB54" s="264">
        <v>0</v>
      </c>
      <c r="AC54" s="162">
        <v>8.5</v>
      </c>
      <c r="AD54" s="190">
        <v>66.7</v>
      </c>
      <c r="AE54" s="264">
        <v>25.4</v>
      </c>
      <c r="AF54" s="264">
        <v>0</v>
      </c>
      <c r="AG54" s="162">
        <v>7.9</v>
      </c>
      <c r="AH54" s="190">
        <v>61.9</v>
      </c>
      <c r="AI54" s="264">
        <v>28.5</v>
      </c>
      <c r="AJ54" s="264">
        <v>0</v>
      </c>
      <c r="AK54" s="162">
        <v>9.6</v>
      </c>
      <c r="AL54" s="190">
        <v>65.599999999999994</v>
      </c>
      <c r="AM54" s="264">
        <v>24.3</v>
      </c>
      <c r="AN54" s="264">
        <v>0</v>
      </c>
      <c r="AO54" s="162">
        <v>10</v>
      </c>
      <c r="AP54" s="190">
        <v>61</v>
      </c>
      <c r="AQ54" s="264">
        <v>25.4</v>
      </c>
      <c r="AR54" s="264" t="s">
        <v>232</v>
      </c>
      <c r="AS54" s="162">
        <v>13.6</v>
      </c>
      <c r="AT54" s="190">
        <v>65.400000000000006</v>
      </c>
      <c r="AU54" s="264">
        <v>24.5</v>
      </c>
      <c r="AV54" s="264">
        <v>0</v>
      </c>
      <c r="AW54" s="162">
        <v>10</v>
      </c>
      <c r="AX54" s="146">
        <v>62.8</v>
      </c>
      <c r="AY54" s="146">
        <v>27</v>
      </c>
      <c r="AZ54" s="146">
        <v>0</v>
      </c>
      <c r="BA54" s="162">
        <v>10.199999999999999</v>
      </c>
      <c r="BB54" s="190">
        <v>64.8</v>
      </c>
      <c r="BC54" s="264">
        <v>25.1</v>
      </c>
      <c r="BD54" s="264">
        <v>0</v>
      </c>
      <c r="BE54" s="162">
        <v>10.1</v>
      </c>
      <c r="BF54" s="190">
        <v>50.2</v>
      </c>
      <c r="BG54" s="264">
        <v>34.799999999999997</v>
      </c>
      <c r="BH54" s="264">
        <v>0</v>
      </c>
      <c r="BI54" s="162">
        <v>15</v>
      </c>
      <c r="BJ54" s="190">
        <v>47.1</v>
      </c>
      <c r="BK54" s="264">
        <v>38.1</v>
      </c>
      <c r="BL54" s="264">
        <v>0</v>
      </c>
      <c r="BM54" s="162">
        <v>14.9</v>
      </c>
      <c r="BN54" s="190">
        <v>61.8</v>
      </c>
      <c r="BO54" s="264">
        <v>27</v>
      </c>
      <c r="BP54" s="264">
        <v>0</v>
      </c>
      <c r="BQ54" s="162">
        <v>11.2</v>
      </c>
      <c r="BR54" s="190">
        <v>60.1</v>
      </c>
      <c r="BS54" s="264">
        <v>29.4</v>
      </c>
      <c r="BT54" s="264">
        <v>0</v>
      </c>
      <c r="BU54" s="162">
        <v>10.5</v>
      </c>
      <c r="BV54" s="264">
        <v>59.2</v>
      </c>
      <c r="BW54" s="264">
        <v>26</v>
      </c>
      <c r="BX54" s="264">
        <v>0</v>
      </c>
      <c r="BY54" s="162">
        <v>14.9</v>
      </c>
      <c r="BZ54" s="264">
        <v>64.599999999999994</v>
      </c>
      <c r="CA54" s="264">
        <v>20.9</v>
      </c>
      <c r="CB54" s="264">
        <v>0.1</v>
      </c>
      <c r="CC54" s="162">
        <v>14.4</v>
      </c>
      <c r="CD54" s="183">
        <v>57.8</v>
      </c>
      <c r="CE54" s="531">
        <v>30.4</v>
      </c>
      <c r="CF54" s="531">
        <v>0.2</v>
      </c>
      <c r="CG54" s="537">
        <v>11.5</v>
      </c>
      <c r="CH54" s="183">
        <v>51.1</v>
      </c>
      <c r="CI54" s="531">
        <v>35.799999999999997</v>
      </c>
      <c r="CJ54" s="531">
        <v>0.1</v>
      </c>
      <c r="CK54" s="537">
        <v>12.9</v>
      </c>
      <c r="CL54" s="183">
        <v>53.1</v>
      </c>
      <c r="CM54" s="531">
        <v>32.799999999999997</v>
      </c>
      <c r="CN54" s="531">
        <v>0</v>
      </c>
      <c r="CO54" s="537">
        <v>14.1</v>
      </c>
    </row>
    <row r="55" spans="1:93" ht="19.5" x14ac:dyDescent="0.25">
      <c r="A55" s="102" t="s">
        <v>41</v>
      </c>
      <c r="B55" s="190">
        <v>59.2</v>
      </c>
      <c r="C55" s="264">
        <v>29</v>
      </c>
      <c r="D55" s="264">
        <v>1.4</v>
      </c>
      <c r="E55" s="162">
        <v>10.4</v>
      </c>
      <c r="F55" s="190">
        <v>58.7</v>
      </c>
      <c r="G55" s="264">
        <v>29</v>
      </c>
      <c r="H55" s="264">
        <v>1.7</v>
      </c>
      <c r="I55" s="162">
        <v>10.5</v>
      </c>
      <c r="J55" s="190">
        <v>57.4</v>
      </c>
      <c r="K55" s="264">
        <v>30.2</v>
      </c>
      <c r="L55" s="264">
        <v>0.9</v>
      </c>
      <c r="M55" s="162">
        <v>11.4</v>
      </c>
      <c r="N55" s="190">
        <v>51.9</v>
      </c>
      <c r="O55" s="264">
        <v>31.1</v>
      </c>
      <c r="P55" s="264">
        <v>1.2</v>
      </c>
      <c r="Q55" s="162">
        <v>15.8</v>
      </c>
      <c r="R55" s="190">
        <v>51.3</v>
      </c>
      <c r="S55" s="264">
        <v>29.1</v>
      </c>
      <c r="T55" s="264">
        <v>1.1000000000000001</v>
      </c>
      <c r="U55" s="162">
        <v>18.600000000000001</v>
      </c>
      <c r="V55" s="190">
        <v>45.9</v>
      </c>
      <c r="W55" s="264">
        <v>31.4</v>
      </c>
      <c r="X55" s="264">
        <v>0.9</v>
      </c>
      <c r="Y55" s="162">
        <v>21.8</v>
      </c>
      <c r="Z55" s="190">
        <v>43</v>
      </c>
      <c r="AA55" s="264">
        <v>33.9</v>
      </c>
      <c r="AB55" s="264">
        <v>0.9</v>
      </c>
      <c r="AC55" s="162">
        <v>22.3</v>
      </c>
      <c r="AD55" s="190">
        <v>41.5</v>
      </c>
      <c r="AE55" s="264">
        <v>34.1</v>
      </c>
      <c r="AF55" s="264">
        <v>1</v>
      </c>
      <c r="AG55" s="162">
        <v>23.3</v>
      </c>
      <c r="AH55" s="190">
        <v>39.799999999999997</v>
      </c>
      <c r="AI55" s="264">
        <v>37.299999999999997</v>
      </c>
      <c r="AJ55" s="264">
        <v>0.5</v>
      </c>
      <c r="AK55" s="162">
        <v>22.3</v>
      </c>
      <c r="AL55" s="190">
        <v>38.299999999999997</v>
      </c>
      <c r="AM55" s="264">
        <v>38.1</v>
      </c>
      <c r="AN55" s="264">
        <v>0.7</v>
      </c>
      <c r="AO55" s="162">
        <v>23</v>
      </c>
      <c r="AP55" s="190">
        <v>39.4</v>
      </c>
      <c r="AQ55" s="264">
        <v>38.6</v>
      </c>
      <c r="AR55" s="264">
        <v>1</v>
      </c>
      <c r="AS55" s="162">
        <v>21.1</v>
      </c>
      <c r="AT55" s="190">
        <v>39</v>
      </c>
      <c r="AU55" s="264">
        <v>37.700000000000003</v>
      </c>
      <c r="AV55" s="264">
        <v>0.7</v>
      </c>
      <c r="AW55" s="162">
        <v>22.6</v>
      </c>
      <c r="AX55" s="146">
        <v>33.5</v>
      </c>
      <c r="AY55" s="146">
        <v>44.3</v>
      </c>
      <c r="AZ55" s="146">
        <v>0.5</v>
      </c>
      <c r="BA55" s="162">
        <v>21.7</v>
      </c>
      <c r="BB55" s="190">
        <v>32.9</v>
      </c>
      <c r="BC55" s="264">
        <v>42.8</v>
      </c>
      <c r="BD55" s="264">
        <v>0.5</v>
      </c>
      <c r="BE55" s="162">
        <v>23.8</v>
      </c>
      <c r="BF55" s="190">
        <v>36.700000000000003</v>
      </c>
      <c r="BG55" s="264">
        <v>40.700000000000003</v>
      </c>
      <c r="BH55" s="264">
        <v>0.6</v>
      </c>
      <c r="BI55" s="162">
        <v>22</v>
      </c>
      <c r="BJ55" s="190">
        <v>40.6</v>
      </c>
      <c r="BK55" s="264">
        <v>36.1</v>
      </c>
      <c r="BL55" s="264">
        <v>0.5</v>
      </c>
      <c r="BM55" s="162">
        <v>22.8</v>
      </c>
      <c r="BN55" s="190">
        <v>37.6</v>
      </c>
      <c r="BO55" s="264">
        <v>40.299999999999997</v>
      </c>
      <c r="BP55" s="264">
        <v>0.3</v>
      </c>
      <c r="BQ55" s="162">
        <v>21.8</v>
      </c>
      <c r="BR55" s="190">
        <v>40.9</v>
      </c>
      <c r="BS55" s="264">
        <v>39.1</v>
      </c>
      <c r="BT55" s="264">
        <v>0.6</v>
      </c>
      <c r="BU55" s="162">
        <v>19.3</v>
      </c>
      <c r="BV55" s="264">
        <v>43.6</v>
      </c>
      <c r="BW55" s="264">
        <v>36.4</v>
      </c>
      <c r="BX55" s="264">
        <v>0.4</v>
      </c>
      <c r="BY55" s="162">
        <v>19.7</v>
      </c>
      <c r="BZ55" s="264">
        <v>43.1</v>
      </c>
      <c r="CA55" s="264">
        <v>36.200000000000003</v>
      </c>
      <c r="CB55" s="264">
        <v>0.6</v>
      </c>
      <c r="CC55" s="162">
        <v>20.100000000000001</v>
      </c>
      <c r="CD55" s="183">
        <v>45.6</v>
      </c>
      <c r="CE55" s="531">
        <v>34</v>
      </c>
      <c r="CF55" s="531">
        <v>0.4</v>
      </c>
      <c r="CG55" s="537">
        <v>19.899999999999999</v>
      </c>
      <c r="CH55" s="183">
        <v>44.3</v>
      </c>
      <c r="CI55" s="531">
        <v>33.9</v>
      </c>
      <c r="CJ55" s="531">
        <v>0.4</v>
      </c>
      <c r="CK55" s="537">
        <v>21.5</v>
      </c>
      <c r="CL55" s="183">
        <v>44</v>
      </c>
      <c r="CM55" s="531">
        <v>34.5</v>
      </c>
      <c r="CN55" s="531">
        <v>0.3</v>
      </c>
      <c r="CO55" s="537">
        <v>21.3</v>
      </c>
    </row>
    <row r="56" spans="1:93" ht="19.5" x14ac:dyDescent="0.25">
      <c r="A56" s="102" t="s">
        <v>245</v>
      </c>
      <c r="B56" s="190">
        <v>58.8</v>
      </c>
      <c r="C56" s="264">
        <v>27.5</v>
      </c>
      <c r="D56" s="264">
        <v>2.7</v>
      </c>
      <c r="E56" s="162">
        <v>11</v>
      </c>
      <c r="F56" s="190">
        <v>49.5</v>
      </c>
      <c r="G56" s="264">
        <v>35.1</v>
      </c>
      <c r="H56" s="264">
        <v>1.7</v>
      </c>
      <c r="I56" s="162">
        <v>13.7</v>
      </c>
      <c r="J56" s="190">
        <v>44.8</v>
      </c>
      <c r="K56" s="264">
        <v>37.799999999999997</v>
      </c>
      <c r="L56" s="264">
        <v>1.2</v>
      </c>
      <c r="M56" s="162">
        <v>16.100000000000001</v>
      </c>
      <c r="N56" s="190">
        <v>43.3</v>
      </c>
      <c r="O56" s="264">
        <v>40.299999999999997</v>
      </c>
      <c r="P56" s="264">
        <v>1.7</v>
      </c>
      <c r="Q56" s="162">
        <v>14.7</v>
      </c>
      <c r="R56" s="190">
        <v>42.6</v>
      </c>
      <c r="S56" s="264">
        <v>37.6</v>
      </c>
      <c r="T56" s="264">
        <v>1.3</v>
      </c>
      <c r="U56" s="162">
        <v>18.5</v>
      </c>
      <c r="V56" s="190">
        <v>40.799999999999997</v>
      </c>
      <c r="W56" s="264">
        <v>36.6</v>
      </c>
      <c r="X56" s="264">
        <v>1.6</v>
      </c>
      <c r="Y56" s="162">
        <v>21</v>
      </c>
      <c r="Z56" s="190">
        <v>40.1</v>
      </c>
      <c r="AA56" s="264">
        <v>33.799999999999997</v>
      </c>
      <c r="AB56" s="264">
        <v>2.1</v>
      </c>
      <c r="AC56" s="162">
        <v>24.1</v>
      </c>
      <c r="AD56" s="190">
        <v>39.6</v>
      </c>
      <c r="AE56" s="264">
        <v>35.4</v>
      </c>
      <c r="AF56" s="264">
        <v>1.8</v>
      </c>
      <c r="AG56" s="162">
        <v>23.2</v>
      </c>
      <c r="AH56" s="190">
        <v>39.299999999999997</v>
      </c>
      <c r="AI56" s="264">
        <v>38.6</v>
      </c>
      <c r="AJ56" s="264">
        <v>1.4</v>
      </c>
      <c r="AK56" s="162">
        <v>20.7</v>
      </c>
      <c r="AL56" s="190">
        <v>48.1</v>
      </c>
      <c r="AM56" s="264">
        <v>32.1</v>
      </c>
      <c r="AN56" s="264">
        <v>1.4</v>
      </c>
      <c r="AO56" s="162">
        <v>18.3</v>
      </c>
      <c r="AP56" s="190">
        <v>49.9</v>
      </c>
      <c r="AQ56" s="264">
        <v>29.8</v>
      </c>
      <c r="AR56" s="264">
        <v>1.4</v>
      </c>
      <c r="AS56" s="162">
        <v>19</v>
      </c>
      <c r="AT56" s="190">
        <v>40.799999999999997</v>
      </c>
      <c r="AU56" s="264">
        <v>35.6</v>
      </c>
      <c r="AV56" s="264">
        <v>1.5</v>
      </c>
      <c r="AW56" s="162">
        <v>22.1</v>
      </c>
      <c r="AX56" s="146">
        <v>41.3</v>
      </c>
      <c r="AY56" s="146">
        <v>39.4</v>
      </c>
      <c r="AZ56" s="146">
        <v>0.6</v>
      </c>
      <c r="BA56" s="162">
        <v>18.7</v>
      </c>
      <c r="BB56" s="190">
        <v>40.9</v>
      </c>
      <c r="BC56" s="264">
        <v>37.9</v>
      </c>
      <c r="BD56" s="264">
        <v>0.5</v>
      </c>
      <c r="BE56" s="162">
        <v>20.8</v>
      </c>
      <c r="BF56" s="190">
        <v>41</v>
      </c>
      <c r="BG56" s="264">
        <v>36.5</v>
      </c>
      <c r="BH56" s="264">
        <v>0.5</v>
      </c>
      <c r="BI56" s="162">
        <v>22</v>
      </c>
      <c r="BJ56" s="190">
        <v>39.200000000000003</v>
      </c>
      <c r="BK56" s="264">
        <v>36.200000000000003</v>
      </c>
      <c r="BL56" s="264">
        <v>0.7</v>
      </c>
      <c r="BM56" s="162">
        <v>23.9</v>
      </c>
      <c r="BN56" s="190">
        <v>39</v>
      </c>
      <c r="BO56" s="264">
        <v>35.799999999999997</v>
      </c>
      <c r="BP56" s="264">
        <v>0.4</v>
      </c>
      <c r="BQ56" s="162">
        <v>24.9</v>
      </c>
      <c r="BR56" s="190">
        <v>33.9</v>
      </c>
      <c r="BS56" s="264">
        <v>37.799999999999997</v>
      </c>
      <c r="BT56" s="264">
        <v>0.2</v>
      </c>
      <c r="BU56" s="162">
        <v>28</v>
      </c>
      <c r="BV56" s="264">
        <v>32.799999999999997</v>
      </c>
      <c r="BW56" s="264">
        <v>39.799999999999997</v>
      </c>
      <c r="BX56" s="264">
        <v>0.2</v>
      </c>
      <c r="BY56" s="162">
        <v>27.2</v>
      </c>
      <c r="BZ56" s="264">
        <v>30.7</v>
      </c>
      <c r="CA56" s="264">
        <v>41</v>
      </c>
      <c r="CB56" s="264">
        <v>0.2</v>
      </c>
      <c r="CC56" s="162">
        <v>28.2</v>
      </c>
      <c r="CD56" s="183">
        <v>31</v>
      </c>
      <c r="CE56" s="531">
        <v>43.9</v>
      </c>
      <c r="CF56" s="531">
        <v>0.3</v>
      </c>
      <c r="CG56" s="537">
        <v>24.8</v>
      </c>
      <c r="CH56" s="183">
        <v>35.200000000000003</v>
      </c>
      <c r="CI56" s="531">
        <v>39.799999999999997</v>
      </c>
      <c r="CJ56" s="531">
        <v>0.2</v>
      </c>
      <c r="CK56" s="537">
        <v>24.8</v>
      </c>
      <c r="CL56" s="183">
        <v>31.8</v>
      </c>
      <c r="CM56" s="531">
        <v>43.8</v>
      </c>
      <c r="CN56" s="531">
        <v>0.2</v>
      </c>
      <c r="CO56" s="537">
        <v>24.3</v>
      </c>
    </row>
    <row r="57" spans="1:93" ht="19.5" x14ac:dyDescent="0.25">
      <c r="A57" s="102" t="s">
        <v>43</v>
      </c>
      <c r="B57" s="190">
        <v>60.4</v>
      </c>
      <c r="C57" s="264">
        <v>26.1</v>
      </c>
      <c r="D57" s="264">
        <v>1.1000000000000001</v>
      </c>
      <c r="E57" s="162">
        <v>12.4</v>
      </c>
      <c r="F57" s="190">
        <v>56.3</v>
      </c>
      <c r="G57" s="264">
        <v>30.7</v>
      </c>
      <c r="H57" s="264">
        <v>1</v>
      </c>
      <c r="I57" s="162">
        <v>12.1</v>
      </c>
      <c r="J57" s="190">
        <v>51.3</v>
      </c>
      <c r="K57" s="264">
        <v>32.5</v>
      </c>
      <c r="L57" s="264">
        <v>1.1000000000000001</v>
      </c>
      <c r="M57" s="162">
        <v>15.2</v>
      </c>
      <c r="N57" s="190">
        <v>44.5</v>
      </c>
      <c r="O57" s="264">
        <v>34.200000000000003</v>
      </c>
      <c r="P57" s="264">
        <v>0.6</v>
      </c>
      <c r="Q57" s="162">
        <v>20.7</v>
      </c>
      <c r="R57" s="190">
        <v>45.6</v>
      </c>
      <c r="S57" s="264">
        <v>32.299999999999997</v>
      </c>
      <c r="T57" s="264">
        <v>0.6</v>
      </c>
      <c r="U57" s="162">
        <v>21.5</v>
      </c>
      <c r="V57" s="190">
        <v>40.5</v>
      </c>
      <c r="W57" s="264">
        <v>33.1</v>
      </c>
      <c r="X57" s="264">
        <v>1.1000000000000001</v>
      </c>
      <c r="Y57" s="162">
        <v>25.3</v>
      </c>
      <c r="Z57" s="190">
        <v>36.5</v>
      </c>
      <c r="AA57" s="264">
        <v>34.700000000000003</v>
      </c>
      <c r="AB57" s="264">
        <v>0.6</v>
      </c>
      <c r="AC57" s="162">
        <v>28.2</v>
      </c>
      <c r="AD57" s="190">
        <v>32.700000000000003</v>
      </c>
      <c r="AE57" s="264">
        <v>41.8</v>
      </c>
      <c r="AF57" s="264">
        <v>0.8</v>
      </c>
      <c r="AG57" s="162">
        <v>24.7</v>
      </c>
      <c r="AH57" s="190">
        <v>31.7</v>
      </c>
      <c r="AI57" s="264">
        <v>44.9</v>
      </c>
      <c r="AJ57" s="264">
        <v>0.6</v>
      </c>
      <c r="AK57" s="162">
        <v>22.8</v>
      </c>
      <c r="AL57" s="190">
        <v>33.9</v>
      </c>
      <c r="AM57" s="264">
        <v>38.6</v>
      </c>
      <c r="AN57" s="264">
        <v>0.5</v>
      </c>
      <c r="AO57" s="162">
        <v>27</v>
      </c>
      <c r="AP57" s="190">
        <v>36.700000000000003</v>
      </c>
      <c r="AQ57" s="264">
        <v>36.9</v>
      </c>
      <c r="AR57" s="264">
        <v>0.5</v>
      </c>
      <c r="AS57" s="162">
        <v>25.9</v>
      </c>
      <c r="AT57" s="190">
        <v>35.6</v>
      </c>
      <c r="AU57" s="264">
        <v>34.4</v>
      </c>
      <c r="AV57" s="264">
        <v>0.5</v>
      </c>
      <c r="AW57" s="162">
        <v>29.5</v>
      </c>
      <c r="AX57" s="146">
        <v>35.9</v>
      </c>
      <c r="AY57" s="146">
        <v>37.299999999999997</v>
      </c>
      <c r="AZ57" s="146">
        <v>0.4</v>
      </c>
      <c r="BA57" s="162">
        <v>26.5</v>
      </c>
      <c r="BB57" s="190">
        <v>32</v>
      </c>
      <c r="BC57" s="264">
        <v>37.4</v>
      </c>
      <c r="BD57" s="264">
        <v>0.5</v>
      </c>
      <c r="BE57" s="162">
        <v>30.1</v>
      </c>
      <c r="BF57" s="190">
        <v>35.9</v>
      </c>
      <c r="BG57" s="264">
        <v>35.200000000000003</v>
      </c>
      <c r="BH57" s="264">
        <v>0.6</v>
      </c>
      <c r="BI57" s="162">
        <v>28.4</v>
      </c>
      <c r="BJ57" s="190">
        <v>36.9</v>
      </c>
      <c r="BK57" s="264">
        <v>39.4</v>
      </c>
      <c r="BL57" s="264">
        <v>0.5</v>
      </c>
      <c r="BM57" s="162">
        <v>23.1</v>
      </c>
      <c r="BN57" s="190">
        <v>37.6</v>
      </c>
      <c r="BO57" s="264">
        <v>38.4</v>
      </c>
      <c r="BP57" s="264">
        <v>0.3</v>
      </c>
      <c r="BQ57" s="162">
        <v>23.8</v>
      </c>
      <c r="BR57" s="190">
        <v>40.200000000000003</v>
      </c>
      <c r="BS57" s="264">
        <v>37.200000000000003</v>
      </c>
      <c r="BT57" s="264">
        <v>0.5</v>
      </c>
      <c r="BU57" s="162">
        <v>22.1</v>
      </c>
      <c r="BV57" s="264">
        <v>38.299999999999997</v>
      </c>
      <c r="BW57" s="264">
        <v>38.299999999999997</v>
      </c>
      <c r="BX57" s="264">
        <v>0.5</v>
      </c>
      <c r="BY57" s="162">
        <v>22.8</v>
      </c>
      <c r="BZ57" s="264">
        <v>40.700000000000003</v>
      </c>
      <c r="CA57" s="264">
        <v>35.4</v>
      </c>
      <c r="CB57" s="264">
        <v>0.6</v>
      </c>
      <c r="CC57" s="162">
        <v>23.3</v>
      </c>
      <c r="CD57" s="183">
        <v>43.2</v>
      </c>
      <c r="CE57" s="531">
        <v>35.700000000000003</v>
      </c>
      <c r="CF57" s="531">
        <v>0.6</v>
      </c>
      <c r="CG57" s="537">
        <v>20.399999999999999</v>
      </c>
      <c r="CH57" s="183">
        <v>41.8</v>
      </c>
      <c r="CI57" s="531">
        <v>36.4</v>
      </c>
      <c r="CJ57" s="531">
        <v>0.5</v>
      </c>
      <c r="CK57" s="537">
        <v>21.3</v>
      </c>
      <c r="CL57" s="183">
        <v>39.799999999999997</v>
      </c>
      <c r="CM57" s="531">
        <v>37.9</v>
      </c>
      <c r="CN57" s="531">
        <v>0.4</v>
      </c>
      <c r="CO57" s="537">
        <v>21.8</v>
      </c>
    </row>
    <row r="58" spans="1:93" x14ac:dyDescent="0.25">
      <c r="A58" s="102" t="s">
        <v>97</v>
      </c>
      <c r="B58" s="315" t="s">
        <v>103</v>
      </c>
      <c r="C58" s="221" t="s">
        <v>103</v>
      </c>
      <c r="D58" s="221" t="s">
        <v>103</v>
      </c>
      <c r="E58" s="316" t="s">
        <v>103</v>
      </c>
      <c r="F58" s="315" t="s">
        <v>103</v>
      </c>
      <c r="G58" s="221" t="s">
        <v>103</v>
      </c>
      <c r="H58" s="221" t="s">
        <v>103</v>
      </c>
      <c r="I58" s="316" t="s">
        <v>103</v>
      </c>
      <c r="J58" s="315" t="s">
        <v>103</v>
      </c>
      <c r="K58" s="221" t="s">
        <v>103</v>
      </c>
      <c r="L58" s="221" t="s">
        <v>103</v>
      </c>
      <c r="M58" s="316" t="s">
        <v>103</v>
      </c>
      <c r="N58" s="315" t="s">
        <v>103</v>
      </c>
      <c r="O58" s="221" t="s">
        <v>103</v>
      </c>
      <c r="P58" s="221" t="s">
        <v>103</v>
      </c>
      <c r="Q58" s="316" t="s">
        <v>103</v>
      </c>
      <c r="R58" s="315" t="s">
        <v>103</v>
      </c>
      <c r="S58" s="221" t="s">
        <v>103</v>
      </c>
      <c r="T58" s="221" t="s">
        <v>103</v>
      </c>
      <c r="U58" s="316" t="s">
        <v>103</v>
      </c>
      <c r="V58" s="315" t="s">
        <v>103</v>
      </c>
      <c r="W58" s="221" t="s">
        <v>103</v>
      </c>
      <c r="X58" s="221" t="s">
        <v>103</v>
      </c>
      <c r="Y58" s="316" t="s">
        <v>103</v>
      </c>
      <c r="Z58" s="315" t="s">
        <v>103</v>
      </c>
      <c r="AA58" s="221" t="s">
        <v>103</v>
      </c>
      <c r="AB58" s="221" t="s">
        <v>103</v>
      </c>
      <c r="AC58" s="316" t="s">
        <v>103</v>
      </c>
      <c r="AD58" s="315" t="s">
        <v>103</v>
      </c>
      <c r="AE58" s="221" t="s">
        <v>103</v>
      </c>
      <c r="AF58" s="221" t="s">
        <v>103</v>
      </c>
      <c r="AG58" s="316" t="s">
        <v>103</v>
      </c>
      <c r="AH58" s="315" t="s">
        <v>103</v>
      </c>
      <c r="AI58" s="221" t="s">
        <v>103</v>
      </c>
      <c r="AJ58" s="221" t="s">
        <v>103</v>
      </c>
      <c r="AK58" s="316" t="s">
        <v>103</v>
      </c>
      <c r="AL58" s="315" t="s">
        <v>103</v>
      </c>
      <c r="AM58" s="221" t="s">
        <v>103</v>
      </c>
      <c r="AN58" s="221" t="s">
        <v>103</v>
      </c>
      <c r="AO58" s="316" t="s">
        <v>103</v>
      </c>
      <c r="AP58" s="315" t="s">
        <v>232</v>
      </c>
      <c r="AQ58" s="221" t="s">
        <v>232</v>
      </c>
      <c r="AR58" s="221" t="s">
        <v>232</v>
      </c>
      <c r="AS58" s="316" t="s">
        <v>232</v>
      </c>
      <c r="AT58" s="315" t="s">
        <v>232</v>
      </c>
      <c r="AU58" s="221" t="s">
        <v>232</v>
      </c>
      <c r="AV58" s="221" t="s">
        <v>232</v>
      </c>
      <c r="AW58" s="316" t="s">
        <v>232</v>
      </c>
      <c r="AX58" s="146">
        <v>59.1</v>
      </c>
      <c r="AY58" s="146">
        <v>32.9</v>
      </c>
      <c r="AZ58" s="146" t="s">
        <v>232</v>
      </c>
      <c r="BA58" s="162">
        <v>8</v>
      </c>
      <c r="BB58" s="190">
        <v>50.5</v>
      </c>
      <c r="BC58" s="264">
        <v>40.799999999999997</v>
      </c>
      <c r="BD58" s="264" t="s">
        <v>232</v>
      </c>
      <c r="BE58" s="162">
        <v>8.6999999999999993</v>
      </c>
      <c r="BF58" s="190">
        <v>38.200000000000003</v>
      </c>
      <c r="BG58" s="264">
        <v>47.5</v>
      </c>
      <c r="BH58" s="264" t="s">
        <v>232</v>
      </c>
      <c r="BI58" s="162">
        <v>14.2</v>
      </c>
      <c r="BJ58" s="190">
        <v>42.4</v>
      </c>
      <c r="BK58" s="264">
        <v>41.6</v>
      </c>
      <c r="BL58" s="264" t="s">
        <v>232</v>
      </c>
      <c r="BM58" s="162">
        <v>16</v>
      </c>
      <c r="BN58" s="190">
        <v>40.1</v>
      </c>
      <c r="BO58" s="264">
        <v>36.799999999999997</v>
      </c>
      <c r="BP58" s="264" t="s">
        <v>232</v>
      </c>
      <c r="BQ58" s="162">
        <v>23.1</v>
      </c>
      <c r="BR58" s="190">
        <v>34</v>
      </c>
      <c r="BS58" s="264">
        <v>43.3</v>
      </c>
      <c r="BT58" s="264" t="s">
        <v>232</v>
      </c>
      <c r="BU58" s="162">
        <v>22.7</v>
      </c>
      <c r="BV58" s="264">
        <v>34.299999999999997</v>
      </c>
      <c r="BW58" s="264">
        <v>45.1</v>
      </c>
      <c r="BX58" s="264">
        <v>0</v>
      </c>
      <c r="BY58" s="162">
        <v>20.6</v>
      </c>
      <c r="BZ58" s="264">
        <v>34.200000000000003</v>
      </c>
      <c r="CA58" s="264">
        <v>44.4</v>
      </c>
      <c r="CB58" s="264">
        <v>0</v>
      </c>
      <c r="CC58" s="162">
        <v>21.4</v>
      </c>
      <c r="CD58" s="183">
        <v>40.799999999999997</v>
      </c>
      <c r="CE58" s="531">
        <v>42.5</v>
      </c>
      <c r="CF58" s="531">
        <v>0</v>
      </c>
      <c r="CG58" s="537">
        <v>16.7</v>
      </c>
      <c r="CH58" s="183">
        <v>43</v>
      </c>
      <c r="CI58" s="531">
        <v>38.6</v>
      </c>
      <c r="CJ58" s="531">
        <v>0</v>
      </c>
      <c r="CK58" s="537">
        <v>18.399999999999999</v>
      </c>
      <c r="CL58" s="183">
        <v>45.4</v>
      </c>
      <c r="CM58" s="531">
        <v>34.9</v>
      </c>
      <c r="CN58" s="531">
        <v>0</v>
      </c>
      <c r="CO58" s="537">
        <v>19.7</v>
      </c>
    </row>
    <row r="59" spans="1:93" x14ac:dyDescent="0.25">
      <c r="A59" s="261" t="s">
        <v>45</v>
      </c>
      <c r="B59" s="190">
        <v>46.1</v>
      </c>
      <c r="C59" s="264">
        <v>36.1</v>
      </c>
      <c r="D59" s="264">
        <v>1.7</v>
      </c>
      <c r="E59" s="162">
        <v>16.100000000000001</v>
      </c>
      <c r="F59" s="190">
        <v>46.4</v>
      </c>
      <c r="G59" s="264">
        <v>34.799999999999997</v>
      </c>
      <c r="H59" s="264">
        <v>1.6</v>
      </c>
      <c r="I59" s="162">
        <v>17.100000000000001</v>
      </c>
      <c r="J59" s="190">
        <v>41.6</v>
      </c>
      <c r="K59" s="264">
        <v>36.9</v>
      </c>
      <c r="L59" s="264">
        <v>1.5</v>
      </c>
      <c r="M59" s="162">
        <v>20</v>
      </c>
      <c r="N59" s="190">
        <v>36.299999999999997</v>
      </c>
      <c r="O59" s="264">
        <v>42.1</v>
      </c>
      <c r="P59" s="264">
        <v>1.6</v>
      </c>
      <c r="Q59" s="162">
        <v>20</v>
      </c>
      <c r="R59" s="190">
        <v>35</v>
      </c>
      <c r="S59" s="264">
        <v>43</v>
      </c>
      <c r="T59" s="264">
        <v>1.6</v>
      </c>
      <c r="U59" s="162">
        <v>20.3</v>
      </c>
      <c r="V59" s="190">
        <v>32.1</v>
      </c>
      <c r="W59" s="264">
        <v>44.6</v>
      </c>
      <c r="X59" s="264">
        <v>1.5</v>
      </c>
      <c r="Y59" s="162">
        <v>21.8</v>
      </c>
      <c r="Z59" s="190">
        <v>31.4</v>
      </c>
      <c r="AA59" s="264">
        <v>40.5</v>
      </c>
      <c r="AB59" s="264">
        <v>1.8</v>
      </c>
      <c r="AC59" s="162">
        <v>26.3</v>
      </c>
      <c r="AD59" s="190">
        <v>32.799999999999997</v>
      </c>
      <c r="AE59" s="264">
        <v>40.700000000000003</v>
      </c>
      <c r="AF59" s="264">
        <v>1.9</v>
      </c>
      <c r="AG59" s="162">
        <v>24.6</v>
      </c>
      <c r="AH59" s="190">
        <v>32.6</v>
      </c>
      <c r="AI59" s="264">
        <v>41.4</v>
      </c>
      <c r="AJ59" s="264">
        <v>1.2</v>
      </c>
      <c r="AK59" s="162">
        <v>24.8</v>
      </c>
      <c r="AL59" s="190">
        <v>33.200000000000003</v>
      </c>
      <c r="AM59" s="264">
        <v>41.2</v>
      </c>
      <c r="AN59" s="264">
        <v>1.4</v>
      </c>
      <c r="AO59" s="162">
        <v>24.2</v>
      </c>
      <c r="AP59" s="190">
        <v>32.799999999999997</v>
      </c>
      <c r="AQ59" s="264">
        <v>43.7</v>
      </c>
      <c r="AR59" s="264">
        <v>1.7</v>
      </c>
      <c r="AS59" s="162">
        <v>21.8</v>
      </c>
      <c r="AT59" s="190">
        <v>38.5</v>
      </c>
      <c r="AU59" s="264">
        <v>36.1</v>
      </c>
      <c r="AV59" s="264">
        <v>1.4</v>
      </c>
      <c r="AW59" s="162">
        <v>24</v>
      </c>
      <c r="AX59" s="264">
        <v>36.1</v>
      </c>
      <c r="AY59" s="264">
        <v>36.299999999999997</v>
      </c>
      <c r="AZ59" s="264">
        <v>1.7</v>
      </c>
      <c r="BA59" s="162">
        <v>25.9</v>
      </c>
      <c r="BB59" s="190">
        <v>28.9</v>
      </c>
      <c r="BC59" s="264">
        <v>46.5</v>
      </c>
      <c r="BD59" s="264">
        <v>1.5</v>
      </c>
      <c r="BE59" s="162">
        <v>23.2</v>
      </c>
      <c r="BF59" s="190">
        <v>34.1</v>
      </c>
      <c r="BG59" s="264">
        <v>37.1</v>
      </c>
      <c r="BH59" s="264">
        <v>1.7</v>
      </c>
      <c r="BI59" s="162">
        <v>27</v>
      </c>
      <c r="BJ59" s="190">
        <v>34.6</v>
      </c>
      <c r="BK59" s="264">
        <v>37.6</v>
      </c>
      <c r="BL59" s="264">
        <v>1.7</v>
      </c>
      <c r="BM59" s="162">
        <v>26.2</v>
      </c>
      <c r="BN59" s="190">
        <v>35.700000000000003</v>
      </c>
      <c r="BO59" s="264">
        <v>34.200000000000003</v>
      </c>
      <c r="BP59" s="264">
        <v>1.8</v>
      </c>
      <c r="BQ59" s="162">
        <v>28.3</v>
      </c>
      <c r="BR59" s="190">
        <v>33.799999999999997</v>
      </c>
      <c r="BS59" s="264">
        <v>34.4</v>
      </c>
      <c r="BT59" s="264">
        <v>1.9</v>
      </c>
      <c r="BU59" s="162">
        <v>29.9</v>
      </c>
      <c r="BV59" s="264">
        <v>31.3</v>
      </c>
      <c r="BW59" s="264">
        <v>32.799999999999997</v>
      </c>
      <c r="BX59" s="264">
        <v>1.4</v>
      </c>
      <c r="BY59" s="162">
        <v>34.5</v>
      </c>
      <c r="BZ59" s="264">
        <v>31.8</v>
      </c>
      <c r="CA59" s="264">
        <v>33.9</v>
      </c>
      <c r="CB59" s="264">
        <v>1.6</v>
      </c>
      <c r="CC59" s="162">
        <v>32.700000000000003</v>
      </c>
      <c r="CD59" s="218">
        <v>32.5</v>
      </c>
      <c r="CE59" s="535">
        <v>39.6</v>
      </c>
      <c r="CF59" s="535">
        <v>1.4</v>
      </c>
      <c r="CG59" s="537">
        <v>26.5</v>
      </c>
      <c r="CH59" s="218">
        <v>34.200000000000003</v>
      </c>
      <c r="CI59" s="535">
        <v>35.5</v>
      </c>
      <c r="CJ59" s="535">
        <v>1.6</v>
      </c>
      <c r="CK59" s="537">
        <v>28.6</v>
      </c>
      <c r="CL59" s="218">
        <v>37.299999999999997</v>
      </c>
      <c r="CM59" s="535">
        <v>33.6</v>
      </c>
      <c r="CN59" s="535">
        <v>1.4</v>
      </c>
      <c r="CO59" s="537">
        <v>27.8</v>
      </c>
    </row>
    <row r="60" spans="1:93" ht="18" x14ac:dyDescent="0.25">
      <c r="A60" s="100" t="s">
        <v>118</v>
      </c>
      <c r="B60" s="289">
        <v>49.1</v>
      </c>
      <c r="C60" s="163">
        <v>36.299999999999997</v>
      </c>
      <c r="D60" s="163">
        <v>2.5</v>
      </c>
      <c r="E60" s="161">
        <v>12.1</v>
      </c>
      <c r="F60" s="289">
        <v>48.5</v>
      </c>
      <c r="G60" s="163">
        <v>35.6</v>
      </c>
      <c r="H60" s="163">
        <v>2.6</v>
      </c>
      <c r="I60" s="161">
        <v>13.3</v>
      </c>
      <c r="J60" s="289">
        <v>44</v>
      </c>
      <c r="K60" s="163">
        <v>38.1</v>
      </c>
      <c r="L60" s="163">
        <v>2.4</v>
      </c>
      <c r="M60" s="161">
        <v>15.5</v>
      </c>
      <c r="N60" s="289">
        <v>42.2</v>
      </c>
      <c r="O60" s="163">
        <v>37.200000000000003</v>
      </c>
      <c r="P60" s="163">
        <v>2.6</v>
      </c>
      <c r="Q60" s="161">
        <v>18</v>
      </c>
      <c r="R60" s="289">
        <v>40.1</v>
      </c>
      <c r="S60" s="163">
        <v>38.299999999999997</v>
      </c>
      <c r="T60" s="163">
        <v>2.1</v>
      </c>
      <c r="U60" s="161">
        <v>19.5</v>
      </c>
      <c r="V60" s="289">
        <v>37.299999999999997</v>
      </c>
      <c r="W60" s="163">
        <v>38.4</v>
      </c>
      <c r="X60" s="163">
        <v>2</v>
      </c>
      <c r="Y60" s="161">
        <v>22.2</v>
      </c>
      <c r="Z60" s="289">
        <v>34.799999999999997</v>
      </c>
      <c r="AA60" s="163">
        <v>40.1</v>
      </c>
      <c r="AB60" s="163">
        <v>1.9</v>
      </c>
      <c r="AC60" s="161">
        <v>23.2</v>
      </c>
      <c r="AD60" s="289">
        <v>31.9</v>
      </c>
      <c r="AE60" s="163">
        <v>43.3</v>
      </c>
      <c r="AF60" s="163">
        <v>1.7</v>
      </c>
      <c r="AG60" s="161">
        <v>23.1</v>
      </c>
      <c r="AH60" s="289">
        <v>32.4</v>
      </c>
      <c r="AI60" s="163">
        <v>42.4</v>
      </c>
      <c r="AJ60" s="163">
        <v>1.7</v>
      </c>
      <c r="AK60" s="161">
        <v>23.6</v>
      </c>
      <c r="AL60" s="289">
        <v>35.4</v>
      </c>
      <c r="AM60" s="163">
        <v>37.200000000000003</v>
      </c>
      <c r="AN60" s="163">
        <v>2</v>
      </c>
      <c r="AO60" s="161">
        <v>25.3</v>
      </c>
      <c r="AP60" s="289">
        <v>33.700000000000003</v>
      </c>
      <c r="AQ60" s="163">
        <v>39.4</v>
      </c>
      <c r="AR60" s="163">
        <v>1.9</v>
      </c>
      <c r="AS60" s="161">
        <v>24.9</v>
      </c>
      <c r="AT60" s="289">
        <v>33</v>
      </c>
      <c r="AU60" s="163">
        <v>41.8</v>
      </c>
      <c r="AV60" s="163">
        <v>1.8</v>
      </c>
      <c r="AW60" s="161">
        <v>23.4</v>
      </c>
      <c r="AX60" s="163">
        <v>32</v>
      </c>
      <c r="AY60" s="163">
        <v>42.9</v>
      </c>
      <c r="AZ60" s="163">
        <v>1.8</v>
      </c>
      <c r="BA60" s="161">
        <v>23.3</v>
      </c>
      <c r="BB60" s="289">
        <v>30.2</v>
      </c>
      <c r="BC60" s="163">
        <v>45.1</v>
      </c>
      <c r="BD60" s="163">
        <v>1.8</v>
      </c>
      <c r="BE60" s="161">
        <v>22.9</v>
      </c>
      <c r="BF60" s="289">
        <v>31.5</v>
      </c>
      <c r="BG60" s="163">
        <v>43.1</v>
      </c>
      <c r="BH60" s="163">
        <v>1.8</v>
      </c>
      <c r="BI60" s="161">
        <v>23.6</v>
      </c>
      <c r="BJ60" s="289">
        <v>35</v>
      </c>
      <c r="BK60" s="163">
        <v>38</v>
      </c>
      <c r="BL60" s="163">
        <v>1.9</v>
      </c>
      <c r="BM60" s="161">
        <v>25.2</v>
      </c>
      <c r="BN60" s="289">
        <v>35.6</v>
      </c>
      <c r="BO60" s="163">
        <v>37.799999999999997</v>
      </c>
      <c r="BP60" s="163">
        <v>1.8</v>
      </c>
      <c r="BQ60" s="161">
        <v>24.8</v>
      </c>
      <c r="BR60" s="289">
        <v>34.200000000000003</v>
      </c>
      <c r="BS60" s="163">
        <v>38.200000000000003</v>
      </c>
      <c r="BT60" s="163">
        <v>1.6</v>
      </c>
      <c r="BU60" s="161">
        <v>26</v>
      </c>
      <c r="BV60" s="163">
        <v>32.9</v>
      </c>
      <c r="BW60" s="163">
        <v>38.799999999999997</v>
      </c>
      <c r="BX60" s="163">
        <v>1.6</v>
      </c>
      <c r="BY60" s="161">
        <v>26.7</v>
      </c>
      <c r="BZ60" s="163">
        <v>33.6</v>
      </c>
      <c r="CA60" s="163">
        <v>38.1</v>
      </c>
      <c r="CB60" s="163">
        <v>1.7</v>
      </c>
      <c r="CC60" s="161">
        <v>26.7</v>
      </c>
      <c r="CD60" s="187">
        <v>35.4</v>
      </c>
      <c r="CE60" s="534">
        <v>38.6</v>
      </c>
      <c r="CF60" s="534">
        <v>1.7</v>
      </c>
      <c r="CG60" s="538">
        <v>24.3</v>
      </c>
      <c r="CH60" s="187">
        <v>34.1</v>
      </c>
      <c r="CI60" s="534">
        <v>39.1</v>
      </c>
      <c r="CJ60" s="534">
        <v>1.6</v>
      </c>
      <c r="CK60" s="538">
        <v>25.3</v>
      </c>
      <c r="CL60" s="187">
        <v>37.1</v>
      </c>
      <c r="CM60" s="534">
        <v>35.6</v>
      </c>
      <c r="CN60" s="534">
        <v>1.6</v>
      </c>
      <c r="CO60" s="538">
        <v>25.7</v>
      </c>
    </row>
    <row r="61" spans="1:93" x14ac:dyDescent="0.25">
      <c r="A61" s="102" t="s">
        <v>46</v>
      </c>
      <c r="B61" s="190">
        <v>39.799999999999997</v>
      </c>
      <c r="C61" s="264">
        <v>47.1</v>
      </c>
      <c r="D61" s="264">
        <v>2.1</v>
      </c>
      <c r="E61" s="162">
        <v>11</v>
      </c>
      <c r="F61" s="190">
        <v>41.9</v>
      </c>
      <c r="G61" s="264">
        <v>42.9</v>
      </c>
      <c r="H61" s="264">
        <v>2</v>
      </c>
      <c r="I61" s="162">
        <v>13.2</v>
      </c>
      <c r="J61" s="190">
        <v>40.1</v>
      </c>
      <c r="K61" s="264">
        <v>42.4</v>
      </c>
      <c r="L61" s="264">
        <v>2.4</v>
      </c>
      <c r="M61" s="162">
        <v>15.1</v>
      </c>
      <c r="N61" s="190">
        <v>38.200000000000003</v>
      </c>
      <c r="O61" s="264">
        <v>41.1</v>
      </c>
      <c r="P61" s="264">
        <v>2</v>
      </c>
      <c r="Q61" s="162">
        <v>18.7</v>
      </c>
      <c r="R61" s="190">
        <v>35</v>
      </c>
      <c r="S61" s="264">
        <v>42.2</v>
      </c>
      <c r="T61" s="264">
        <v>1.8</v>
      </c>
      <c r="U61" s="162">
        <v>21</v>
      </c>
      <c r="V61" s="190">
        <v>34.299999999999997</v>
      </c>
      <c r="W61" s="264">
        <v>43.3</v>
      </c>
      <c r="X61" s="264">
        <v>2</v>
      </c>
      <c r="Y61" s="162">
        <v>20.3</v>
      </c>
      <c r="Z61" s="190">
        <v>31.1</v>
      </c>
      <c r="AA61" s="264">
        <v>46</v>
      </c>
      <c r="AB61" s="264">
        <v>1.8</v>
      </c>
      <c r="AC61" s="162">
        <v>21.1</v>
      </c>
      <c r="AD61" s="190">
        <v>29.8</v>
      </c>
      <c r="AE61" s="264">
        <v>48.9</v>
      </c>
      <c r="AF61" s="264">
        <v>1.8</v>
      </c>
      <c r="AG61" s="162">
        <v>19.399999999999999</v>
      </c>
      <c r="AH61" s="190">
        <v>31.7</v>
      </c>
      <c r="AI61" s="264">
        <v>46.8</v>
      </c>
      <c r="AJ61" s="264">
        <v>1.6</v>
      </c>
      <c r="AK61" s="162">
        <v>19.899999999999999</v>
      </c>
      <c r="AL61" s="190">
        <v>36.200000000000003</v>
      </c>
      <c r="AM61" s="264">
        <v>38.9</v>
      </c>
      <c r="AN61" s="264">
        <v>2.4</v>
      </c>
      <c r="AO61" s="162">
        <v>22.5</v>
      </c>
      <c r="AP61" s="190">
        <v>30.4</v>
      </c>
      <c r="AQ61" s="264">
        <v>45.7</v>
      </c>
      <c r="AR61" s="264">
        <v>1.9</v>
      </c>
      <c r="AS61" s="162">
        <v>22</v>
      </c>
      <c r="AT61" s="190">
        <v>32.6</v>
      </c>
      <c r="AU61" s="264">
        <v>44</v>
      </c>
      <c r="AV61" s="264">
        <v>1.7</v>
      </c>
      <c r="AW61" s="162">
        <v>21.7</v>
      </c>
      <c r="AX61" s="146">
        <v>29.4</v>
      </c>
      <c r="AY61" s="146">
        <v>50.6</v>
      </c>
      <c r="AZ61" s="146">
        <v>1.8</v>
      </c>
      <c r="BA61" s="162">
        <v>18.3</v>
      </c>
      <c r="BB61" s="190">
        <v>27.6</v>
      </c>
      <c r="BC61" s="264">
        <v>51.3</v>
      </c>
      <c r="BD61" s="264">
        <v>1.9</v>
      </c>
      <c r="BE61" s="162">
        <v>19.100000000000001</v>
      </c>
      <c r="BF61" s="190">
        <v>30.6</v>
      </c>
      <c r="BG61" s="264">
        <v>48.3</v>
      </c>
      <c r="BH61" s="264">
        <v>1.9</v>
      </c>
      <c r="BI61" s="162">
        <v>19.2</v>
      </c>
      <c r="BJ61" s="190">
        <v>36.5</v>
      </c>
      <c r="BK61" s="264">
        <v>37.1</v>
      </c>
      <c r="BL61" s="264">
        <v>2.2000000000000002</v>
      </c>
      <c r="BM61" s="162">
        <v>24.2</v>
      </c>
      <c r="BN61" s="190">
        <v>37.700000000000003</v>
      </c>
      <c r="BO61" s="264">
        <v>37.9</v>
      </c>
      <c r="BP61" s="264">
        <v>2.1</v>
      </c>
      <c r="BQ61" s="162">
        <v>22.3</v>
      </c>
      <c r="BR61" s="190">
        <v>34.5</v>
      </c>
      <c r="BS61" s="264">
        <v>40.200000000000003</v>
      </c>
      <c r="BT61" s="264">
        <v>1.5</v>
      </c>
      <c r="BU61" s="162">
        <v>23.8</v>
      </c>
      <c r="BV61" s="264">
        <v>34.9</v>
      </c>
      <c r="BW61" s="264">
        <v>36.799999999999997</v>
      </c>
      <c r="BX61" s="264">
        <v>1.8</v>
      </c>
      <c r="BY61" s="162">
        <v>26.5</v>
      </c>
      <c r="BZ61" s="264">
        <v>30.8</v>
      </c>
      <c r="CA61" s="264">
        <v>40.799999999999997</v>
      </c>
      <c r="CB61" s="264">
        <v>1.5</v>
      </c>
      <c r="CC61" s="162">
        <v>26.8</v>
      </c>
      <c r="CD61" s="183">
        <v>34.5</v>
      </c>
      <c r="CE61" s="531">
        <v>39.799999999999997</v>
      </c>
      <c r="CF61" s="531">
        <v>1.7</v>
      </c>
      <c r="CG61" s="537">
        <v>24</v>
      </c>
      <c r="CH61" s="183">
        <v>33</v>
      </c>
      <c r="CI61" s="531">
        <v>41</v>
      </c>
      <c r="CJ61" s="531">
        <v>1.5</v>
      </c>
      <c r="CK61" s="537">
        <v>24.5</v>
      </c>
      <c r="CL61" s="183">
        <v>33.9</v>
      </c>
      <c r="CM61" s="531">
        <v>41.3</v>
      </c>
      <c r="CN61" s="531">
        <v>1.2</v>
      </c>
      <c r="CO61" s="537">
        <v>23.6</v>
      </c>
    </row>
    <row r="62" spans="1:93" x14ac:dyDescent="0.25">
      <c r="A62" s="102" t="s">
        <v>47</v>
      </c>
      <c r="B62" s="190">
        <v>56.2</v>
      </c>
      <c r="C62" s="264">
        <v>30</v>
      </c>
      <c r="D62" s="264">
        <v>2.2999999999999998</v>
      </c>
      <c r="E62" s="162">
        <v>11.5</v>
      </c>
      <c r="F62" s="190">
        <v>52.7</v>
      </c>
      <c r="G62" s="264">
        <v>30.5</v>
      </c>
      <c r="H62" s="264">
        <v>2.5</v>
      </c>
      <c r="I62" s="162">
        <v>14.2</v>
      </c>
      <c r="J62" s="190">
        <v>47.9</v>
      </c>
      <c r="K62" s="264">
        <v>33.5</v>
      </c>
      <c r="L62" s="264">
        <v>2.2999999999999998</v>
      </c>
      <c r="M62" s="162">
        <v>16.3</v>
      </c>
      <c r="N62" s="190">
        <v>45.6</v>
      </c>
      <c r="O62" s="264">
        <v>35.799999999999997</v>
      </c>
      <c r="P62" s="264">
        <v>2.8</v>
      </c>
      <c r="Q62" s="162">
        <v>15.9</v>
      </c>
      <c r="R62" s="190">
        <v>45.8</v>
      </c>
      <c r="S62" s="264">
        <v>33.799999999999997</v>
      </c>
      <c r="T62" s="264">
        <v>2.5</v>
      </c>
      <c r="U62" s="162">
        <v>18</v>
      </c>
      <c r="V62" s="190">
        <v>41.8</v>
      </c>
      <c r="W62" s="264">
        <v>34.6</v>
      </c>
      <c r="X62" s="264">
        <v>2.5</v>
      </c>
      <c r="Y62" s="162">
        <v>21</v>
      </c>
      <c r="Z62" s="190">
        <v>37.4</v>
      </c>
      <c r="AA62" s="264">
        <v>38.200000000000003</v>
      </c>
      <c r="AB62" s="264">
        <v>2.2999999999999998</v>
      </c>
      <c r="AC62" s="162">
        <v>22.1</v>
      </c>
      <c r="AD62" s="190">
        <v>32.5</v>
      </c>
      <c r="AE62" s="264">
        <v>46.8</v>
      </c>
      <c r="AF62" s="264">
        <v>2</v>
      </c>
      <c r="AG62" s="162">
        <v>18.7</v>
      </c>
      <c r="AH62" s="190">
        <v>31.6</v>
      </c>
      <c r="AI62" s="264">
        <v>47.6</v>
      </c>
      <c r="AJ62" s="264">
        <v>1.5</v>
      </c>
      <c r="AK62" s="162">
        <v>19.3</v>
      </c>
      <c r="AL62" s="190">
        <v>36.299999999999997</v>
      </c>
      <c r="AM62" s="264">
        <v>38.5</v>
      </c>
      <c r="AN62" s="264">
        <v>2.1</v>
      </c>
      <c r="AO62" s="162">
        <v>23.1</v>
      </c>
      <c r="AP62" s="190">
        <v>34.5</v>
      </c>
      <c r="AQ62" s="264">
        <v>41.5</v>
      </c>
      <c r="AR62" s="264">
        <v>2</v>
      </c>
      <c r="AS62" s="162">
        <v>21.9</v>
      </c>
      <c r="AT62" s="190">
        <v>29.5</v>
      </c>
      <c r="AU62" s="264">
        <v>48.8</v>
      </c>
      <c r="AV62" s="264">
        <v>1.8</v>
      </c>
      <c r="AW62" s="162">
        <v>19.8</v>
      </c>
      <c r="AX62" s="146">
        <v>35.5</v>
      </c>
      <c r="AY62" s="146">
        <v>39.5</v>
      </c>
      <c r="AZ62" s="146">
        <v>2.1</v>
      </c>
      <c r="BA62" s="162">
        <v>22.8</v>
      </c>
      <c r="BB62" s="190">
        <v>28.6</v>
      </c>
      <c r="BC62" s="264">
        <v>46.8</v>
      </c>
      <c r="BD62" s="264">
        <v>1.9</v>
      </c>
      <c r="BE62" s="162">
        <v>22.6</v>
      </c>
      <c r="BF62" s="190">
        <v>28.5</v>
      </c>
      <c r="BG62" s="264">
        <v>47.7</v>
      </c>
      <c r="BH62" s="264">
        <v>1.7</v>
      </c>
      <c r="BI62" s="162">
        <v>22</v>
      </c>
      <c r="BJ62" s="190">
        <v>31.8</v>
      </c>
      <c r="BK62" s="264">
        <v>46.4</v>
      </c>
      <c r="BL62" s="264">
        <v>1.5</v>
      </c>
      <c r="BM62" s="162">
        <v>20.3</v>
      </c>
      <c r="BN62" s="190">
        <v>36.799999999999997</v>
      </c>
      <c r="BO62" s="264">
        <v>38.799999999999997</v>
      </c>
      <c r="BP62" s="264">
        <v>1.7</v>
      </c>
      <c r="BQ62" s="162">
        <v>22.7</v>
      </c>
      <c r="BR62" s="190">
        <v>36.200000000000003</v>
      </c>
      <c r="BS62" s="264">
        <v>35.799999999999997</v>
      </c>
      <c r="BT62" s="264">
        <v>1.9</v>
      </c>
      <c r="BU62" s="162">
        <v>26.2</v>
      </c>
      <c r="BV62" s="264">
        <v>36.799999999999997</v>
      </c>
      <c r="BW62" s="264">
        <v>35.5</v>
      </c>
      <c r="BX62" s="264">
        <v>1.6</v>
      </c>
      <c r="BY62" s="162">
        <v>26.1</v>
      </c>
      <c r="BZ62" s="264">
        <v>34.799999999999997</v>
      </c>
      <c r="CA62" s="264">
        <v>36.299999999999997</v>
      </c>
      <c r="CB62" s="264">
        <v>1.7</v>
      </c>
      <c r="CC62" s="162">
        <v>27.3</v>
      </c>
      <c r="CD62" s="183">
        <v>38.700000000000003</v>
      </c>
      <c r="CE62" s="531">
        <v>35</v>
      </c>
      <c r="CF62" s="531">
        <v>1.6</v>
      </c>
      <c r="CG62" s="537">
        <v>24.7</v>
      </c>
      <c r="CH62" s="183">
        <v>36.799999999999997</v>
      </c>
      <c r="CI62" s="531">
        <v>36.5</v>
      </c>
      <c r="CJ62" s="531">
        <v>1.2</v>
      </c>
      <c r="CK62" s="537">
        <v>25.5</v>
      </c>
      <c r="CL62" s="183">
        <v>38.6</v>
      </c>
      <c r="CM62" s="531">
        <v>33.700000000000003</v>
      </c>
      <c r="CN62" s="531">
        <v>1.3</v>
      </c>
      <c r="CO62" s="537">
        <v>26.4</v>
      </c>
    </row>
    <row r="63" spans="1:93" x14ac:dyDescent="0.25">
      <c r="A63" s="102" t="s">
        <v>48</v>
      </c>
      <c r="B63" s="190">
        <v>53.3</v>
      </c>
      <c r="C63" s="264">
        <v>32</v>
      </c>
      <c r="D63" s="264">
        <v>2.5</v>
      </c>
      <c r="E63" s="162">
        <v>12.2</v>
      </c>
      <c r="F63" s="190">
        <v>49.1</v>
      </c>
      <c r="G63" s="264">
        <v>35.299999999999997</v>
      </c>
      <c r="H63" s="264">
        <v>2.1</v>
      </c>
      <c r="I63" s="162">
        <v>13.5</v>
      </c>
      <c r="J63" s="190">
        <v>46.1</v>
      </c>
      <c r="K63" s="264">
        <v>36.799999999999997</v>
      </c>
      <c r="L63" s="264">
        <v>2.1</v>
      </c>
      <c r="M63" s="162">
        <v>14.9</v>
      </c>
      <c r="N63" s="190">
        <v>45.2</v>
      </c>
      <c r="O63" s="264">
        <v>35.4</v>
      </c>
      <c r="P63" s="264">
        <v>2.2999999999999998</v>
      </c>
      <c r="Q63" s="162">
        <v>17.100000000000001</v>
      </c>
      <c r="R63" s="190">
        <v>40.9</v>
      </c>
      <c r="S63" s="264">
        <v>40.200000000000003</v>
      </c>
      <c r="T63" s="264">
        <v>1.9</v>
      </c>
      <c r="U63" s="162">
        <v>17</v>
      </c>
      <c r="V63" s="190">
        <v>40.700000000000003</v>
      </c>
      <c r="W63" s="264">
        <v>38.1</v>
      </c>
      <c r="X63" s="264">
        <v>1.5</v>
      </c>
      <c r="Y63" s="162">
        <v>19.7</v>
      </c>
      <c r="Z63" s="190">
        <v>35.6</v>
      </c>
      <c r="AA63" s="264">
        <v>41.4</v>
      </c>
      <c r="AB63" s="264">
        <v>1.8</v>
      </c>
      <c r="AC63" s="162">
        <v>21.3</v>
      </c>
      <c r="AD63" s="190">
        <v>33.299999999999997</v>
      </c>
      <c r="AE63" s="264">
        <v>43.4</v>
      </c>
      <c r="AF63" s="264">
        <v>1.5</v>
      </c>
      <c r="AG63" s="162">
        <v>21.8</v>
      </c>
      <c r="AH63" s="190">
        <v>33.299999999999997</v>
      </c>
      <c r="AI63" s="264">
        <v>45.4</v>
      </c>
      <c r="AJ63" s="264">
        <v>1.4</v>
      </c>
      <c r="AK63" s="162">
        <v>19.899999999999999</v>
      </c>
      <c r="AL63" s="190">
        <v>35.4</v>
      </c>
      <c r="AM63" s="264">
        <v>38.6</v>
      </c>
      <c r="AN63" s="264">
        <v>1.5</v>
      </c>
      <c r="AO63" s="162">
        <v>24.5</v>
      </c>
      <c r="AP63" s="190">
        <v>35.4</v>
      </c>
      <c r="AQ63" s="264">
        <v>43.5</v>
      </c>
      <c r="AR63" s="264">
        <v>1.5</v>
      </c>
      <c r="AS63" s="162">
        <v>19.600000000000001</v>
      </c>
      <c r="AT63" s="190">
        <v>39</v>
      </c>
      <c r="AU63" s="264">
        <v>38.4</v>
      </c>
      <c r="AV63" s="264">
        <v>1.4</v>
      </c>
      <c r="AW63" s="162">
        <v>21.1</v>
      </c>
      <c r="AX63" s="146">
        <v>38</v>
      </c>
      <c r="AY63" s="146">
        <v>37.5</v>
      </c>
      <c r="AZ63" s="146">
        <v>1.3</v>
      </c>
      <c r="BA63" s="162">
        <v>23.1</v>
      </c>
      <c r="BB63" s="190">
        <v>33.9</v>
      </c>
      <c r="BC63" s="264">
        <v>41.7</v>
      </c>
      <c r="BD63" s="264">
        <v>1.7</v>
      </c>
      <c r="BE63" s="162">
        <v>22.7</v>
      </c>
      <c r="BF63" s="190">
        <v>32.6</v>
      </c>
      <c r="BG63" s="264">
        <v>42.9</v>
      </c>
      <c r="BH63" s="264">
        <v>1.6</v>
      </c>
      <c r="BI63" s="162">
        <v>22.9</v>
      </c>
      <c r="BJ63" s="190">
        <v>39.5</v>
      </c>
      <c r="BK63" s="264">
        <v>35.299999999999997</v>
      </c>
      <c r="BL63" s="264">
        <v>1.5</v>
      </c>
      <c r="BM63" s="162">
        <v>23.6</v>
      </c>
      <c r="BN63" s="190">
        <v>38.700000000000003</v>
      </c>
      <c r="BO63" s="264">
        <v>36.9</v>
      </c>
      <c r="BP63" s="264">
        <v>1.6</v>
      </c>
      <c r="BQ63" s="162">
        <v>22.7</v>
      </c>
      <c r="BR63" s="190">
        <v>41.5</v>
      </c>
      <c r="BS63" s="264">
        <v>34.9</v>
      </c>
      <c r="BT63" s="264">
        <v>1.8</v>
      </c>
      <c r="BU63" s="162">
        <v>21.9</v>
      </c>
      <c r="BV63" s="264">
        <v>42.2</v>
      </c>
      <c r="BW63" s="264">
        <v>33.799999999999997</v>
      </c>
      <c r="BX63" s="264">
        <v>1.4</v>
      </c>
      <c r="BY63" s="162">
        <v>22.5</v>
      </c>
      <c r="BZ63" s="264">
        <v>43.6</v>
      </c>
      <c r="CA63" s="264">
        <v>32.1</v>
      </c>
      <c r="CB63" s="264">
        <v>1.4</v>
      </c>
      <c r="CC63" s="162">
        <v>22.9</v>
      </c>
      <c r="CD63" s="183">
        <v>42.7</v>
      </c>
      <c r="CE63" s="531">
        <v>34.5</v>
      </c>
      <c r="CF63" s="531">
        <v>1.6</v>
      </c>
      <c r="CG63" s="537">
        <v>21.2</v>
      </c>
      <c r="CH63" s="183">
        <v>42.5</v>
      </c>
      <c r="CI63" s="531">
        <v>32.700000000000003</v>
      </c>
      <c r="CJ63" s="531">
        <v>1.6</v>
      </c>
      <c r="CK63" s="537">
        <v>23.1</v>
      </c>
      <c r="CL63" s="183">
        <v>44.8</v>
      </c>
      <c r="CM63" s="531">
        <v>30.4</v>
      </c>
      <c r="CN63" s="531">
        <v>1.8</v>
      </c>
      <c r="CO63" s="537">
        <v>23.1</v>
      </c>
    </row>
    <row r="64" spans="1:93" x14ac:dyDescent="0.25">
      <c r="A64" s="102" t="s">
        <v>49</v>
      </c>
      <c r="B64" s="190">
        <v>52.6</v>
      </c>
      <c r="C64" s="264">
        <v>35.6</v>
      </c>
      <c r="D64" s="264">
        <v>3.5</v>
      </c>
      <c r="E64" s="162">
        <v>8.3000000000000007</v>
      </c>
      <c r="F64" s="190">
        <v>52.4</v>
      </c>
      <c r="G64" s="264">
        <v>32.799999999999997</v>
      </c>
      <c r="H64" s="264">
        <v>3.2</v>
      </c>
      <c r="I64" s="162">
        <v>11.6</v>
      </c>
      <c r="J64" s="190">
        <v>42.2</v>
      </c>
      <c r="K64" s="264">
        <v>43.5</v>
      </c>
      <c r="L64" s="264">
        <v>2.2999999999999998</v>
      </c>
      <c r="M64" s="162">
        <v>11.9</v>
      </c>
      <c r="N64" s="190">
        <v>41.3</v>
      </c>
      <c r="O64" s="264">
        <v>40.4</v>
      </c>
      <c r="P64" s="264">
        <v>4</v>
      </c>
      <c r="Q64" s="162">
        <v>14.3</v>
      </c>
      <c r="R64" s="190">
        <v>38.4</v>
      </c>
      <c r="S64" s="264">
        <v>44.6</v>
      </c>
      <c r="T64" s="264">
        <v>1.9</v>
      </c>
      <c r="U64" s="162">
        <v>15.1</v>
      </c>
      <c r="V64" s="190">
        <v>36.4</v>
      </c>
      <c r="W64" s="264">
        <v>35.5</v>
      </c>
      <c r="X64" s="264">
        <v>1.8</v>
      </c>
      <c r="Y64" s="162">
        <v>26.4</v>
      </c>
      <c r="Z64" s="190">
        <v>36.6</v>
      </c>
      <c r="AA64" s="264">
        <v>36.5</v>
      </c>
      <c r="AB64" s="264">
        <v>1.7</v>
      </c>
      <c r="AC64" s="162">
        <v>25.2</v>
      </c>
      <c r="AD64" s="190">
        <v>32.700000000000003</v>
      </c>
      <c r="AE64" s="264">
        <v>39.9</v>
      </c>
      <c r="AF64" s="264">
        <v>1.5</v>
      </c>
      <c r="AG64" s="162">
        <v>25.8</v>
      </c>
      <c r="AH64" s="190">
        <v>32.700000000000003</v>
      </c>
      <c r="AI64" s="264">
        <v>38.799999999999997</v>
      </c>
      <c r="AJ64" s="264">
        <v>1.5</v>
      </c>
      <c r="AK64" s="162">
        <v>27.1</v>
      </c>
      <c r="AL64" s="190">
        <v>35.200000000000003</v>
      </c>
      <c r="AM64" s="264">
        <v>34.9</v>
      </c>
      <c r="AN64" s="264">
        <v>1.4</v>
      </c>
      <c r="AO64" s="162">
        <v>28.5</v>
      </c>
      <c r="AP64" s="190">
        <v>38.200000000000003</v>
      </c>
      <c r="AQ64" s="264">
        <v>34.799999999999997</v>
      </c>
      <c r="AR64" s="264">
        <v>1.8</v>
      </c>
      <c r="AS64" s="162">
        <v>25.1</v>
      </c>
      <c r="AT64" s="190">
        <v>31.2</v>
      </c>
      <c r="AU64" s="264">
        <v>42.2</v>
      </c>
      <c r="AV64" s="264">
        <v>1.5</v>
      </c>
      <c r="AW64" s="162">
        <v>25.1</v>
      </c>
      <c r="AX64" s="146">
        <v>31</v>
      </c>
      <c r="AY64" s="146">
        <v>44.1</v>
      </c>
      <c r="AZ64" s="146">
        <v>1.6</v>
      </c>
      <c r="BA64" s="162">
        <v>23.3</v>
      </c>
      <c r="BB64" s="190">
        <v>26.3</v>
      </c>
      <c r="BC64" s="264">
        <v>49.6</v>
      </c>
      <c r="BD64" s="264">
        <v>1.9</v>
      </c>
      <c r="BE64" s="162">
        <v>22.3</v>
      </c>
      <c r="BF64" s="190">
        <v>27.5</v>
      </c>
      <c r="BG64" s="264">
        <v>46.6</v>
      </c>
      <c r="BH64" s="264">
        <v>1.8</v>
      </c>
      <c r="BI64" s="162">
        <v>24.1</v>
      </c>
      <c r="BJ64" s="190">
        <v>31.8</v>
      </c>
      <c r="BK64" s="264">
        <v>41.9</v>
      </c>
      <c r="BL64" s="264">
        <v>1.9</v>
      </c>
      <c r="BM64" s="162">
        <v>24.3</v>
      </c>
      <c r="BN64" s="190">
        <v>30.7</v>
      </c>
      <c r="BO64" s="264">
        <v>42.9</v>
      </c>
      <c r="BP64" s="264">
        <v>1.8</v>
      </c>
      <c r="BQ64" s="162">
        <v>24.6</v>
      </c>
      <c r="BR64" s="190">
        <v>29.6</v>
      </c>
      <c r="BS64" s="264">
        <v>44.1</v>
      </c>
      <c r="BT64" s="264">
        <v>1.7</v>
      </c>
      <c r="BU64" s="162">
        <v>24.5</v>
      </c>
      <c r="BV64" s="264">
        <v>26</v>
      </c>
      <c r="BW64" s="264">
        <v>48.3</v>
      </c>
      <c r="BX64" s="264">
        <v>1.5</v>
      </c>
      <c r="BY64" s="162">
        <v>24.3</v>
      </c>
      <c r="BZ64" s="264">
        <v>29.9</v>
      </c>
      <c r="CA64" s="264">
        <v>41.6</v>
      </c>
      <c r="CB64" s="264">
        <v>1.7</v>
      </c>
      <c r="CC64" s="162">
        <v>26.8</v>
      </c>
      <c r="CD64" s="183">
        <v>28.2</v>
      </c>
      <c r="CE64" s="531">
        <v>46.5</v>
      </c>
      <c r="CF64" s="531">
        <v>1.6</v>
      </c>
      <c r="CG64" s="537">
        <v>23.7</v>
      </c>
      <c r="CH64" s="183">
        <v>30.4</v>
      </c>
      <c r="CI64" s="531">
        <v>40.5</v>
      </c>
      <c r="CJ64" s="531">
        <v>1.6</v>
      </c>
      <c r="CK64" s="537">
        <v>27.4</v>
      </c>
      <c r="CL64" s="183">
        <v>36.1</v>
      </c>
      <c r="CM64" s="531">
        <v>37.200000000000003</v>
      </c>
      <c r="CN64" s="531">
        <v>1.8</v>
      </c>
      <c r="CO64" s="537">
        <v>24.9</v>
      </c>
    </row>
    <row r="65" spans="1:93" x14ac:dyDescent="0.25">
      <c r="A65" s="102" t="s">
        <v>50</v>
      </c>
      <c r="B65" s="190">
        <v>49.4</v>
      </c>
      <c r="C65" s="264">
        <v>33.9</v>
      </c>
      <c r="D65" s="264">
        <v>3.5</v>
      </c>
      <c r="E65" s="162">
        <v>13.2</v>
      </c>
      <c r="F65" s="190">
        <v>46.9</v>
      </c>
      <c r="G65" s="264">
        <v>35.5</v>
      </c>
      <c r="H65" s="264">
        <v>2.8</v>
      </c>
      <c r="I65" s="162">
        <v>14.9</v>
      </c>
      <c r="J65" s="190">
        <v>43.4</v>
      </c>
      <c r="K65" s="264">
        <v>37.1</v>
      </c>
      <c r="L65" s="264">
        <v>2.8</v>
      </c>
      <c r="M65" s="162">
        <v>16.7</v>
      </c>
      <c r="N65" s="190">
        <v>41.9</v>
      </c>
      <c r="O65" s="264">
        <v>37.5</v>
      </c>
      <c r="P65" s="264">
        <v>3.1</v>
      </c>
      <c r="Q65" s="162">
        <v>17.5</v>
      </c>
      <c r="R65" s="190">
        <v>38.799999999999997</v>
      </c>
      <c r="S65" s="264">
        <v>39.1</v>
      </c>
      <c r="T65" s="264">
        <v>2.2000000000000002</v>
      </c>
      <c r="U65" s="162">
        <v>19.899999999999999</v>
      </c>
      <c r="V65" s="190">
        <v>35.4</v>
      </c>
      <c r="W65" s="264">
        <v>39.299999999999997</v>
      </c>
      <c r="X65" s="264">
        <v>2</v>
      </c>
      <c r="Y65" s="162">
        <v>23.2</v>
      </c>
      <c r="Z65" s="190">
        <v>33.700000000000003</v>
      </c>
      <c r="AA65" s="264">
        <v>40.6</v>
      </c>
      <c r="AB65" s="264">
        <v>1.9</v>
      </c>
      <c r="AC65" s="162">
        <v>23.8</v>
      </c>
      <c r="AD65" s="190">
        <v>31.4</v>
      </c>
      <c r="AE65" s="264">
        <v>42.7</v>
      </c>
      <c r="AF65" s="264">
        <v>2.1</v>
      </c>
      <c r="AG65" s="162">
        <v>23.9</v>
      </c>
      <c r="AH65" s="190">
        <v>32.299999999999997</v>
      </c>
      <c r="AI65" s="264">
        <v>43.1</v>
      </c>
      <c r="AJ65" s="264">
        <v>1.8</v>
      </c>
      <c r="AK65" s="162">
        <v>22.7</v>
      </c>
      <c r="AL65" s="190">
        <v>33.1</v>
      </c>
      <c r="AM65" s="264">
        <v>38.9</v>
      </c>
      <c r="AN65" s="264">
        <v>2</v>
      </c>
      <c r="AO65" s="162">
        <v>25.9</v>
      </c>
      <c r="AP65" s="190">
        <v>30.2</v>
      </c>
      <c r="AQ65" s="264">
        <v>40.9</v>
      </c>
      <c r="AR65" s="264">
        <v>1.8</v>
      </c>
      <c r="AS65" s="162">
        <v>27.1</v>
      </c>
      <c r="AT65" s="190">
        <v>28</v>
      </c>
      <c r="AU65" s="264">
        <v>45.7</v>
      </c>
      <c r="AV65" s="264">
        <v>1.6</v>
      </c>
      <c r="AW65" s="162">
        <v>24.7</v>
      </c>
      <c r="AX65" s="146">
        <v>30</v>
      </c>
      <c r="AY65" s="146">
        <v>44.1</v>
      </c>
      <c r="AZ65" s="146">
        <v>2</v>
      </c>
      <c r="BA65" s="162">
        <v>23.9</v>
      </c>
      <c r="BB65" s="190">
        <v>26</v>
      </c>
      <c r="BC65" s="264">
        <v>49.2</v>
      </c>
      <c r="BD65" s="264">
        <v>1.7</v>
      </c>
      <c r="BE65" s="162">
        <v>23.1</v>
      </c>
      <c r="BF65" s="190">
        <v>28.6</v>
      </c>
      <c r="BG65" s="264">
        <v>43.9</v>
      </c>
      <c r="BH65" s="264">
        <v>2.2999999999999998</v>
      </c>
      <c r="BI65" s="162">
        <v>25.1</v>
      </c>
      <c r="BJ65" s="190">
        <v>32.799999999999997</v>
      </c>
      <c r="BK65" s="264">
        <v>38.700000000000003</v>
      </c>
      <c r="BL65" s="264">
        <v>2.4</v>
      </c>
      <c r="BM65" s="162">
        <v>26.1</v>
      </c>
      <c r="BN65" s="190">
        <v>30.2</v>
      </c>
      <c r="BO65" s="264">
        <v>42.1</v>
      </c>
      <c r="BP65" s="264">
        <v>1.7</v>
      </c>
      <c r="BQ65" s="162">
        <v>26</v>
      </c>
      <c r="BR65" s="190">
        <v>30.8</v>
      </c>
      <c r="BS65" s="264">
        <v>41.8</v>
      </c>
      <c r="BT65" s="264">
        <v>1.9</v>
      </c>
      <c r="BU65" s="162">
        <v>25.4</v>
      </c>
      <c r="BV65" s="264">
        <v>32.200000000000003</v>
      </c>
      <c r="BW65" s="264">
        <v>38</v>
      </c>
      <c r="BX65" s="264">
        <v>2.2000000000000002</v>
      </c>
      <c r="BY65" s="162">
        <v>27.7</v>
      </c>
      <c r="BZ65" s="264">
        <v>32</v>
      </c>
      <c r="CA65" s="264">
        <v>39.299999999999997</v>
      </c>
      <c r="CB65" s="264">
        <v>2.1</v>
      </c>
      <c r="CC65" s="162">
        <v>26.6</v>
      </c>
      <c r="CD65" s="183">
        <v>32.700000000000003</v>
      </c>
      <c r="CE65" s="531">
        <v>40.1</v>
      </c>
      <c r="CF65" s="531">
        <v>2.1</v>
      </c>
      <c r="CG65" s="537">
        <v>25</v>
      </c>
      <c r="CH65" s="183">
        <v>31.8</v>
      </c>
      <c r="CI65" s="531">
        <v>41.7</v>
      </c>
      <c r="CJ65" s="531">
        <v>1.8</v>
      </c>
      <c r="CK65" s="537">
        <v>24.7</v>
      </c>
      <c r="CL65" s="183">
        <v>34.6</v>
      </c>
      <c r="CM65" s="531">
        <v>36.799999999999997</v>
      </c>
      <c r="CN65" s="531">
        <v>2.1</v>
      </c>
      <c r="CO65" s="537">
        <v>26.5</v>
      </c>
    </row>
    <row r="66" spans="1:93" x14ac:dyDescent="0.25">
      <c r="A66" s="102" t="s">
        <v>51</v>
      </c>
      <c r="B66" s="190">
        <v>52.1</v>
      </c>
      <c r="C66" s="264">
        <v>29.3</v>
      </c>
      <c r="D66" s="264">
        <v>3.6</v>
      </c>
      <c r="E66" s="162">
        <v>15</v>
      </c>
      <c r="F66" s="190">
        <v>47.3</v>
      </c>
      <c r="G66" s="264">
        <v>34.4</v>
      </c>
      <c r="H66" s="264">
        <v>4.5</v>
      </c>
      <c r="I66" s="162">
        <v>13.8</v>
      </c>
      <c r="J66" s="190">
        <v>43.6</v>
      </c>
      <c r="K66" s="264">
        <v>39.299999999999997</v>
      </c>
      <c r="L66" s="264">
        <v>3.6</v>
      </c>
      <c r="M66" s="162">
        <v>13.6</v>
      </c>
      <c r="N66" s="190">
        <v>40.299999999999997</v>
      </c>
      <c r="O66" s="264">
        <v>38.1</v>
      </c>
      <c r="P66" s="264">
        <v>3.2</v>
      </c>
      <c r="Q66" s="162">
        <v>18.3</v>
      </c>
      <c r="R66" s="190">
        <v>38.1</v>
      </c>
      <c r="S66" s="264">
        <v>38.5</v>
      </c>
      <c r="T66" s="264">
        <v>2.2999999999999998</v>
      </c>
      <c r="U66" s="162">
        <v>21</v>
      </c>
      <c r="V66" s="190">
        <v>34.1</v>
      </c>
      <c r="W66" s="264">
        <v>40.700000000000003</v>
      </c>
      <c r="X66" s="264">
        <v>1.8</v>
      </c>
      <c r="Y66" s="162">
        <v>23.5</v>
      </c>
      <c r="Z66" s="190">
        <v>30.7</v>
      </c>
      <c r="AA66" s="264">
        <v>42.5</v>
      </c>
      <c r="AB66" s="264">
        <v>1.8</v>
      </c>
      <c r="AC66" s="162">
        <v>25</v>
      </c>
      <c r="AD66" s="190">
        <v>30</v>
      </c>
      <c r="AE66" s="264">
        <v>46.7</v>
      </c>
      <c r="AF66" s="264">
        <v>1.5</v>
      </c>
      <c r="AG66" s="162">
        <v>21.8</v>
      </c>
      <c r="AH66" s="190">
        <v>25.5</v>
      </c>
      <c r="AI66" s="264">
        <v>54.2</v>
      </c>
      <c r="AJ66" s="264">
        <v>1.7</v>
      </c>
      <c r="AK66" s="162">
        <v>18.600000000000001</v>
      </c>
      <c r="AL66" s="190">
        <v>32.200000000000003</v>
      </c>
      <c r="AM66" s="264">
        <v>39.200000000000003</v>
      </c>
      <c r="AN66" s="264">
        <v>2</v>
      </c>
      <c r="AO66" s="162">
        <v>26.7</v>
      </c>
      <c r="AP66" s="190">
        <v>29.6</v>
      </c>
      <c r="AQ66" s="264">
        <v>46.5</v>
      </c>
      <c r="AR66" s="264">
        <v>1.6</v>
      </c>
      <c r="AS66" s="162">
        <v>22.3</v>
      </c>
      <c r="AT66" s="190">
        <v>31.2</v>
      </c>
      <c r="AU66" s="264">
        <v>44.5</v>
      </c>
      <c r="AV66" s="264">
        <v>1.5</v>
      </c>
      <c r="AW66" s="162">
        <v>22.8</v>
      </c>
      <c r="AX66" s="146">
        <v>32.4</v>
      </c>
      <c r="AY66" s="146">
        <v>43</v>
      </c>
      <c r="AZ66" s="146">
        <v>1.7</v>
      </c>
      <c r="BA66" s="162">
        <v>22.9</v>
      </c>
      <c r="BB66" s="190">
        <v>32.1</v>
      </c>
      <c r="BC66" s="264">
        <v>43.2</v>
      </c>
      <c r="BD66" s="264">
        <v>2</v>
      </c>
      <c r="BE66" s="162">
        <v>22.7</v>
      </c>
      <c r="BF66" s="190">
        <v>36</v>
      </c>
      <c r="BG66" s="264">
        <v>39.5</v>
      </c>
      <c r="BH66" s="264">
        <v>1.8</v>
      </c>
      <c r="BI66" s="162">
        <v>22.7</v>
      </c>
      <c r="BJ66" s="190">
        <v>35.299999999999997</v>
      </c>
      <c r="BK66" s="264">
        <v>37.200000000000003</v>
      </c>
      <c r="BL66" s="264">
        <v>1.7</v>
      </c>
      <c r="BM66" s="162">
        <v>25.9</v>
      </c>
      <c r="BN66" s="190">
        <v>39.799999999999997</v>
      </c>
      <c r="BO66" s="264">
        <v>31.3</v>
      </c>
      <c r="BP66" s="264">
        <v>1.9</v>
      </c>
      <c r="BQ66" s="162">
        <v>27</v>
      </c>
      <c r="BR66" s="190">
        <v>39.200000000000003</v>
      </c>
      <c r="BS66" s="264">
        <v>33.700000000000003</v>
      </c>
      <c r="BT66" s="264">
        <v>1.5</v>
      </c>
      <c r="BU66" s="162">
        <v>25.5</v>
      </c>
      <c r="BV66" s="264">
        <v>37.299999999999997</v>
      </c>
      <c r="BW66" s="264">
        <v>34.1</v>
      </c>
      <c r="BX66" s="264">
        <v>1.6</v>
      </c>
      <c r="BY66" s="162">
        <v>27</v>
      </c>
      <c r="BZ66" s="264">
        <v>38.799999999999997</v>
      </c>
      <c r="CA66" s="264">
        <v>29.7</v>
      </c>
      <c r="CB66" s="264">
        <v>1.6</v>
      </c>
      <c r="CC66" s="162">
        <v>30</v>
      </c>
      <c r="CD66" s="183">
        <v>37.9</v>
      </c>
      <c r="CE66" s="531">
        <v>35.700000000000003</v>
      </c>
      <c r="CF66" s="531">
        <v>1.2</v>
      </c>
      <c r="CG66" s="537">
        <v>25.2</v>
      </c>
      <c r="CH66" s="183">
        <v>40.700000000000003</v>
      </c>
      <c r="CI66" s="531">
        <v>31</v>
      </c>
      <c r="CJ66" s="531">
        <v>1.7</v>
      </c>
      <c r="CK66" s="537">
        <v>26.7</v>
      </c>
      <c r="CL66" s="183">
        <v>42.9</v>
      </c>
      <c r="CM66" s="531">
        <v>31.4</v>
      </c>
      <c r="CN66" s="531">
        <v>1.6</v>
      </c>
      <c r="CO66" s="537">
        <v>24.1</v>
      </c>
    </row>
    <row r="67" spans="1:93" x14ac:dyDescent="0.25">
      <c r="A67" s="102" t="s">
        <v>52</v>
      </c>
      <c r="B67" s="190">
        <v>44.5</v>
      </c>
      <c r="C67" s="264">
        <v>40.799999999999997</v>
      </c>
      <c r="D67" s="264">
        <v>2.5</v>
      </c>
      <c r="E67" s="162">
        <v>12.2</v>
      </c>
      <c r="F67" s="190">
        <v>38.6</v>
      </c>
      <c r="G67" s="264">
        <v>45.8</v>
      </c>
      <c r="H67" s="264">
        <v>2.7</v>
      </c>
      <c r="I67" s="162">
        <v>12.9</v>
      </c>
      <c r="J67" s="190">
        <v>39.700000000000003</v>
      </c>
      <c r="K67" s="264">
        <v>38.9</v>
      </c>
      <c r="L67" s="264">
        <v>2.8</v>
      </c>
      <c r="M67" s="162">
        <v>18.5</v>
      </c>
      <c r="N67" s="190">
        <v>39.9</v>
      </c>
      <c r="O67" s="264">
        <v>38.5</v>
      </c>
      <c r="P67" s="264">
        <v>2.2000000000000002</v>
      </c>
      <c r="Q67" s="162">
        <v>19.399999999999999</v>
      </c>
      <c r="R67" s="190">
        <v>34.9</v>
      </c>
      <c r="S67" s="264">
        <v>42.7</v>
      </c>
      <c r="T67" s="264">
        <v>1.9</v>
      </c>
      <c r="U67" s="162">
        <v>20.399999999999999</v>
      </c>
      <c r="V67" s="190">
        <v>31.3</v>
      </c>
      <c r="W67" s="264">
        <v>43.6</v>
      </c>
      <c r="X67" s="264">
        <v>1.8</v>
      </c>
      <c r="Y67" s="162">
        <v>23.3</v>
      </c>
      <c r="Z67" s="190">
        <v>29.1</v>
      </c>
      <c r="AA67" s="264">
        <v>48.2</v>
      </c>
      <c r="AB67" s="264">
        <v>1.6</v>
      </c>
      <c r="AC67" s="162">
        <v>21.2</v>
      </c>
      <c r="AD67" s="190">
        <v>29.1</v>
      </c>
      <c r="AE67" s="264">
        <v>48.2</v>
      </c>
      <c r="AF67" s="264">
        <v>1.6</v>
      </c>
      <c r="AG67" s="162">
        <v>21.1</v>
      </c>
      <c r="AH67" s="190">
        <v>30</v>
      </c>
      <c r="AI67" s="264">
        <v>45.7</v>
      </c>
      <c r="AJ67" s="264">
        <v>1.8</v>
      </c>
      <c r="AK67" s="162">
        <v>22.5</v>
      </c>
      <c r="AL67" s="190">
        <v>35.4</v>
      </c>
      <c r="AM67" s="264">
        <v>37.200000000000003</v>
      </c>
      <c r="AN67" s="264">
        <v>2.4</v>
      </c>
      <c r="AO67" s="162">
        <v>25</v>
      </c>
      <c r="AP67" s="190">
        <v>31.2</v>
      </c>
      <c r="AQ67" s="264">
        <v>40.1</v>
      </c>
      <c r="AR67" s="264">
        <v>2</v>
      </c>
      <c r="AS67" s="162">
        <v>26.7</v>
      </c>
      <c r="AT67" s="190">
        <v>29</v>
      </c>
      <c r="AU67" s="264">
        <v>47.7</v>
      </c>
      <c r="AV67" s="264">
        <v>1.6</v>
      </c>
      <c r="AW67" s="162">
        <v>21.7</v>
      </c>
      <c r="AX67" s="146">
        <v>29.2</v>
      </c>
      <c r="AY67" s="146">
        <v>44.8</v>
      </c>
      <c r="AZ67" s="146">
        <v>2.2999999999999998</v>
      </c>
      <c r="BA67" s="162">
        <v>23.7</v>
      </c>
      <c r="BB67" s="190">
        <v>30.7</v>
      </c>
      <c r="BC67" s="264">
        <v>42.9</v>
      </c>
      <c r="BD67" s="264">
        <v>1.9</v>
      </c>
      <c r="BE67" s="162">
        <v>24.6</v>
      </c>
      <c r="BF67" s="190">
        <v>30.8</v>
      </c>
      <c r="BG67" s="264">
        <v>43.9</v>
      </c>
      <c r="BH67" s="264">
        <v>2.2000000000000002</v>
      </c>
      <c r="BI67" s="162">
        <v>23.1</v>
      </c>
      <c r="BJ67" s="190">
        <v>34.4</v>
      </c>
      <c r="BK67" s="264">
        <v>36.1</v>
      </c>
      <c r="BL67" s="264">
        <v>2</v>
      </c>
      <c r="BM67" s="162">
        <v>27.5</v>
      </c>
      <c r="BN67" s="190">
        <v>34.799999999999997</v>
      </c>
      <c r="BO67" s="264">
        <v>37.799999999999997</v>
      </c>
      <c r="BP67" s="264">
        <v>1.8</v>
      </c>
      <c r="BQ67" s="162">
        <v>25.7</v>
      </c>
      <c r="BR67" s="190">
        <v>31.4</v>
      </c>
      <c r="BS67" s="264">
        <v>40.5</v>
      </c>
      <c r="BT67" s="264">
        <v>1.8</v>
      </c>
      <c r="BU67" s="162">
        <v>26.3</v>
      </c>
      <c r="BV67" s="264">
        <v>31.2</v>
      </c>
      <c r="BW67" s="264">
        <v>39.299999999999997</v>
      </c>
      <c r="BX67" s="264">
        <v>1.9</v>
      </c>
      <c r="BY67" s="162">
        <v>27.6</v>
      </c>
      <c r="BZ67" s="264">
        <v>29.9</v>
      </c>
      <c r="CA67" s="264">
        <v>42.1</v>
      </c>
      <c r="CB67" s="264">
        <v>1.8</v>
      </c>
      <c r="CC67" s="162">
        <v>26.2</v>
      </c>
      <c r="CD67" s="183">
        <v>34.4</v>
      </c>
      <c r="CE67" s="531">
        <v>38.200000000000003</v>
      </c>
      <c r="CF67" s="531">
        <v>2.2000000000000002</v>
      </c>
      <c r="CG67" s="537">
        <v>25.2</v>
      </c>
      <c r="CH67" s="183">
        <v>33.1</v>
      </c>
      <c r="CI67" s="531">
        <v>38.6</v>
      </c>
      <c r="CJ67" s="531">
        <v>1.9</v>
      </c>
      <c r="CK67" s="537">
        <v>26.4</v>
      </c>
      <c r="CL67" s="183">
        <v>34.700000000000003</v>
      </c>
      <c r="CM67" s="531">
        <v>34.700000000000003</v>
      </c>
      <c r="CN67" s="531">
        <v>1.9</v>
      </c>
      <c r="CO67" s="537">
        <v>28.7</v>
      </c>
    </row>
    <row r="68" spans="1:93" x14ac:dyDescent="0.25">
      <c r="A68" s="102" t="s">
        <v>53</v>
      </c>
      <c r="B68" s="190">
        <v>52.4</v>
      </c>
      <c r="C68" s="264">
        <v>30</v>
      </c>
      <c r="D68" s="264">
        <v>4</v>
      </c>
      <c r="E68" s="162">
        <v>13.6</v>
      </c>
      <c r="F68" s="190">
        <v>50.5</v>
      </c>
      <c r="G68" s="264">
        <v>31.9</v>
      </c>
      <c r="H68" s="264">
        <v>3.5</v>
      </c>
      <c r="I68" s="162">
        <v>14.1</v>
      </c>
      <c r="J68" s="190">
        <v>46.3</v>
      </c>
      <c r="K68" s="264">
        <v>34.700000000000003</v>
      </c>
      <c r="L68" s="264">
        <v>3.7</v>
      </c>
      <c r="M68" s="162">
        <v>15.3</v>
      </c>
      <c r="N68" s="190">
        <v>44.1</v>
      </c>
      <c r="O68" s="264">
        <v>35.6</v>
      </c>
      <c r="P68" s="264">
        <v>3.5</v>
      </c>
      <c r="Q68" s="162">
        <v>16.899999999999999</v>
      </c>
      <c r="R68" s="190">
        <v>44.5</v>
      </c>
      <c r="S68" s="264">
        <v>34.4</v>
      </c>
      <c r="T68" s="264">
        <v>3.2</v>
      </c>
      <c r="U68" s="162">
        <v>17.899999999999999</v>
      </c>
      <c r="V68" s="190">
        <v>39.200000000000003</v>
      </c>
      <c r="W68" s="264">
        <v>35.700000000000003</v>
      </c>
      <c r="X68" s="264">
        <v>3</v>
      </c>
      <c r="Y68" s="162">
        <v>22.1</v>
      </c>
      <c r="Z68" s="190">
        <v>34.4</v>
      </c>
      <c r="AA68" s="264">
        <v>41</v>
      </c>
      <c r="AB68" s="264">
        <v>2.2000000000000002</v>
      </c>
      <c r="AC68" s="162">
        <v>22.4</v>
      </c>
      <c r="AD68" s="190">
        <v>35.299999999999997</v>
      </c>
      <c r="AE68" s="264">
        <v>41.2</v>
      </c>
      <c r="AF68" s="264">
        <v>2.2999999999999998</v>
      </c>
      <c r="AG68" s="162">
        <v>21.2</v>
      </c>
      <c r="AH68" s="190">
        <v>33.299999999999997</v>
      </c>
      <c r="AI68" s="264">
        <v>42.9</v>
      </c>
      <c r="AJ68" s="264">
        <v>2.2000000000000002</v>
      </c>
      <c r="AK68" s="162">
        <v>21.7</v>
      </c>
      <c r="AL68" s="190">
        <v>34.200000000000003</v>
      </c>
      <c r="AM68" s="264">
        <v>39.1</v>
      </c>
      <c r="AN68" s="264">
        <v>2.7</v>
      </c>
      <c r="AO68" s="162">
        <v>24</v>
      </c>
      <c r="AP68" s="190">
        <v>32.5</v>
      </c>
      <c r="AQ68" s="264">
        <v>42.4</v>
      </c>
      <c r="AR68" s="264">
        <v>2.4</v>
      </c>
      <c r="AS68" s="162">
        <v>22.7</v>
      </c>
      <c r="AT68" s="190">
        <v>31.4</v>
      </c>
      <c r="AU68" s="264">
        <v>44.7</v>
      </c>
      <c r="AV68" s="264">
        <v>2</v>
      </c>
      <c r="AW68" s="162">
        <v>21.9</v>
      </c>
      <c r="AX68" s="146">
        <v>30.8</v>
      </c>
      <c r="AY68" s="146">
        <v>44.7</v>
      </c>
      <c r="AZ68" s="146">
        <v>1.8</v>
      </c>
      <c r="BA68" s="162">
        <v>22.7</v>
      </c>
      <c r="BB68" s="190">
        <v>32.6</v>
      </c>
      <c r="BC68" s="264">
        <v>41.3</v>
      </c>
      <c r="BD68" s="264">
        <v>2.1</v>
      </c>
      <c r="BE68" s="162">
        <v>24</v>
      </c>
      <c r="BF68" s="190">
        <v>31.7</v>
      </c>
      <c r="BG68" s="264">
        <v>43.5</v>
      </c>
      <c r="BH68" s="264">
        <v>2.1</v>
      </c>
      <c r="BI68" s="162">
        <v>22.7</v>
      </c>
      <c r="BJ68" s="190">
        <v>36.200000000000003</v>
      </c>
      <c r="BK68" s="264">
        <v>36.9</v>
      </c>
      <c r="BL68" s="264">
        <v>2.7</v>
      </c>
      <c r="BM68" s="162">
        <v>24.2</v>
      </c>
      <c r="BN68" s="190">
        <v>34</v>
      </c>
      <c r="BO68" s="264">
        <v>40.299999999999997</v>
      </c>
      <c r="BP68" s="264">
        <v>2.2000000000000002</v>
      </c>
      <c r="BQ68" s="162">
        <v>23.4</v>
      </c>
      <c r="BR68" s="190">
        <v>35.299999999999997</v>
      </c>
      <c r="BS68" s="264">
        <v>37.5</v>
      </c>
      <c r="BT68" s="264">
        <v>2.6</v>
      </c>
      <c r="BU68" s="162">
        <v>24.7</v>
      </c>
      <c r="BV68" s="264">
        <v>34.799999999999997</v>
      </c>
      <c r="BW68" s="264">
        <v>36.6</v>
      </c>
      <c r="BX68" s="264">
        <v>2.2999999999999998</v>
      </c>
      <c r="BY68" s="162">
        <v>26.3</v>
      </c>
      <c r="BZ68" s="264">
        <v>34</v>
      </c>
      <c r="CA68" s="264">
        <v>38.6</v>
      </c>
      <c r="CB68" s="264">
        <v>1.9</v>
      </c>
      <c r="CC68" s="162">
        <v>25.5</v>
      </c>
      <c r="CD68" s="183">
        <v>35.200000000000003</v>
      </c>
      <c r="CE68" s="531">
        <v>40.1</v>
      </c>
      <c r="CF68" s="531">
        <v>1.8</v>
      </c>
      <c r="CG68" s="537">
        <v>22.8</v>
      </c>
      <c r="CH68" s="183">
        <v>33.799999999999997</v>
      </c>
      <c r="CI68" s="531">
        <v>39.799999999999997</v>
      </c>
      <c r="CJ68" s="531">
        <v>1.8</v>
      </c>
      <c r="CK68" s="537">
        <v>24.7</v>
      </c>
      <c r="CL68" s="183">
        <v>33.6</v>
      </c>
      <c r="CM68" s="531">
        <v>39.799999999999997</v>
      </c>
      <c r="CN68" s="531">
        <v>1.8</v>
      </c>
      <c r="CO68" s="537">
        <v>24.8</v>
      </c>
    </row>
    <row r="69" spans="1:93" x14ac:dyDescent="0.25">
      <c r="A69" s="102" t="s">
        <v>54</v>
      </c>
      <c r="B69" s="190">
        <v>52.1</v>
      </c>
      <c r="C69" s="264">
        <v>31</v>
      </c>
      <c r="D69" s="264">
        <v>2.2000000000000002</v>
      </c>
      <c r="E69" s="162">
        <v>14.7</v>
      </c>
      <c r="F69" s="190">
        <v>54</v>
      </c>
      <c r="G69" s="264">
        <v>29.4</v>
      </c>
      <c r="H69" s="264">
        <v>2.2999999999999998</v>
      </c>
      <c r="I69" s="162">
        <v>14.3</v>
      </c>
      <c r="J69" s="190">
        <v>46.5</v>
      </c>
      <c r="K69" s="264">
        <v>33.200000000000003</v>
      </c>
      <c r="L69" s="264">
        <v>1.9</v>
      </c>
      <c r="M69" s="162">
        <v>18.399999999999999</v>
      </c>
      <c r="N69" s="190">
        <v>46</v>
      </c>
      <c r="O69" s="264">
        <v>32.5</v>
      </c>
      <c r="P69" s="264">
        <v>2.4</v>
      </c>
      <c r="Q69" s="162">
        <v>19.100000000000001</v>
      </c>
      <c r="R69" s="190">
        <v>46.4</v>
      </c>
      <c r="S69" s="264">
        <v>31.4</v>
      </c>
      <c r="T69" s="264">
        <v>2.2999999999999998</v>
      </c>
      <c r="U69" s="162">
        <v>19.8</v>
      </c>
      <c r="V69" s="190">
        <v>42.3</v>
      </c>
      <c r="W69" s="264">
        <v>32.6</v>
      </c>
      <c r="X69" s="264">
        <v>1.6</v>
      </c>
      <c r="Y69" s="162">
        <v>23.5</v>
      </c>
      <c r="Z69" s="190">
        <v>40.299999999999997</v>
      </c>
      <c r="AA69" s="264">
        <v>30.6</v>
      </c>
      <c r="AB69" s="264">
        <v>1.9</v>
      </c>
      <c r="AC69" s="162">
        <v>27.2</v>
      </c>
      <c r="AD69" s="190">
        <v>31.1</v>
      </c>
      <c r="AE69" s="264">
        <v>43.7</v>
      </c>
      <c r="AF69" s="264">
        <v>1.4</v>
      </c>
      <c r="AG69" s="162">
        <v>23.7</v>
      </c>
      <c r="AH69" s="190">
        <v>32</v>
      </c>
      <c r="AI69" s="264">
        <v>38</v>
      </c>
      <c r="AJ69" s="264">
        <v>1.7</v>
      </c>
      <c r="AK69" s="162">
        <v>28.4</v>
      </c>
      <c r="AL69" s="190">
        <v>37.9</v>
      </c>
      <c r="AM69" s="264">
        <v>32.799999999999997</v>
      </c>
      <c r="AN69" s="264">
        <v>1.6</v>
      </c>
      <c r="AO69" s="162">
        <v>27.6</v>
      </c>
      <c r="AP69" s="190">
        <v>34.700000000000003</v>
      </c>
      <c r="AQ69" s="264">
        <v>37.5</v>
      </c>
      <c r="AR69" s="264">
        <v>2.4</v>
      </c>
      <c r="AS69" s="162">
        <v>25.4</v>
      </c>
      <c r="AT69" s="190">
        <v>32.9</v>
      </c>
      <c r="AU69" s="264">
        <v>40.200000000000003</v>
      </c>
      <c r="AV69" s="264">
        <v>1.5</v>
      </c>
      <c r="AW69" s="162">
        <v>25.5</v>
      </c>
      <c r="AX69" s="146">
        <v>31</v>
      </c>
      <c r="AY69" s="146">
        <v>42.1</v>
      </c>
      <c r="AZ69" s="146">
        <v>1.3</v>
      </c>
      <c r="BA69" s="162">
        <v>25.6</v>
      </c>
      <c r="BB69" s="190">
        <v>28.5</v>
      </c>
      <c r="BC69" s="264">
        <v>46.5</v>
      </c>
      <c r="BD69" s="264">
        <v>1.3</v>
      </c>
      <c r="BE69" s="162">
        <v>23.6</v>
      </c>
      <c r="BF69" s="190">
        <v>30.4</v>
      </c>
      <c r="BG69" s="264">
        <v>39.6</v>
      </c>
      <c r="BH69" s="264">
        <v>1.6</v>
      </c>
      <c r="BI69" s="162">
        <v>28.4</v>
      </c>
      <c r="BJ69" s="190">
        <v>30.9</v>
      </c>
      <c r="BK69" s="264">
        <v>39.9</v>
      </c>
      <c r="BL69" s="264">
        <v>1.7</v>
      </c>
      <c r="BM69" s="162">
        <v>27.5</v>
      </c>
      <c r="BN69" s="190">
        <v>32.200000000000003</v>
      </c>
      <c r="BO69" s="264">
        <v>40.4</v>
      </c>
      <c r="BP69" s="264">
        <v>1.4</v>
      </c>
      <c r="BQ69" s="162">
        <v>26</v>
      </c>
      <c r="BR69" s="190">
        <v>32.200000000000003</v>
      </c>
      <c r="BS69" s="264">
        <v>33.200000000000003</v>
      </c>
      <c r="BT69" s="264">
        <v>1.2</v>
      </c>
      <c r="BU69" s="162">
        <v>33.299999999999997</v>
      </c>
      <c r="BV69" s="264">
        <v>30.9</v>
      </c>
      <c r="BW69" s="264">
        <v>40.1</v>
      </c>
      <c r="BX69" s="264">
        <v>1.2</v>
      </c>
      <c r="BY69" s="162">
        <v>27.8</v>
      </c>
      <c r="BZ69" s="264">
        <v>35.4</v>
      </c>
      <c r="CA69" s="264">
        <v>35.1</v>
      </c>
      <c r="CB69" s="264">
        <v>1.4</v>
      </c>
      <c r="CC69" s="162">
        <v>28.2</v>
      </c>
      <c r="CD69" s="183">
        <v>39.4</v>
      </c>
      <c r="CE69" s="531">
        <v>31.5</v>
      </c>
      <c r="CF69" s="531">
        <v>1.6</v>
      </c>
      <c r="CG69" s="537">
        <v>27.5</v>
      </c>
      <c r="CH69" s="183">
        <v>31.9</v>
      </c>
      <c r="CI69" s="531">
        <v>42.6</v>
      </c>
      <c r="CJ69" s="531">
        <v>1.4</v>
      </c>
      <c r="CK69" s="537">
        <v>24.2</v>
      </c>
      <c r="CL69" s="183">
        <v>38.1</v>
      </c>
      <c r="CM69" s="531">
        <v>33.6</v>
      </c>
      <c r="CN69" s="531">
        <v>1.8</v>
      </c>
      <c r="CO69" s="537">
        <v>26.5</v>
      </c>
    </row>
    <row r="70" spans="1:93" x14ac:dyDescent="0.25">
      <c r="A70" s="102" t="s">
        <v>55</v>
      </c>
      <c r="B70" s="190">
        <v>47.1</v>
      </c>
      <c r="C70" s="264">
        <v>39</v>
      </c>
      <c r="D70" s="264">
        <v>2.4</v>
      </c>
      <c r="E70" s="162">
        <v>11.5</v>
      </c>
      <c r="F70" s="190">
        <v>51.4</v>
      </c>
      <c r="G70" s="264">
        <v>34.9</v>
      </c>
      <c r="H70" s="264">
        <v>2.5</v>
      </c>
      <c r="I70" s="162">
        <v>11.2</v>
      </c>
      <c r="J70" s="190">
        <v>44.7</v>
      </c>
      <c r="K70" s="264">
        <v>39.9</v>
      </c>
      <c r="L70" s="264">
        <v>2.7</v>
      </c>
      <c r="M70" s="162">
        <v>12.7</v>
      </c>
      <c r="N70" s="190">
        <v>40.6</v>
      </c>
      <c r="O70" s="264">
        <v>41.5</v>
      </c>
      <c r="P70" s="264">
        <v>2.2999999999999998</v>
      </c>
      <c r="Q70" s="162">
        <v>15.7</v>
      </c>
      <c r="R70" s="190">
        <v>38.200000000000003</v>
      </c>
      <c r="S70" s="264">
        <v>43.3</v>
      </c>
      <c r="T70" s="264">
        <v>2</v>
      </c>
      <c r="U70" s="162">
        <v>16.5</v>
      </c>
      <c r="V70" s="190">
        <v>35.5</v>
      </c>
      <c r="W70" s="264">
        <v>44.8</v>
      </c>
      <c r="X70" s="264">
        <v>2.2000000000000002</v>
      </c>
      <c r="Y70" s="162">
        <v>17.399999999999999</v>
      </c>
      <c r="Z70" s="190">
        <v>33.700000000000003</v>
      </c>
      <c r="AA70" s="264">
        <v>46.7</v>
      </c>
      <c r="AB70" s="264">
        <v>1.9</v>
      </c>
      <c r="AC70" s="162">
        <v>17.7</v>
      </c>
      <c r="AD70" s="190">
        <v>32.799999999999997</v>
      </c>
      <c r="AE70" s="264">
        <v>44.4</v>
      </c>
      <c r="AF70" s="264">
        <v>2.4</v>
      </c>
      <c r="AG70" s="162">
        <v>20.399999999999999</v>
      </c>
      <c r="AH70" s="190">
        <v>30.9</v>
      </c>
      <c r="AI70" s="264">
        <v>46.4</v>
      </c>
      <c r="AJ70" s="264">
        <v>2.4</v>
      </c>
      <c r="AK70" s="162">
        <v>20.2</v>
      </c>
      <c r="AL70" s="190">
        <v>32.6</v>
      </c>
      <c r="AM70" s="264">
        <v>42</v>
      </c>
      <c r="AN70" s="264">
        <v>2.1</v>
      </c>
      <c r="AO70" s="162">
        <v>23.3</v>
      </c>
      <c r="AP70" s="190">
        <v>34.299999999999997</v>
      </c>
      <c r="AQ70" s="264">
        <v>40.6</v>
      </c>
      <c r="AR70" s="264">
        <v>1.9</v>
      </c>
      <c r="AS70" s="162">
        <v>23.2</v>
      </c>
      <c r="AT70" s="190">
        <v>31.1</v>
      </c>
      <c r="AU70" s="264">
        <v>46.4</v>
      </c>
      <c r="AV70" s="264">
        <v>1.8</v>
      </c>
      <c r="AW70" s="162">
        <v>20.7</v>
      </c>
      <c r="AX70" s="146">
        <v>32.299999999999997</v>
      </c>
      <c r="AY70" s="146">
        <v>44.1</v>
      </c>
      <c r="AZ70" s="146">
        <v>1.8</v>
      </c>
      <c r="BA70" s="162">
        <v>21.9</v>
      </c>
      <c r="BB70" s="190">
        <v>30.9</v>
      </c>
      <c r="BC70" s="264">
        <v>45.8</v>
      </c>
      <c r="BD70" s="264">
        <v>1.4</v>
      </c>
      <c r="BE70" s="162">
        <v>21.9</v>
      </c>
      <c r="BF70" s="190">
        <v>28.2</v>
      </c>
      <c r="BG70" s="264">
        <v>47</v>
      </c>
      <c r="BH70" s="264">
        <v>1.3</v>
      </c>
      <c r="BI70" s="162">
        <v>23.6</v>
      </c>
      <c r="BJ70" s="190">
        <v>34.200000000000003</v>
      </c>
      <c r="BK70" s="264">
        <v>38.9</v>
      </c>
      <c r="BL70" s="264">
        <v>1.3</v>
      </c>
      <c r="BM70" s="162">
        <v>25.7</v>
      </c>
      <c r="BN70" s="190">
        <v>34.9</v>
      </c>
      <c r="BO70" s="264">
        <v>38.1</v>
      </c>
      <c r="BP70" s="264">
        <v>1.3</v>
      </c>
      <c r="BQ70" s="162">
        <v>25.6</v>
      </c>
      <c r="BR70" s="190">
        <v>32.1</v>
      </c>
      <c r="BS70" s="264">
        <v>44.2</v>
      </c>
      <c r="BT70" s="264">
        <v>1.3</v>
      </c>
      <c r="BU70" s="162">
        <v>22.3</v>
      </c>
      <c r="BV70" s="264">
        <v>35.700000000000003</v>
      </c>
      <c r="BW70" s="264">
        <v>38.200000000000003</v>
      </c>
      <c r="BX70" s="264">
        <v>1.2</v>
      </c>
      <c r="BY70" s="162">
        <v>24.8</v>
      </c>
      <c r="BZ70" s="264">
        <v>34.4</v>
      </c>
      <c r="CA70" s="264">
        <v>38.799999999999997</v>
      </c>
      <c r="CB70" s="264">
        <v>1.2</v>
      </c>
      <c r="CC70" s="162">
        <v>25.6</v>
      </c>
      <c r="CD70" s="183">
        <v>36.700000000000003</v>
      </c>
      <c r="CE70" s="531">
        <v>39.9</v>
      </c>
      <c r="CF70" s="531">
        <v>1.3</v>
      </c>
      <c r="CG70" s="537">
        <v>22.1</v>
      </c>
      <c r="CH70" s="183">
        <v>36.299999999999997</v>
      </c>
      <c r="CI70" s="531">
        <v>39.6</v>
      </c>
      <c r="CJ70" s="531">
        <v>1.2</v>
      </c>
      <c r="CK70" s="537">
        <v>23</v>
      </c>
      <c r="CL70" s="183">
        <v>38.200000000000003</v>
      </c>
      <c r="CM70" s="531">
        <v>37.1</v>
      </c>
      <c r="CN70" s="531">
        <v>1.2</v>
      </c>
      <c r="CO70" s="537">
        <v>23.5</v>
      </c>
    </row>
    <row r="71" spans="1:93" x14ac:dyDescent="0.25">
      <c r="A71" s="102" t="s">
        <v>56</v>
      </c>
      <c r="B71" s="190">
        <v>59.8</v>
      </c>
      <c r="C71" s="264">
        <v>25.8</v>
      </c>
      <c r="D71" s="264">
        <v>1.8</v>
      </c>
      <c r="E71" s="162">
        <v>12.6</v>
      </c>
      <c r="F71" s="190">
        <v>58.8</v>
      </c>
      <c r="G71" s="264">
        <v>25.8</v>
      </c>
      <c r="H71" s="264">
        <v>2.5</v>
      </c>
      <c r="I71" s="162">
        <v>13</v>
      </c>
      <c r="J71" s="190">
        <v>54.9</v>
      </c>
      <c r="K71" s="264">
        <v>28.1</v>
      </c>
      <c r="L71" s="264">
        <v>2.2000000000000002</v>
      </c>
      <c r="M71" s="162">
        <v>14.8</v>
      </c>
      <c r="N71" s="190">
        <v>49.2</v>
      </c>
      <c r="O71" s="264">
        <v>32.6</v>
      </c>
      <c r="P71" s="264">
        <v>3</v>
      </c>
      <c r="Q71" s="162">
        <v>15.3</v>
      </c>
      <c r="R71" s="190">
        <v>46.8</v>
      </c>
      <c r="S71" s="264">
        <v>34.4</v>
      </c>
      <c r="T71" s="264">
        <v>2.4</v>
      </c>
      <c r="U71" s="162">
        <v>16.399999999999999</v>
      </c>
      <c r="V71" s="190">
        <v>43.4</v>
      </c>
      <c r="W71" s="264">
        <v>36.799999999999997</v>
      </c>
      <c r="X71" s="264">
        <v>2.2999999999999998</v>
      </c>
      <c r="Y71" s="162">
        <v>17.5</v>
      </c>
      <c r="Z71" s="190">
        <v>43</v>
      </c>
      <c r="AA71" s="264">
        <v>30.7</v>
      </c>
      <c r="AB71" s="264">
        <v>3.6</v>
      </c>
      <c r="AC71" s="162">
        <v>22.7</v>
      </c>
      <c r="AD71" s="190">
        <v>37.9</v>
      </c>
      <c r="AE71" s="264">
        <v>35.5</v>
      </c>
      <c r="AF71" s="264">
        <v>2.1</v>
      </c>
      <c r="AG71" s="162">
        <v>24.5</v>
      </c>
      <c r="AH71" s="190">
        <v>38.4</v>
      </c>
      <c r="AI71" s="264">
        <v>37</v>
      </c>
      <c r="AJ71" s="264">
        <v>2.1</v>
      </c>
      <c r="AK71" s="162">
        <v>22.4</v>
      </c>
      <c r="AL71" s="190">
        <v>39.799999999999997</v>
      </c>
      <c r="AM71" s="264">
        <v>33.5</v>
      </c>
      <c r="AN71" s="264">
        <v>2.7</v>
      </c>
      <c r="AO71" s="162">
        <v>24.1</v>
      </c>
      <c r="AP71" s="190">
        <v>39.9</v>
      </c>
      <c r="AQ71" s="264">
        <v>36.200000000000003</v>
      </c>
      <c r="AR71" s="264">
        <v>2.1</v>
      </c>
      <c r="AS71" s="162">
        <v>21.7</v>
      </c>
      <c r="AT71" s="190">
        <v>38.9</v>
      </c>
      <c r="AU71" s="264">
        <v>38.200000000000003</v>
      </c>
      <c r="AV71" s="264">
        <v>2</v>
      </c>
      <c r="AW71" s="162">
        <v>20.9</v>
      </c>
      <c r="AX71" s="146">
        <v>38</v>
      </c>
      <c r="AY71" s="146">
        <v>39.299999999999997</v>
      </c>
      <c r="AZ71" s="146">
        <v>2.4</v>
      </c>
      <c r="BA71" s="162">
        <v>20.399999999999999</v>
      </c>
      <c r="BB71" s="190">
        <v>37</v>
      </c>
      <c r="BC71" s="264">
        <v>38.5</v>
      </c>
      <c r="BD71" s="264">
        <v>2.5</v>
      </c>
      <c r="BE71" s="162">
        <v>22</v>
      </c>
      <c r="BF71" s="190">
        <v>36.5</v>
      </c>
      <c r="BG71" s="264">
        <v>40.700000000000003</v>
      </c>
      <c r="BH71" s="264">
        <v>2.1</v>
      </c>
      <c r="BI71" s="162">
        <v>20.6</v>
      </c>
      <c r="BJ71" s="190">
        <v>39.200000000000003</v>
      </c>
      <c r="BK71" s="264">
        <v>38.799999999999997</v>
      </c>
      <c r="BL71" s="264">
        <v>2.5</v>
      </c>
      <c r="BM71" s="162">
        <v>19.5</v>
      </c>
      <c r="BN71" s="190">
        <v>44.1</v>
      </c>
      <c r="BO71" s="264">
        <v>31.9</v>
      </c>
      <c r="BP71" s="264">
        <v>2.7</v>
      </c>
      <c r="BQ71" s="162">
        <v>21.2</v>
      </c>
      <c r="BR71" s="190">
        <v>40.299999999999997</v>
      </c>
      <c r="BS71" s="264">
        <v>36.5</v>
      </c>
      <c r="BT71" s="264">
        <v>1.8</v>
      </c>
      <c r="BU71" s="162">
        <v>21.3</v>
      </c>
      <c r="BV71" s="264">
        <v>38.4</v>
      </c>
      <c r="BW71" s="264">
        <v>33.700000000000003</v>
      </c>
      <c r="BX71" s="264">
        <v>1.9</v>
      </c>
      <c r="BY71" s="162">
        <v>26</v>
      </c>
      <c r="BZ71" s="264">
        <v>35.5</v>
      </c>
      <c r="CA71" s="264">
        <v>35.5</v>
      </c>
      <c r="CB71" s="264">
        <v>1.9</v>
      </c>
      <c r="CC71" s="162">
        <v>27.1</v>
      </c>
      <c r="CD71" s="183">
        <v>35.700000000000003</v>
      </c>
      <c r="CE71" s="531">
        <v>37.4</v>
      </c>
      <c r="CF71" s="531">
        <v>1.7</v>
      </c>
      <c r="CG71" s="537">
        <v>25.2</v>
      </c>
      <c r="CH71" s="183">
        <v>36</v>
      </c>
      <c r="CI71" s="531">
        <v>34.4</v>
      </c>
      <c r="CJ71" s="531">
        <v>1.8</v>
      </c>
      <c r="CK71" s="537">
        <v>27.8</v>
      </c>
      <c r="CL71" s="183">
        <v>38.799999999999997</v>
      </c>
      <c r="CM71" s="531">
        <v>32.5</v>
      </c>
      <c r="CN71" s="531">
        <v>2</v>
      </c>
      <c r="CO71" s="537">
        <v>26.7</v>
      </c>
    </row>
    <row r="72" spans="1:93" x14ac:dyDescent="0.25">
      <c r="A72" s="102" t="s">
        <v>57</v>
      </c>
      <c r="B72" s="190">
        <v>47.2</v>
      </c>
      <c r="C72" s="264">
        <v>36.299999999999997</v>
      </c>
      <c r="D72" s="264">
        <v>2</v>
      </c>
      <c r="E72" s="162">
        <v>14.5</v>
      </c>
      <c r="F72" s="190">
        <v>44.5</v>
      </c>
      <c r="G72" s="264">
        <v>36.799999999999997</v>
      </c>
      <c r="H72" s="264">
        <v>2.4</v>
      </c>
      <c r="I72" s="162">
        <v>16.3</v>
      </c>
      <c r="J72" s="190">
        <v>40.4</v>
      </c>
      <c r="K72" s="264">
        <v>40.799999999999997</v>
      </c>
      <c r="L72" s="264">
        <v>2</v>
      </c>
      <c r="M72" s="162">
        <v>16.8</v>
      </c>
      <c r="N72" s="190">
        <v>38.700000000000003</v>
      </c>
      <c r="O72" s="264">
        <v>36.9</v>
      </c>
      <c r="P72" s="264">
        <v>2.2999999999999998</v>
      </c>
      <c r="Q72" s="162">
        <v>22.1</v>
      </c>
      <c r="R72" s="190">
        <v>38.200000000000003</v>
      </c>
      <c r="S72" s="264">
        <v>34.799999999999997</v>
      </c>
      <c r="T72" s="264">
        <v>2.2000000000000002</v>
      </c>
      <c r="U72" s="162">
        <v>24.8</v>
      </c>
      <c r="V72" s="190">
        <v>35.299999999999997</v>
      </c>
      <c r="W72" s="264">
        <v>38.4</v>
      </c>
      <c r="X72" s="264">
        <v>2.2000000000000002</v>
      </c>
      <c r="Y72" s="162">
        <v>24.2</v>
      </c>
      <c r="Z72" s="190">
        <v>31.8</v>
      </c>
      <c r="AA72" s="264">
        <v>41.5</v>
      </c>
      <c r="AB72" s="264">
        <v>1.9</v>
      </c>
      <c r="AC72" s="162">
        <v>24.8</v>
      </c>
      <c r="AD72" s="190">
        <v>29.5</v>
      </c>
      <c r="AE72" s="264">
        <v>40</v>
      </c>
      <c r="AF72" s="264">
        <v>1.6</v>
      </c>
      <c r="AG72" s="162">
        <v>28.8</v>
      </c>
      <c r="AH72" s="190">
        <v>28.3</v>
      </c>
      <c r="AI72" s="264">
        <v>43.1</v>
      </c>
      <c r="AJ72" s="264">
        <v>1.6</v>
      </c>
      <c r="AK72" s="162">
        <v>27</v>
      </c>
      <c r="AL72" s="190">
        <v>30.2</v>
      </c>
      <c r="AM72" s="264">
        <v>40.799999999999997</v>
      </c>
      <c r="AN72" s="264">
        <v>1.8</v>
      </c>
      <c r="AO72" s="162">
        <v>27.2</v>
      </c>
      <c r="AP72" s="190">
        <v>31.8</v>
      </c>
      <c r="AQ72" s="264">
        <v>35.4</v>
      </c>
      <c r="AR72" s="264">
        <v>1.8</v>
      </c>
      <c r="AS72" s="162">
        <v>31</v>
      </c>
      <c r="AT72" s="190">
        <v>33.5</v>
      </c>
      <c r="AU72" s="264">
        <v>37</v>
      </c>
      <c r="AV72" s="264">
        <v>2.4</v>
      </c>
      <c r="AW72" s="162">
        <v>27</v>
      </c>
      <c r="AX72" s="146">
        <v>31.1</v>
      </c>
      <c r="AY72" s="146">
        <v>38.5</v>
      </c>
      <c r="AZ72" s="146">
        <v>2.2000000000000002</v>
      </c>
      <c r="BA72" s="162">
        <v>28.3</v>
      </c>
      <c r="BB72" s="190">
        <v>30</v>
      </c>
      <c r="BC72" s="264">
        <v>42.8</v>
      </c>
      <c r="BD72" s="264">
        <v>2</v>
      </c>
      <c r="BE72" s="162">
        <v>25.2</v>
      </c>
      <c r="BF72" s="190">
        <v>32.700000000000003</v>
      </c>
      <c r="BG72" s="264">
        <v>40.700000000000003</v>
      </c>
      <c r="BH72" s="264">
        <v>2.1</v>
      </c>
      <c r="BI72" s="162">
        <v>24.6</v>
      </c>
      <c r="BJ72" s="190">
        <v>36.5</v>
      </c>
      <c r="BK72" s="264">
        <v>36.5</v>
      </c>
      <c r="BL72" s="264">
        <v>2</v>
      </c>
      <c r="BM72" s="162">
        <v>25</v>
      </c>
      <c r="BN72" s="190">
        <v>35.9</v>
      </c>
      <c r="BO72" s="264">
        <v>35.700000000000003</v>
      </c>
      <c r="BP72" s="264">
        <v>2.2000000000000002</v>
      </c>
      <c r="BQ72" s="162">
        <v>26.2</v>
      </c>
      <c r="BR72" s="190">
        <v>34.5</v>
      </c>
      <c r="BS72" s="264">
        <v>36</v>
      </c>
      <c r="BT72" s="264">
        <v>1.8</v>
      </c>
      <c r="BU72" s="162">
        <v>27.8</v>
      </c>
      <c r="BV72" s="264">
        <v>32</v>
      </c>
      <c r="BW72" s="264">
        <v>37.9</v>
      </c>
      <c r="BX72" s="264">
        <v>1.7</v>
      </c>
      <c r="BY72" s="162">
        <v>28.4</v>
      </c>
      <c r="BZ72" s="264">
        <v>32.200000000000003</v>
      </c>
      <c r="CA72" s="264">
        <v>40.1</v>
      </c>
      <c r="CB72" s="264">
        <v>2.1</v>
      </c>
      <c r="CC72" s="162">
        <v>25.7</v>
      </c>
      <c r="CD72" s="183">
        <v>35.700000000000003</v>
      </c>
      <c r="CE72" s="531">
        <v>38.9</v>
      </c>
      <c r="CF72" s="531">
        <v>2.1</v>
      </c>
      <c r="CG72" s="537">
        <v>23.2</v>
      </c>
      <c r="CH72" s="183">
        <v>33</v>
      </c>
      <c r="CI72" s="531">
        <v>40</v>
      </c>
      <c r="CJ72" s="531">
        <v>1.7</v>
      </c>
      <c r="CK72" s="537">
        <v>25.3</v>
      </c>
      <c r="CL72" s="183">
        <v>37.5</v>
      </c>
      <c r="CM72" s="531">
        <v>33</v>
      </c>
      <c r="CN72" s="531">
        <v>1.8</v>
      </c>
      <c r="CO72" s="537">
        <v>27.6</v>
      </c>
    </row>
    <row r="73" spans="1:93" x14ac:dyDescent="0.25">
      <c r="A73" s="102" t="s">
        <v>58</v>
      </c>
      <c r="B73" s="190">
        <v>55.2</v>
      </c>
      <c r="C73" s="264">
        <v>32.200000000000003</v>
      </c>
      <c r="D73" s="264">
        <v>2</v>
      </c>
      <c r="E73" s="162">
        <v>10.6</v>
      </c>
      <c r="F73" s="190">
        <v>55.9</v>
      </c>
      <c r="G73" s="264">
        <v>30.8</v>
      </c>
      <c r="H73" s="264">
        <v>2.4</v>
      </c>
      <c r="I73" s="162">
        <v>11</v>
      </c>
      <c r="J73" s="190">
        <v>51.3</v>
      </c>
      <c r="K73" s="264">
        <v>32.700000000000003</v>
      </c>
      <c r="L73" s="264">
        <v>2.1</v>
      </c>
      <c r="M73" s="162">
        <v>13.9</v>
      </c>
      <c r="N73" s="190">
        <v>49</v>
      </c>
      <c r="O73" s="264">
        <v>31.7</v>
      </c>
      <c r="P73" s="264">
        <v>2.2000000000000002</v>
      </c>
      <c r="Q73" s="162">
        <v>17.2</v>
      </c>
      <c r="R73" s="190">
        <v>45</v>
      </c>
      <c r="S73" s="264">
        <v>33.4</v>
      </c>
      <c r="T73" s="264">
        <v>2.1</v>
      </c>
      <c r="U73" s="162">
        <v>19.5</v>
      </c>
      <c r="V73" s="190">
        <v>45</v>
      </c>
      <c r="W73" s="264">
        <v>33</v>
      </c>
      <c r="X73" s="264">
        <v>1.7</v>
      </c>
      <c r="Y73" s="162">
        <v>20.3</v>
      </c>
      <c r="Z73" s="190">
        <v>41.2</v>
      </c>
      <c r="AA73" s="264">
        <v>33.799999999999997</v>
      </c>
      <c r="AB73" s="264">
        <v>1.6</v>
      </c>
      <c r="AC73" s="162">
        <v>23.4</v>
      </c>
      <c r="AD73" s="190">
        <v>36.5</v>
      </c>
      <c r="AE73" s="264">
        <v>40.799999999999997</v>
      </c>
      <c r="AF73" s="264">
        <v>1.5</v>
      </c>
      <c r="AG73" s="162">
        <v>21.1</v>
      </c>
      <c r="AH73" s="190">
        <v>43.9</v>
      </c>
      <c r="AI73" s="264">
        <v>32.700000000000003</v>
      </c>
      <c r="AJ73" s="264">
        <v>1.5</v>
      </c>
      <c r="AK73" s="162">
        <v>22</v>
      </c>
      <c r="AL73" s="190">
        <v>42.2</v>
      </c>
      <c r="AM73" s="264">
        <v>33.799999999999997</v>
      </c>
      <c r="AN73" s="264">
        <v>1.7</v>
      </c>
      <c r="AO73" s="162">
        <v>22.3</v>
      </c>
      <c r="AP73" s="190">
        <v>40.9</v>
      </c>
      <c r="AQ73" s="264">
        <v>34.299999999999997</v>
      </c>
      <c r="AR73" s="264">
        <v>1.3</v>
      </c>
      <c r="AS73" s="162">
        <v>23.4</v>
      </c>
      <c r="AT73" s="190">
        <v>44.1</v>
      </c>
      <c r="AU73" s="264">
        <v>31.8</v>
      </c>
      <c r="AV73" s="264">
        <v>1.7</v>
      </c>
      <c r="AW73" s="162">
        <v>22.5</v>
      </c>
      <c r="AX73" s="146">
        <v>40.9</v>
      </c>
      <c r="AY73" s="146">
        <v>34.200000000000003</v>
      </c>
      <c r="AZ73" s="146">
        <v>1.5</v>
      </c>
      <c r="BA73" s="162">
        <v>23.4</v>
      </c>
      <c r="BB73" s="190">
        <v>39.799999999999997</v>
      </c>
      <c r="BC73" s="264">
        <v>35.1</v>
      </c>
      <c r="BD73" s="264">
        <v>1.6</v>
      </c>
      <c r="BE73" s="162">
        <v>23.4</v>
      </c>
      <c r="BF73" s="190">
        <v>38.9</v>
      </c>
      <c r="BG73" s="264">
        <v>36.1</v>
      </c>
      <c r="BH73" s="264">
        <v>1.5</v>
      </c>
      <c r="BI73" s="162">
        <v>23.6</v>
      </c>
      <c r="BJ73" s="190">
        <v>40.9</v>
      </c>
      <c r="BK73" s="264">
        <v>32.799999999999997</v>
      </c>
      <c r="BL73" s="264">
        <v>1.3</v>
      </c>
      <c r="BM73" s="162">
        <v>25</v>
      </c>
      <c r="BN73" s="190">
        <v>43.9</v>
      </c>
      <c r="BO73" s="264">
        <v>28.7</v>
      </c>
      <c r="BP73" s="264">
        <v>1.4</v>
      </c>
      <c r="BQ73" s="162">
        <v>26.1</v>
      </c>
      <c r="BR73" s="190">
        <v>43.9</v>
      </c>
      <c r="BS73" s="264">
        <v>28.9</v>
      </c>
      <c r="BT73" s="264">
        <v>1.3</v>
      </c>
      <c r="BU73" s="162">
        <v>25.9</v>
      </c>
      <c r="BV73" s="264">
        <v>40.5</v>
      </c>
      <c r="BW73" s="264">
        <v>32.200000000000003</v>
      </c>
      <c r="BX73" s="264">
        <v>1.3</v>
      </c>
      <c r="BY73" s="162">
        <v>26</v>
      </c>
      <c r="BZ73" s="264">
        <v>44</v>
      </c>
      <c r="CA73" s="264">
        <v>28.5</v>
      </c>
      <c r="CB73" s="264">
        <v>1.7</v>
      </c>
      <c r="CC73" s="162">
        <v>25.9</v>
      </c>
      <c r="CD73" s="183">
        <v>42.1</v>
      </c>
      <c r="CE73" s="531">
        <v>32.799999999999997</v>
      </c>
      <c r="CF73" s="531">
        <v>1.4</v>
      </c>
      <c r="CG73" s="537">
        <v>23.8</v>
      </c>
      <c r="CH73" s="183">
        <v>40.299999999999997</v>
      </c>
      <c r="CI73" s="531">
        <v>35.1</v>
      </c>
      <c r="CJ73" s="531">
        <v>1</v>
      </c>
      <c r="CK73" s="537">
        <v>23.6</v>
      </c>
      <c r="CL73" s="183">
        <v>43.6</v>
      </c>
      <c r="CM73" s="531">
        <v>31.5</v>
      </c>
      <c r="CN73" s="531">
        <v>1.1000000000000001</v>
      </c>
      <c r="CO73" s="537">
        <v>23.7</v>
      </c>
    </row>
    <row r="74" spans="1:93" x14ac:dyDescent="0.25">
      <c r="A74" s="102" t="s">
        <v>59</v>
      </c>
      <c r="B74" s="190">
        <v>55</v>
      </c>
      <c r="C74" s="264">
        <v>29.8</v>
      </c>
      <c r="D74" s="264">
        <v>2.7</v>
      </c>
      <c r="E74" s="162">
        <v>12.5</v>
      </c>
      <c r="F74" s="190">
        <v>54.1</v>
      </c>
      <c r="G74" s="264">
        <v>30.9</v>
      </c>
      <c r="H74" s="264">
        <v>1.9</v>
      </c>
      <c r="I74" s="162">
        <v>13.1</v>
      </c>
      <c r="J74" s="190">
        <v>50.3</v>
      </c>
      <c r="K74" s="264">
        <v>32.200000000000003</v>
      </c>
      <c r="L74" s="264">
        <v>1.8</v>
      </c>
      <c r="M74" s="162">
        <v>15.7</v>
      </c>
      <c r="N74" s="190">
        <v>45.3</v>
      </c>
      <c r="O74" s="264">
        <v>35.299999999999997</v>
      </c>
      <c r="P74" s="264">
        <v>1.8</v>
      </c>
      <c r="Q74" s="162">
        <v>17.600000000000001</v>
      </c>
      <c r="R74" s="190">
        <v>48.1</v>
      </c>
      <c r="S74" s="264">
        <v>31.1</v>
      </c>
      <c r="T74" s="264">
        <v>1.7</v>
      </c>
      <c r="U74" s="162">
        <v>19.100000000000001</v>
      </c>
      <c r="V74" s="190">
        <v>41</v>
      </c>
      <c r="W74" s="264">
        <v>37.799999999999997</v>
      </c>
      <c r="X74" s="264">
        <v>1.9</v>
      </c>
      <c r="Y74" s="162">
        <v>19.399999999999999</v>
      </c>
      <c r="Z74" s="190">
        <v>41.7</v>
      </c>
      <c r="AA74" s="264">
        <v>32.9</v>
      </c>
      <c r="AB74" s="264">
        <v>1.6</v>
      </c>
      <c r="AC74" s="162">
        <v>23.8</v>
      </c>
      <c r="AD74" s="190">
        <v>38.299999999999997</v>
      </c>
      <c r="AE74" s="264">
        <v>37</v>
      </c>
      <c r="AF74" s="264">
        <v>1.6</v>
      </c>
      <c r="AG74" s="162">
        <v>23</v>
      </c>
      <c r="AH74" s="190">
        <v>38.299999999999997</v>
      </c>
      <c r="AI74" s="264">
        <v>35.4</v>
      </c>
      <c r="AJ74" s="264">
        <v>1.2</v>
      </c>
      <c r="AK74" s="162">
        <v>25.1</v>
      </c>
      <c r="AL74" s="190">
        <v>39.799999999999997</v>
      </c>
      <c r="AM74" s="264">
        <v>33</v>
      </c>
      <c r="AN74" s="264">
        <v>1.5</v>
      </c>
      <c r="AO74" s="162">
        <v>25.7</v>
      </c>
      <c r="AP74" s="190">
        <v>34.5</v>
      </c>
      <c r="AQ74" s="264">
        <v>40.6</v>
      </c>
      <c r="AR74" s="264">
        <v>1.2</v>
      </c>
      <c r="AS74" s="162">
        <v>23.6</v>
      </c>
      <c r="AT74" s="190">
        <v>37</v>
      </c>
      <c r="AU74" s="264">
        <v>38.6</v>
      </c>
      <c r="AV74" s="264">
        <v>1.2</v>
      </c>
      <c r="AW74" s="162">
        <v>23.2</v>
      </c>
      <c r="AX74" s="146">
        <v>38.1</v>
      </c>
      <c r="AY74" s="146">
        <v>35.799999999999997</v>
      </c>
      <c r="AZ74" s="146">
        <v>1.6</v>
      </c>
      <c r="BA74" s="162">
        <v>24.6</v>
      </c>
      <c r="BB74" s="190">
        <v>36.799999999999997</v>
      </c>
      <c r="BC74" s="264">
        <v>35.799999999999997</v>
      </c>
      <c r="BD74" s="264">
        <v>1.4</v>
      </c>
      <c r="BE74" s="162">
        <v>26</v>
      </c>
      <c r="BF74" s="190">
        <v>39</v>
      </c>
      <c r="BG74" s="264">
        <v>34.1</v>
      </c>
      <c r="BH74" s="264">
        <v>1.2</v>
      </c>
      <c r="BI74" s="162">
        <v>25.7</v>
      </c>
      <c r="BJ74" s="190">
        <v>39.6</v>
      </c>
      <c r="BK74" s="264">
        <v>32.200000000000003</v>
      </c>
      <c r="BL74" s="264">
        <v>1.3</v>
      </c>
      <c r="BM74" s="162">
        <v>26.9</v>
      </c>
      <c r="BN74" s="190">
        <v>41.1</v>
      </c>
      <c r="BO74" s="264">
        <v>33.6</v>
      </c>
      <c r="BP74" s="264">
        <v>1.3</v>
      </c>
      <c r="BQ74" s="162">
        <v>24</v>
      </c>
      <c r="BR74" s="190">
        <v>39</v>
      </c>
      <c r="BS74" s="264">
        <v>32.9</v>
      </c>
      <c r="BT74" s="264">
        <v>1.1000000000000001</v>
      </c>
      <c r="BU74" s="162">
        <v>27</v>
      </c>
      <c r="BV74" s="264">
        <v>36.700000000000003</v>
      </c>
      <c r="BW74" s="264">
        <v>29.5</v>
      </c>
      <c r="BX74" s="264">
        <v>1.1000000000000001</v>
      </c>
      <c r="BY74" s="162">
        <v>32.700000000000003</v>
      </c>
      <c r="BZ74" s="264">
        <v>37.700000000000003</v>
      </c>
      <c r="CA74" s="264">
        <v>31.6</v>
      </c>
      <c r="CB74" s="264">
        <v>1</v>
      </c>
      <c r="CC74" s="162">
        <v>29.6</v>
      </c>
      <c r="CD74" s="183">
        <v>37</v>
      </c>
      <c r="CE74" s="531">
        <v>36.299999999999997</v>
      </c>
      <c r="CF74" s="531">
        <v>1</v>
      </c>
      <c r="CG74" s="537">
        <v>25.7</v>
      </c>
      <c r="CH74" s="183">
        <v>39.299999999999997</v>
      </c>
      <c r="CI74" s="531">
        <v>30.5</v>
      </c>
      <c r="CJ74" s="531">
        <v>1.1000000000000001</v>
      </c>
      <c r="CK74" s="537">
        <v>29.1</v>
      </c>
      <c r="CL74" s="183">
        <v>37.799999999999997</v>
      </c>
      <c r="CM74" s="531">
        <v>29.5</v>
      </c>
      <c r="CN74" s="531">
        <v>1.6</v>
      </c>
      <c r="CO74" s="537">
        <v>31.1</v>
      </c>
    </row>
    <row r="75" spans="1:93" ht="18" x14ac:dyDescent="0.25">
      <c r="A75" s="101" t="s">
        <v>123</v>
      </c>
      <c r="B75" s="289">
        <v>43.2</v>
      </c>
      <c r="C75" s="163">
        <v>39.6</v>
      </c>
      <c r="D75" s="163">
        <v>2.6</v>
      </c>
      <c r="E75" s="161">
        <v>14.6</v>
      </c>
      <c r="F75" s="289">
        <v>40.200000000000003</v>
      </c>
      <c r="G75" s="163">
        <v>41.6</v>
      </c>
      <c r="H75" s="163">
        <v>2.4</v>
      </c>
      <c r="I75" s="161">
        <v>15.8</v>
      </c>
      <c r="J75" s="289">
        <v>37.700000000000003</v>
      </c>
      <c r="K75" s="163">
        <v>42</v>
      </c>
      <c r="L75" s="163">
        <v>2.2999999999999998</v>
      </c>
      <c r="M75" s="161">
        <v>18</v>
      </c>
      <c r="N75" s="289">
        <v>35.4</v>
      </c>
      <c r="O75" s="163">
        <v>43.2</v>
      </c>
      <c r="P75" s="163">
        <v>2.2000000000000002</v>
      </c>
      <c r="Q75" s="161">
        <v>19.2</v>
      </c>
      <c r="R75" s="289">
        <v>34.4</v>
      </c>
      <c r="S75" s="163">
        <v>42.3</v>
      </c>
      <c r="T75" s="163">
        <v>2.2999999999999998</v>
      </c>
      <c r="U75" s="161">
        <v>21</v>
      </c>
      <c r="V75" s="289">
        <v>30.8</v>
      </c>
      <c r="W75" s="163">
        <v>43.4</v>
      </c>
      <c r="X75" s="163">
        <v>2.1</v>
      </c>
      <c r="Y75" s="161">
        <v>23.7</v>
      </c>
      <c r="Z75" s="289">
        <v>29.9</v>
      </c>
      <c r="AA75" s="163">
        <v>43</v>
      </c>
      <c r="AB75" s="163">
        <v>1.8</v>
      </c>
      <c r="AC75" s="161">
        <v>25.2</v>
      </c>
      <c r="AD75" s="289">
        <v>27.4</v>
      </c>
      <c r="AE75" s="163">
        <v>46.7</v>
      </c>
      <c r="AF75" s="163">
        <v>1.8</v>
      </c>
      <c r="AG75" s="161">
        <v>24.1</v>
      </c>
      <c r="AH75" s="289">
        <v>28.7</v>
      </c>
      <c r="AI75" s="163">
        <v>43.2</v>
      </c>
      <c r="AJ75" s="163">
        <v>1.6</v>
      </c>
      <c r="AK75" s="161">
        <v>26.5</v>
      </c>
      <c r="AL75" s="289">
        <v>33.4</v>
      </c>
      <c r="AM75" s="163">
        <v>36.299999999999997</v>
      </c>
      <c r="AN75" s="163">
        <v>2</v>
      </c>
      <c r="AO75" s="161">
        <v>28.4</v>
      </c>
      <c r="AP75" s="289">
        <v>30.2</v>
      </c>
      <c r="AQ75" s="163">
        <v>38.6</v>
      </c>
      <c r="AR75" s="163">
        <v>1.8</v>
      </c>
      <c r="AS75" s="161">
        <v>29.4</v>
      </c>
      <c r="AT75" s="289">
        <v>29.8</v>
      </c>
      <c r="AU75" s="163">
        <v>41</v>
      </c>
      <c r="AV75" s="163">
        <v>1.8</v>
      </c>
      <c r="AW75" s="161">
        <v>27.3</v>
      </c>
      <c r="AX75" s="167">
        <v>27.8</v>
      </c>
      <c r="AY75" s="167">
        <v>45.3</v>
      </c>
      <c r="AZ75" s="167">
        <v>1.6</v>
      </c>
      <c r="BA75" s="161">
        <v>25.2</v>
      </c>
      <c r="BB75" s="289">
        <v>28.1</v>
      </c>
      <c r="BC75" s="163">
        <v>44</v>
      </c>
      <c r="BD75" s="163">
        <v>1.7</v>
      </c>
      <c r="BE75" s="161">
        <v>26.2</v>
      </c>
      <c r="BF75" s="289">
        <v>29.9</v>
      </c>
      <c r="BG75" s="163">
        <v>40.5</v>
      </c>
      <c r="BH75" s="163">
        <v>2</v>
      </c>
      <c r="BI75" s="161">
        <v>27.6</v>
      </c>
      <c r="BJ75" s="289">
        <v>32.9</v>
      </c>
      <c r="BK75" s="163">
        <v>36.4</v>
      </c>
      <c r="BL75" s="163">
        <v>1.7</v>
      </c>
      <c r="BM75" s="161">
        <v>29</v>
      </c>
      <c r="BN75" s="289">
        <v>33.5</v>
      </c>
      <c r="BO75" s="163">
        <v>35.799999999999997</v>
      </c>
      <c r="BP75" s="163">
        <v>1.9</v>
      </c>
      <c r="BQ75" s="161">
        <v>28.8</v>
      </c>
      <c r="BR75" s="289">
        <v>33</v>
      </c>
      <c r="BS75" s="163">
        <v>37.700000000000003</v>
      </c>
      <c r="BT75" s="163">
        <v>1.5</v>
      </c>
      <c r="BU75" s="161">
        <v>27.8</v>
      </c>
      <c r="BV75" s="163">
        <v>33.5</v>
      </c>
      <c r="BW75" s="163">
        <v>36.700000000000003</v>
      </c>
      <c r="BX75" s="163">
        <v>1.7</v>
      </c>
      <c r="BY75" s="161">
        <v>28.1</v>
      </c>
      <c r="BZ75" s="163">
        <v>32.6</v>
      </c>
      <c r="CA75" s="163">
        <v>36.6</v>
      </c>
      <c r="CB75" s="163">
        <v>1.7</v>
      </c>
      <c r="CC75" s="161">
        <v>29.2</v>
      </c>
      <c r="CD75" s="25">
        <v>32.799999999999997</v>
      </c>
      <c r="CE75" s="532">
        <v>39.6</v>
      </c>
      <c r="CF75" s="532">
        <v>1.6</v>
      </c>
      <c r="CG75" s="538">
        <v>26</v>
      </c>
      <c r="CH75" s="25">
        <v>32.200000000000003</v>
      </c>
      <c r="CI75" s="532">
        <v>39.700000000000003</v>
      </c>
      <c r="CJ75" s="532">
        <v>1.6</v>
      </c>
      <c r="CK75" s="538">
        <v>26.5</v>
      </c>
      <c r="CL75" s="25">
        <v>35.4</v>
      </c>
      <c r="CM75" s="532">
        <v>37</v>
      </c>
      <c r="CN75" s="532">
        <v>1.8</v>
      </c>
      <c r="CO75" s="538">
        <v>25.8</v>
      </c>
    </row>
    <row r="76" spans="1:93" x14ac:dyDescent="0.25">
      <c r="A76" s="102" t="s">
        <v>60</v>
      </c>
      <c r="B76" s="190">
        <v>48.8</v>
      </c>
      <c r="C76" s="264">
        <v>35.700000000000003</v>
      </c>
      <c r="D76" s="264">
        <v>3.1</v>
      </c>
      <c r="E76" s="162">
        <v>12.4</v>
      </c>
      <c r="F76" s="190">
        <v>47.6</v>
      </c>
      <c r="G76" s="264">
        <v>34.700000000000003</v>
      </c>
      <c r="H76" s="264">
        <v>2.7</v>
      </c>
      <c r="I76" s="162">
        <v>15.1</v>
      </c>
      <c r="J76" s="190">
        <v>42.8</v>
      </c>
      <c r="K76" s="264">
        <v>38.299999999999997</v>
      </c>
      <c r="L76" s="264">
        <v>2</v>
      </c>
      <c r="M76" s="162">
        <v>16.899999999999999</v>
      </c>
      <c r="N76" s="190">
        <v>41.6</v>
      </c>
      <c r="O76" s="264">
        <v>39.4</v>
      </c>
      <c r="P76" s="264">
        <v>1.9</v>
      </c>
      <c r="Q76" s="162">
        <v>17.100000000000001</v>
      </c>
      <c r="R76" s="190">
        <v>38.1</v>
      </c>
      <c r="S76" s="264">
        <v>42.2</v>
      </c>
      <c r="T76" s="264">
        <v>2.1</v>
      </c>
      <c r="U76" s="162">
        <v>17.600000000000001</v>
      </c>
      <c r="V76" s="190">
        <v>30.7</v>
      </c>
      <c r="W76" s="264">
        <v>49.9</v>
      </c>
      <c r="X76" s="264">
        <v>1.4</v>
      </c>
      <c r="Y76" s="162">
        <v>18</v>
      </c>
      <c r="Z76" s="190">
        <v>33.9</v>
      </c>
      <c r="AA76" s="264">
        <v>43.9</v>
      </c>
      <c r="AB76" s="264">
        <v>1.4</v>
      </c>
      <c r="AC76" s="162">
        <v>20.8</v>
      </c>
      <c r="AD76" s="190">
        <v>31.9</v>
      </c>
      <c r="AE76" s="264">
        <v>46.1</v>
      </c>
      <c r="AF76" s="264">
        <v>1.3</v>
      </c>
      <c r="AG76" s="162">
        <v>20.7</v>
      </c>
      <c r="AH76" s="190">
        <v>29.1</v>
      </c>
      <c r="AI76" s="264">
        <v>49</v>
      </c>
      <c r="AJ76" s="264">
        <v>1.1000000000000001</v>
      </c>
      <c r="AK76" s="162">
        <v>20.7</v>
      </c>
      <c r="AL76" s="190">
        <v>37.6</v>
      </c>
      <c r="AM76" s="264">
        <v>36.9</v>
      </c>
      <c r="AN76" s="264">
        <v>1.3</v>
      </c>
      <c r="AO76" s="162">
        <v>24.3</v>
      </c>
      <c r="AP76" s="190">
        <v>34</v>
      </c>
      <c r="AQ76" s="264">
        <v>42</v>
      </c>
      <c r="AR76" s="264">
        <v>1.5</v>
      </c>
      <c r="AS76" s="162">
        <v>22.6</v>
      </c>
      <c r="AT76" s="190">
        <v>32</v>
      </c>
      <c r="AU76" s="264">
        <v>45.8</v>
      </c>
      <c r="AV76" s="264">
        <v>1.3</v>
      </c>
      <c r="AW76" s="162">
        <v>20.9</v>
      </c>
      <c r="AX76" s="146">
        <v>26.7</v>
      </c>
      <c r="AY76" s="146">
        <v>52.5</v>
      </c>
      <c r="AZ76" s="146">
        <v>1.5</v>
      </c>
      <c r="BA76" s="162">
        <v>19.399999999999999</v>
      </c>
      <c r="BB76" s="190">
        <v>30.7</v>
      </c>
      <c r="BC76" s="264">
        <v>44.3</v>
      </c>
      <c r="BD76" s="264">
        <v>2</v>
      </c>
      <c r="BE76" s="162">
        <v>22.9</v>
      </c>
      <c r="BF76" s="190">
        <v>30.3</v>
      </c>
      <c r="BG76" s="264">
        <v>46.2</v>
      </c>
      <c r="BH76" s="264">
        <v>1.4</v>
      </c>
      <c r="BI76" s="162">
        <v>22.1</v>
      </c>
      <c r="BJ76" s="190">
        <v>33.299999999999997</v>
      </c>
      <c r="BK76" s="264">
        <v>41.8</v>
      </c>
      <c r="BL76" s="264">
        <v>1.5</v>
      </c>
      <c r="BM76" s="162">
        <v>23.4</v>
      </c>
      <c r="BN76" s="190">
        <v>33.299999999999997</v>
      </c>
      <c r="BO76" s="264">
        <v>41.1</v>
      </c>
      <c r="BP76" s="264">
        <v>1.5</v>
      </c>
      <c r="BQ76" s="162">
        <v>24.1</v>
      </c>
      <c r="BR76" s="190">
        <v>30.8</v>
      </c>
      <c r="BS76" s="264">
        <v>47.4</v>
      </c>
      <c r="BT76" s="264">
        <v>1.6</v>
      </c>
      <c r="BU76" s="162">
        <v>20.2</v>
      </c>
      <c r="BV76" s="264">
        <v>34.4</v>
      </c>
      <c r="BW76" s="264">
        <v>41.3</v>
      </c>
      <c r="BX76" s="264">
        <v>1.6</v>
      </c>
      <c r="BY76" s="162">
        <v>22.7</v>
      </c>
      <c r="BZ76" s="264">
        <v>33.299999999999997</v>
      </c>
      <c r="CA76" s="264">
        <v>43.8</v>
      </c>
      <c r="CB76" s="264">
        <v>1.7</v>
      </c>
      <c r="CC76" s="162">
        <v>21.1</v>
      </c>
      <c r="CD76" s="183">
        <v>38.9</v>
      </c>
      <c r="CE76" s="531">
        <v>40.299999999999997</v>
      </c>
      <c r="CF76" s="531">
        <v>1.8</v>
      </c>
      <c r="CG76" s="537">
        <v>19.100000000000001</v>
      </c>
      <c r="CH76" s="183">
        <v>37.5</v>
      </c>
      <c r="CI76" s="531">
        <v>41.7</v>
      </c>
      <c r="CJ76" s="531">
        <v>1.7</v>
      </c>
      <c r="CK76" s="537">
        <v>19.100000000000001</v>
      </c>
      <c r="CL76" s="183">
        <v>39.6</v>
      </c>
      <c r="CM76" s="531">
        <v>40.299999999999997</v>
      </c>
      <c r="CN76" s="531">
        <v>1.8</v>
      </c>
      <c r="CO76" s="537">
        <v>18.3</v>
      </c>
    </row>
    <row r="77" spans="1:93" x14ac:dyDescent="0.25">
      <c r="A77" s="102" t="s">
        <v>61</v>
      </c>
      <c r="B77" s="190">
        <v>49.1</v>
      </c>
      <c r="C77" s="264">
        <v>33.700000000000003</v>
      </c>
      <c r="D77" s="264">
        <v>3.1</v>
      </c>
      <c r="E77" s="162">
        <v>14.1</v>
      </c>
      <c r="F77" s="190">
        <v>47.3</v>
      </c>
      <c r="G77" s="264">
        <v>35.799999999999997</v>
      </c>
      <c r="H77" s="264">
        <v>2.8</v>
      </c>
      <c r="I77" s="162">
        <v>14.2</v>
      </c>
      <c r="J77" s="190">
        <v>46.3</v>
      </c>
      <c r="K77" s="264">
        <v>33.9</v>
      </c>
      <c r="L77" s="264">
        <v>2.8</v>
      </c>
      <c r="M77" s="162">
        <v>17</v>
      </c>
      <c r="N77" s="190">
        <v>39</v>
      </c>
      <c r="O77" s="264">
        <v>42.2</v>
      </c>
      <c r="P77" s="264">
        <v>2.2999999999999998</v>
      </c>
      <c r="Q77" s="162">
        <v>16.5</v>
      </c>
      <c r="R77" s="190">
        <v>38.4</v>
      </c>
      <c r="S77" s="264">
        <v>41.1</v>
      </c>
      <c r="T77" s="264">
        <v>2.2000000000000002</v>
      </c>
      <c r="U77" s="162">
        <v>18.3</v>
      </c>
      <c r="V77" s="190">
        <v>34.1</v>
      </c>
      <c r="W77" s="264">
        <v>40.5</v>
      </c>
      <c r="X77" s="264">
        <v>2.5</v>
      </c>
      <c r="Y77" s="162">
        <v>22.9</v>
      </c>
      <c r="Z77" s="190">
        <v>32.9</v>
      </c>
      <c r="AA77" s="264">
        <v>39.799999999999997</v>
      </c>
      <c r="AB77" s="264">
        <v>2.4</v>
      </c>
      <c r="AC77" s="162">
        <v>24.9</v>
      </c>
      <c r="AD77" s="190">
        <v>31.9</v>
      </c>
      <c r="AE77" s="264">
        <v>38.9</v>
      </c>
      <c r="AF77" s="264">
        <v>2.2999999999999998</v>
      </c>
      <c r="AG77" s="162">
        <v>26.9</v>
      </c>
      <c r="AH77" s="190">
        <v>30.6</v>
      </c>
      <c r="AI77" s="264">
        <v>40.299999999999997</v>
      </c>
      <c r="AJ77" s="264">
        <v>1.7</v>
      </c>
      <c r="AK77" s="162">
        <v>27.4</v>
      </c>
      <c r="AL77" s="190">
        <v>36.1</v>
      </c>
      <c r="AM77" s="264">
        <v>33.700000000000003</v>
      </c>
      <c r="AN77" s="264">
        <v>2.2000000000000002</v>
      </c>
      <c r="AO77" s="162">
        <v>27.9</v>
      </c>
      <c r="AP77" s="190">
        <v>32.700000000000003</v>
      </c>
      <c r="AQ77" s="264">
        <v>38.5</v>
      </c>
      <c r="AR77" s="264">
        <v>2.1</v>
      </c>
      <c r="AS77" s="162">
        <v>26.7</v>
      </c>
      <c r="AT77" s="190">
        <v>32.6</v>
      </c>
      <c r="AU77" s="264">
        <v>37.6</v>
      </c>
      <c r="AV77" s="264">
        <v>2.5</v>
      </c>
      <c r="AW77" s="162">
        <v>27.3</v>
      </c>
      <c r="AX77" s="146">
        <v>29.5</v>
      </c>
      <c r="AY77" s="146">
        <v>43.3</v>
      </c>
      <c r="AZ77" s="146">
        <v>2</v>
      </c>
      <c r="BA77" s="162">
        <v>25.3</v>
      </c>
      <c r="BB77" s="190">
        <v>29.7</v>
      </c>
      <c r="BC77" s="264">
        <v>41.8</v>
      </c>
      <c r="BD77" s="264">
        <v>2</v>
      </c>
      <c r="BE77" s="162">
        <v>26.5</v>
      </c>
      <c r="BF77" s="190">
        <v>33.700000000000003</v>
      </c>
      <c r="BG77" s="264">
        <v>35.700000000000003</v>
      </c>
      <c r="BH77" s="264">
        <v>2.8</v>
      </c>
      <c r="BI77" s="162">
        <v>27.8</v>
      </c>
      <c r="BJ77" s="190">
        <v>35.6</v>
      </c>
      <c r="BK77" s="264">
        <v>32.5</v>
      </c>
      <c r="BL77" s="264">
        <v>2.2000000000000002</v>
      </c>
      <c r="BM77" s="162">
        <v>29.8</v>
      </c>
      <c r="BN77" s="190">
        <v>34.299999999999997</v>
      </c>
      <c r="BO77" s="264">
        <v>32.6</v>
      </c>
      <c r="BP77" s="264">
        <v>2.4</v>
      </c>
      <c r="BQ77" s="162">
        <v>30.6</v>
      </c>
      <c r="BR77" s="190">
        <v>35.299999999999997</v>
      </c>
      <c r="BS77" s="264">
        <v>33.299999999999997</v>
      </c>
      <c r="BT77" s="264">
        <v>1.6</v>
      </c>
      <c r="BU77" s="162">
        <v>29.8</v>
      </c>
      <c r="BV77" s="264">
        <v>35.1</v>
      </c>
      <c r="BW77" s="264">
        <v>35</v>
      </c>
      <c r="BX77" s="264">
        <v>1.6</v>
      </c>
      <c r="BY77" s="162">
        <v>28.3</v>
      </c>
      <c r="BZ77" s="264">
        <v>34.9</v>
      </c>
      <c r="CA77" s="264">
        <v>32.6</v>
      </c>
      <c r="CB77" s="264">
        <v>1.7</v>
      </c>
      <c r="CC77" s="162">
        <v>30.8</v>
      </c>
      <c r="CD77" s="183">
        <v>33.700000000000003</v>
      </c>
      <c r="CE77" s="531">
        <v>36.6</v>
      </c>
      <c r="CF77" s="531">
        <v>1.5</v>
      </c>
      <c r="CG77" s="537">
        <v>28.1</v>
      </c>
      <c r="CH77" s="183">
        <v>33.4</v>
      </c>
      <c r="CI77" s="531">
        <v>37.1</v>
      </c>
      <c r="CJ77" s="531">
        <v>1.5</v>
      </c>
      <c r="CK77" s="537">
        <v>28</v>
      </c>
      <c r="CL77" s="183">
        <v>37.4</v>
      </c>
      <c r="CM77" s="531">
        <v>36.1</v>
      </c>
      <c r="CN77" s="531">
        <v>1.9</v>
      </c>
      <c r="CO77" s="537">
        <v>24.6</v>
      </c>
    </row>
    <row r="78" spans="1:93" x14ac:dyDescent="0.25">
      <c r="A78" s="102" t="s">
        <v>62</v>
      </c>
      <c r="B78" s="190">
        <v>36.700000000000003</v>
      </c>
      <c r="C78" s="264">
        <v>46.6</v>
      </c>
      <c r="D78" s="264">
        <v>2.2000000000000002</v>
      </c>
      <c r="E78" s="162">
        <v>14.5</v>
      </c>
      <c r="F78" s="190">
        <v>33.200000000000003</v>
      </c>
      <c r="G78" s="264">
        <v>48.7</v>
      </c>
      <c r="H78" s="264">
        <v>2.2000000000000002</v>
      </c>
      <c r="I78" s="162">
        <v>16</v>
      </c>
      <c r="J78" s="190">
        <v>30.5</v>
      </c>
      <c r="K78" s="264">
        <v>49.8</v>
      </c>
      <c r="L78" s="264">
        <v>2.1</v>
      </c>
      <c r="M78" s="162">
        <v>17.5</v>
      </c>
      <c r="N78" s="190">
        <v>31.1</v>
      </c>
      <c r="O78" s="264">
        <v>46.4</v>
      </c>
      <c r="P78" s="264">
        <v>2.4</v>
      </c>
      <c r="Q78" s="162">
        <v>20.100000000000001</v>
      </c>
      <c r="R78" s="190">
        <v>30.6</v>
      </c>
      <c r="S78" s="264">
        <v>44.9</v>
      </c>
      <c r="T78" s="264">
        <v>2.2999999999999998</v>
      </c>
      <c r="U78" s="162">
        <v>22.2</v>
      </c>
      <c r="V78" s="190">
        <v>26.1</v>
      </c>
      <c r="W78" s="264">
        <v>47.4</v>
      </c>
      <c r="X78" s="264">
        <v>1.9</v>
      </c>
      <c r="Y78" s="162">
        <v>24.5</v>
      </c>
      <c r="Z78" s="190">
        <v>26.8</v>
      </c>
      <c r="AA78" s="264">
        <v>45.4</v>
      </c>
      <c r="AB78" s="264">
        <v>1.6</v>
      </c>
      <c r="AC78" s="162">
        <v>26.2</v>
      </c>
      <c r="AD78" s="190">
        <v>21.3</v>
      </c>
      <c r="AE78" s="264">
        <v>54.7</v>
      </c>
      <c r="AF78" s="264">
        <v>1.5</v>
      </c>
      <c r="AG78" s="162">
        <v>22.5</v>
      </c>
      <c r="AH78" s="190">
        <v>27.2</v>
      </c>
      <c r="AI78" s="264">
        <v>44.1</v>
      </c>
      <c r="AJ78" s="264">
        <v>1.6</v>
      </c>
      <c r="AK78" s="162">
        <v>27.1</v>
      </c>
      <c r="AL78" s="190">
        <v>30.6</v>
      </c>
      <c r="AM78" s="264">
        <v>37.6</v>
      </c>
      <c r="AN78" s="264">
        <v>1.9</v>
      </c>
      <c r="AO78" s="162">
        <v>29.9</v>
      </c>
      <c r="AP78" s="190">
        <v>27.3</v>
      </c>
      <c r="AQ78" s="264">
        <v>37.4</v>
      </c>
      <c r="AR78" s="264">
        <v>1.8</v>
      </c>
      <c r="AS78" s="162">
        <v>33.5</v>
      </c>
      <c r="AT78" s="190">
        <v>25.4</v>
      </c>
      <c r="AU78" s="264">
        <v>45.7</v>
      </c>
      <c r="AV78" s="264">
        <v>1.5</v>
      </c>
      <c r="AW78" s="162">
        <v>27.4</v>
      </c>
      <c r="AX78" s="146">
        <v>25.7</v>
      </c>
      <c r="AY78" s="146">
        <v>46.9</v>
      </c>
      <c r="AZ78" s="146">
        <v>1.4</v>
      </c>
      <c r="BA78" s="162">
        <v>26</v>
      </c>
      <c r="BB78" s="190">
        <v>25.3</v>
      </c>
      <c r="BC78" s="264">
        <v>46.2</v>
      </c>
      <c r="BD78" s="264">
        <v>1.5</v>
      </c>
      <c r="BE78" s="162">
        <v>27</v>
      </c>
      <c r="BF78" s="190">
        <v>26</v>
      </c>
      <c r="BG78" s="264">
        <v>43.6</v>
      </c>
      <c r="BH78" s="264">
        <v>1.7</v>
      </c>
      <c r="BI78" s="162">
        <v>28.7</v>
      </c>
      <c r="BJ78" s="190">
        <v>30.2</v>
      </c>
      <c r="BK78" s="264">
        <v>39</v>
      </c>
      <c r="BL78" s="264">
        <v>1.5</v>
      </c>
      <c r="BM78" s="162">
        <v>29.2</v>
      </c>
      <c r="BN78" s="190">
        <v>33.5</v>
      </c>
      <c r="BO78" s="264">
        <v>36.1</v>
      </c>
      <c r="BP78" s="264">
        <v>1.7</v>
      </c>
      <c r="BQ78" s="162">
        <v>28.7</v>
      </c>
      <c r="BR78" s="190">
        <v>30.8</v>
      </c>
      <c r="BS78" s="264">
        <v>41.4</v>
      </c>
      <c r="BT78" s="264">
        <v>1.5</v>
      </c>
      <c r="BU78" s="162">
        <v>26.3</v>
      </c>
      <c r="BV78" s="264">
        <v>32.200000000000003</v>
      </c>
      <c r="BW78" s="264">
        <v>38.9</v>
      </c>
      <c r="BX78" s="264">
        <v>1.7</v>
      </c>
      <c r="BY78" s="162">
        <v>27.2</v>
      </c>
      <c r="BZ78" s="264">
        <v>29.8</v>
      </c>
      <c r="CA78" s="264">
        <v>40.6</v>
      </c>
      <c r="CB78" s="264">
        <v>1.5</v>
      </c>
      <c r="CC78" s="162">
        <v>28.1</v>
      </c>
      <c r="CD78" s="183">
        <v>28.8</v>
      </c>
      <c r="CE78" s="531">
        <v>44.8</v>
      </c>
      <c r="CF78" s="531">
        <v>1.3</v>
      </c>
      <c r="CG78" s="537">
        <v>25</v>
      </c>
      <c r="CH78" s="183">
        <v>30.8</v>
      </c>
      <c r="CI78" s="531">
        <v>42.1</v>
      </c>
      <c r="CJ78" s="531">
        <v>1.5</v>
      </c>
      <c r="CK78" s="537">
        <v>25.6</v>
      </c>
      <c r="CL78" s="183">
        <v>33.6</v>
      </c>
      <c r="CM78" s="531">
        <v>38.299999999999997</v>
      </c>
      <c r="CN78" s="531">
        <v>1.6</v>
      </c>
      <c r="CO78" s="537">
        <v>26.6</v>
      </c>
    </row>
    <row r="79" spans="1:93" x14ac:dyDescent="0.25">
      <c r="A79" s="138" t="s">
        <v>63</v>
      </c>
      <c r="B79" s="190"/>
      <c r="C79" s="264"/>
      <c r="D79" s="264"/>
      <c r="E79" s="162"/>
      <c r="F79" s="190"/>
      <c r="G79" s="264"/>
      <c r="H79" s="264"/>
      <c r="I79" s="162"/>
      <c r="J79" s="190"/>
      <c r="K79" s="264"/>
      <c r="L79" s="264"/>
      <c r="M79" s="162"/>
      <c r="N79" s="190"/>
      <c r="O79" s="264"/>
      <c r="P79" s="264"/>
      <c r="Q79" s="162"/>
      <c r="R79" s="190"/>
      <c r="S79" s="264"/>
      <c r="T79" s="264"/>
      <c r="U79" s="162"/>
      <c r="V79" s="190"/>
      <c r="W79" s="264"/>
      <c r="X79" s="264"/>
      <c r="Y79" s="162"/>
      <c r="Z79" s="190"/>
      <c r="AA79" s="264"/>
      <c r="AB79" s="264"/>
      <c r="AC79" s="162"/>
      <c r="AD79" s="190"/>
      <c r="AE79" s="264"/>
      <c r="AF79" s="264"/>
      <c r="AG79" s="162"/>
      <c r="AH79" s="190"/>
      <c r="AI79" s="264"/>
      <c r="AJ79" s="264"/>
      <c r="AK79" s="162"/>
      <c r="AL79" s="190"/>
      <c r="AM79" s="264"/>
      <c r="AN79" s="264"/>
      <c r="AO79" s="162"/>
      <c r="AP79" s="190"/>
      <c r="AQ79" s="264"/>
      <c r="AR79" s="264"/>
      <c r="AS79" s="162"/>
      <c r="AT79" s="190"/>
      <c r="AU79" s="264"/>
      <c r="AV79" s="264"/>
      <c r="AW79" s="162"/>
      <c r="AX79" s="146"/>
      <c r="AY79" s="146"/>
      <c r="AZ79" s="146"/>
      <c r="BA79" s="162"/>
      <c r="BB79" s="190"/>
      <c r="BC79" s="264"/>
      <c r="BD79" s="264"/>
      <c r="BE79" s="162"/>
      <c r="BF79" s="190"/>
      <c r="BG79" s="264"/>
      <c r="BH79" s="264"/>
      <c r="BI79" s="162"/>
      <c r="BJ79" s="190"/>
      <c r="BK79" s="264"/>
      <c r="BL79" s="264"/>
      <c r="BM79" s="162"/>
      <c r="BN79" s="190"/>
      <c r="BO79" s="264"/>
      <c r="BP79" s="264"/>
      <c r="BQ79" s="162"/>
      <c r="BR79" s="190"/>
      <c r="BS79" s="264"/>
      <c r="BT79" s="264"/>
      <c r="BU79" s="162"/>
      <c r="BV79" s="264"/>
      <c r="BW79" s="264"/>
      <c r="BX79" s="264"/>
      <c r="BY79" s="162"/>
      <c r="BZ79" s="264"/>
      <c r="CA79" s="264"/>
      <c r="CB79" s="264"/>
      <c r="CC79" s="162"/>
      <c r="CD79" s="183"/>
      <c r="CE79" s="183"/>
      <c r="CF79" s="183"/>
      <c r="CG79" s="539"/>
      <c r="CH79" s="183"/>
      <c r="CI79" s="183"/>
      <c r="CJ79" s="531"/>
      <c r="CK79" s="539"/>
      <c r="CL79" s="183"/>
      <c r="CM79" s="183"/>
      <c r="CN79" s="531"/>
      <c r="CO79" s="539"/>
    </row>
    <row r="80" spans="1:93" ht="19.5" x14ac:dyDescent="0.25">
      <c r="A80" s="107" t="s">
        <v>88</v>
      </c>
      <c r="B80" s="190">
        <v>33.6</v>
      </c>
      <c r="C80" s="264">
        <v>49.2</v>
      </c>
      <c r="D80" s="264">
        <v>2.1</v>
      </c>
      <c r="E80" s="162">
        <v>15.1</v>
      </c>
      <c r="F80" s="190">
        <v>29.3</v>
      </c>
      <c r="G80" s="264">
        <v>53.2</v>
      </c>
      <c r="H80" s="264">
        <v>1.8</v>
      </c>
      <c r="I80" s="162">
        <v>15.7</v>
      </c>
      <c r="J80" s="190">
        <v>26.1</v>
      </c>
      <c r="K80" s="264">
        <v>55</v>
      </c>
      <c r="L80" s="264">
        <v>1.8</v>
      </c>
      <c r="M80" s="162">
        <v>17.100000000000001</v>
      </c>
      <c r="N80" s="190">
        <v>29</v>
      </c>
      <c r="O80" s="264">
        <v>46.6</v>
      </c>
      <c r="P80" s="264">
        <v>2.4</v>
      </c>
      <c r="Q80" s="162">
        <v>22</v>
      </c>
      <c r="R80" s="190">
        <v>29.7</v>
      </c>
      <c r="S80" s="264">
        <v>43.8</v>
      </c>
      <c r="T80" s="264">
        <v>2.4</v>
      </c>
      <c r="U80" s="162">
        <v>24.1</v>
      </c>
      <c r="V80" s="190">
        <v>23.4</v>
      </c>
      <c r="W80" s="264">
        <v>48.3</v>
      </c>
      <c r="X80" s="264">
        <v>1.9</v>
      </c>
      <c r="Y80" s="162">
        <v>26.4</v>
      </c>
      <c r="Z80" s="190">
        <v>25.7</v>
      </c>
      <c r="AA80" s="264">
        <v>46.8</v>
      </c>
      <c r="AB80" s="264">
        <v>1.3</v>
      </c>
      <c r="AC80" s="162">
        <v>26.3</v>
      </c>
      <c r="AD80" s="190">
        <v>19.8</v>
      </c>
      <c r="AE80" s="264">
        <v>54.8</v>
      </c>
      <c r="AF80" s="264">
        <v>1.4</v>
      </c>
      <c r="AG80" s="162">
        <v>24</v>
      </c>
      <c r="AH80" s="190">
        <v>22.6</v>
      </c>
      <c r="AI80" s="264">
        <v>47.6</v>
      </c>
      <c r="AJ80" s="264">
        <v>1.5</v>
      </c>
      <c r="AK80" s="162">
        <v>28.4</v>
      </c>
      <c r="AL80" s="190">
        <v>28.8</v>
      </c>
      <c r="AM80" s="264">
        <v>37.1</v>
      </c>
      <c r="AN80" s="264">
        <v>1.9</v>
      </c>
      <c r="AO80" s="162">
        <v>32.200000000000003</v>
      </c>
      <c r="AP80" s="190">
        <v>24.6</v>
      </c>
      <c r="AQ80" s="264">
        <v>38.700000000000003</v>
      </c>
      <c r="AR80" s="264">
        <v>1.8</v>
      </c>
      <c r="AS80" s="162">
        <v>35</v>
      </c>
      <c r="AT80" s="190">
        <v>22.6</v>
      </c>
      <c r="AU80" s="264">
        <v>46.5</v>
      </c>
      <c r="AV80" s="264">
        <v>1.5</v>
      </c>
      <c r="AW80" s="162">
        <v>29.4</v>
      </c>
      <c r="AX80" s="146">
        <v>24.1</v>
      </c>
      <c r="AY80" s="146">
        <v>45.9</v>
      </c>
      <c r="AZ80" s="146">
        <v>1.5</v>
      </c>
      <c r="BA80" s="162">
        <v>28.4</v>
      </c>
      <c r="BB80" s="190">
        <v>23.8</v>
      </c>
      <c r="BC80" s="264">
        <v>41.8</v>
      </c>
      <c r="BD80" s="264">
        <v>1.9</v>
      </c>
      <c r="BE80" s="162">
        <v>32.6</v>
      </c>
      <c r="BF80" s="190">
        <v>22.9</v>
      </c>
      <c r="BG80" s="264">
        <v>44.4</v>
      </c>
      <c r="BH80" s="264">
        <v>1.7</v>
      </c>
      <c r="BI80" s="162">
        <v>30.9</v>
      </c>
      <c r="BJ80" s="190">
        <v>26.1</v>
      </c>
      <c r="BK80" s="264">
        <v>41.9</v>
      </c>
      <c r="BL80" s="264">
        <v>1.7</v>
      </c>
      <c r="BM80" s="162">
        <v>30.3</v>
      </c>
      <c r="BN80" s="190">
        <v>29.9</v>
      </c>
      <c r="BO80" s="264">
        <v>37.799999999999997</v>
      </c>
      <c r="BP80" s="264">
        <v>2</v>
      </c>
      <c r="BQ80" s="162">
        <v>30.3</v>
      </c>
      <c r="BR80" s="190">
        <v>26.1</v>
      </c>
      <c r="BS80" s="264">
        <v>45.9</v>
      </c>
      <c r="BT80" s="264">
        <v>1.5</v>
      </c>
      <c r="BU80" s="162">
        <v>26.5</v>
      </c>
      <c r="BV80" s="264">
        <v>26.7</v>
      </c>
      <c r="BW80" s="264">
        <v>44.2</v>
      </c>
      <c r="BX80" s="264">
        <v>1.6</v>
      </c>
      <c r="BY80" s="162">
        <v>27.6</v>
      </c>
      <c r="BZ80" s="264">
        <v>25.5</v>
      </c>
      <c r="CA80" s="264">
        <v>42.2</v>
      </c>
      <c r="CB80" s="264">
        <v>1.6</v>
      </c>
      <c r="CC80" s="162">
        <v>30.7</v>
      </c>
      <c r="CD80" s="183">
        <v>22.6</v>
      </c>
      <c r="CE80" s="531">
        <v>50.4</v>
      </c>
      <c r="CF80" s="531">
        <v>1.2</v>
      </c>
      <c r="CG80" s="537">
        <v>25.7</v>
      </c>
      <c r="CH80" s="183">
        <v>26</v>
      </c>
      <c r="CI80" s="531">
        <v>43.6</v>
      </c>
      <c r="CJ80" s="531">
        <v>1.7</v>
      </c>
      <c r="CK80" s="537">
        <v>28.7</v>
      </c>
      <c r="CL80" s="183">
        <v>30.4</v>
      </c>
      <c r="CM80" s="531">
        <v>37.799999999999997</v>
      </c>
      <c r="CN80" s="531">
        <v>1.7</v>
      </c>
      <c r="CO80" s="537">
        <v>30</v>
      </c>
    </row>
    <row r="81" spans="1:93" ht="19.5" x14ac:dyDescent="0.25">
      <c r="A81" s="107" t="s">
        <v>64</v>
      </c>
      <c r="B81" s="190">
        <v>33.299999999999997</v>
      </c>
      <c r="C81" s="264">
        <v>48.2</v>
      </c>
      <c r="D81" s="264">
        <v>2.4</v>
      </c>
      <c r="E81" s="162">
        <v>16.100000000000001</v>
      </c>
      <c r="F81" s="190">
        <v>31.2</v>
      </c>
      <c r="G81" s="264">
        <v>45.9</v>
      </c>
      <c r="H81" s="264">
        <v>2.4</v>
      </c>
      <c r="I81" s="162">
        <v>20.6</v>
      </c>
      <c r="J81" s="190">
        <v>31.3</v>
      </c>
      <c r="K81" s="264">
        <v>45.2</v>
      </c>
      <c r="L81" s="264">
        <v>2.7</v>
      </c>
      <c r="M81" s="162">
        <v>20.8</v>
      </c>
      <c r="N81" s="190">
        <v>30.4</v>
      </c>
      <c r="O81" s="264">
        <v>48.5</v>
      </c>
      <c r="P81" s="264">
        <v>2.6</v>
      </c>
      <c r="Q81" s="162">
        <v>18.600000000000001</v>
      </c>
      <c r="R81" s="190">
        <v>30.8</v>
      </c>
      <c r="S81" s="264">
        <v>44.1</v>
      </c>
      <c r="T81" s="264">
        <v>2.4</v>
      </c>
      <c r="U81" s="162">
        <v>22.7</v>
      </c>
      <c r="V81" s="190">
        <v>27.5</v>
      </c>
      <c r="W81" s="264">
        <v>44.6</v>
      </c>
      <c r="X81" s="264">
        <v>2.2999999999999998</v>
      </c>
      <c r="Y81" s="162">
        <v>25.7</v>
      </c>
      <c r="Z81" s="190">
        <v>23.4</v>
      </c>
      <c r="AA81" s="264">
        <v>45</v>
      </c>
      <c r="AB81" s="264">
        <v>2.4</v>
      </c>
      <c r="AC81" s="162">
        <v>29.3</v>
      </c>
      <c r="AD81" s="190">
        <v>21.5</v>
      </c>
      <c r="AE81" s="264">
        <v>55.2</v>
      </c>
      <c r="AF81" s="264">
        <v>2</v>
      </c>
      <c r="AG81" s="162">
        <v>21.3</v>
      </c>
      <c r="AH81" s="190">
        <v>33.9</v>
      </c>
      <c r="AI81" s="264">
        <v>33.6</v>
      </c>
      <c r="AJ81" s="264">
        <v>1.9</v>
      </c>
      <c r="AK81" s="162">
        <v>30.5</v>
      </c>
      <c r="AL81" s="190">
        <v>29.7</v>
      </c>
      <c r="AM81" s="264">
        <v>38.6</v>
      </c>
      <c r="AN81" s="264">
        <v>1.9</v>
      </c>
      <c r="AO81" s="162">
        <v>29.7</v>
      </c>
      <c r="AP81" s="190">
        <v>28.1</v>
      </c>
      <c r="AQ81" s="264">
        <v>33.9</v>
      </c>
      <c r="AR81" s="264">
        <v>2.2000000000000002</v>
      </c>
      <c r="AS81" s="162">
        <v>35.799999999999997</v>
      </c>
      <c r="AT81" s="190">
        <v>28.2</v>
      </c>
      <c r="AU81" s="264">
        <v>44.6</v>
      </c>
      <c r="AV81" s="264">
        <v>1.9</v>
      </c>
      <c r="AW81" s="162">
        <v>25.3</v>
      </c>
      <c r="AX81" s="146">
        <v>23.6</v>
      </c>
      <c r="AY81" s="146">
        <v>49.4</v>
      </c>
      <c r="AZ81" s="146">
        <v>1.7</v>
      </c>
      <c r="BA81" s="162">
        <v>25.4</v>
      </c>
      <c r="BB81" s="190">
        <v>22.1</v>
      </c>
      <c r="BC81" s="264">
        <v>53.8</v>
      </c>
      <c r="BD81" s="264">
        <v>1.5</v>
      </c>
      <c r="BE81" s="162">
        <v>22.7</v>
      </c>
      <c r="BF81" s="190">
        <v>25.3</v>
      </c>
      <c r="BG81" s="264">
        <v>42.7</v>
      </c>
      <c r="BH81" s="264">
        <v>2.1</v>
      </c>
      <c r="BI81" s="162">
        <v>29.8</v>
      </c>
      <c r="BJ81" s="190">
        <v>27.8</v>
      </c>
      <c r="BK81" s="264">
        <v>39.799999999999997</v>
      </c>
      <c r="BL81" s="264">
        <v>1.9</v>
      </c>
      <c r="BM81" s="162">
        <v>30.6</v>
      </c>
      <c r="BN81" s="190">
        <v>26.7</v>
      </c>
      <c r="BO81" s="264">
        <v>37.5</v>
      </c>
      <c r="BP81" s="264">
        <v>2.7</v>
      </c>
      <c r="BQ81" s="162">
        <v>33.1</v>
      </c>
      <c r="BR81" s="190">
        <v>32.200000000000003</v>
      </c>
      <c r="BS81" s="264">
        <v>30.7</v>
      </c>
      <c r="BT81" s="264">
        <v>2.9</v>
      </c>
      <c r="BU81" s="162">
        <v>34.200000000000003</v>
      </c>
      <c r="BV81" s="264">
        <v>34.700000000000003</v>
      </c>
      <c r="BW81" s="264">
        <v>29.8</v>
      </c>
      <c r="BX81" s="264">
        <v>3.1</v>
      </c>
      <c r="BY81" s="162">
        <v>32.4</v>
      </c>
      <c r="BZ81" s="264">
        <v>26.7</v>
      </c>
      <c r="CA81" s="264">
        <v>43.6</v>
      </c>
      <c r="CB81" s="264">
        <v>2.2000000000000002</v>
      </c>
      <c r="CC81" s="162">
        <v>27.5</v>
      </c>
      <c r="CD81" s="183">
        <v>29.9</v>
      </c>
      <c r="CE81" s="531">
        <v>39</v>
      </c>
      <c r="CF81" s="531">
        <v>3</v>
      </c>
      <c r="CG81" s="537">
        <v>28.1</v>
      </c>
      <c r="CH81" s="183">
        <v>28.1</v>
      </c>
      <c r="CI81" s="531">
        <v>43.6</v>
      </c>
      <c r="CJ81" s="531">
        <v>1.6</v>
      </c>
      <c r="CK81" s="537">
        <v>26.6</v>
      </c>
      <c r="CL81" s="183">
        <v>33.9</v>
      </c>
      <c r="CM81" s="531">
        <v>37.4</v>
      </c>
      <c r="CN81" s="531">
        <v>1.7</v>
      </c>
      <c r="CO81" s="537">
        <v>27.2</v>
      </c>
    </row>
    <row r="82" spans="1:93" ht="19.5" x14ac:dyDescent="0.25">
      <c r="A82" s="107" t="s">
        <v>121</v>
      </c>
      <c r="B82" s="190" t="s">
        <v>103</v>
      </c>
      <c r="C82" s="264" t="s">
        <v>103</v>
      </c>
      <c r="D82" s="264" t="s">
        <v>103</v>
      </c>
      <c r="E82" s="162" t="s">
        <v>103</v>
      </c>
      <c r="F82" s="190">
        <v>46.1</v>
      </c>
      <c r="G82" s="264">
        <v>38.799999999999997</v>
      </c>
      <c r="H82" s="264">
        <v>3.1</v>
      </c>
      <c r="I82" s="162">
        <v>12</v>
      </c>
      <c r="J82" s="190">
        <v>41.3</v>
      </c>
      <c r="K82" s="264">
        <v>41.1</v>
      </c>
      <c r="L82" s="264">
        <v>2.2999999999999998</v>
      </c>
      <c r="M82" s="162">
        <v>15.3</v>
      </c>
      <c r="N82" s="190">
        <v>36.799999999999997</v>
      </c>
      <c r="O82" s="264">
        <v>43.9</v>
      </c>
      <c r="P82" s="264">
        <v>2.2000000000000002</v>
      </c>
      <c r="Q82" s="162">
        <v>17.100000000000001</v>
      </c>
      <c r="R82" s="190">
        <v>32.5</v>
      </c>
      <c r="S82" s="264">
        <v>48</v>
      </c>
      <c r="T82" s="264">
        <v>2</v>
      </c>
      <c r="U82" s="162">
        <v>17.5</v>
      </c>
      <c r="V82" s="190">
        <v>30.8</v>
      </c>
      <c r="W82" s="264">
        <v>48.2</v>
      </c>
      <c r="X82" s="264">
        <v>1.8</v>
      </c>
      <c r="Y82" s="162">
        <v>19.2</v>
      </c>
      <c r="Z82" s="190">
        <v>32</v>
      </c>
      <c r="AA82" s="264">
        <v>43.2</v>
      </c>
      <c r="AB82" s="264">
        <v>1.6</v>
      </c>
      <c r="AC82" s="162">
        <v>23.1</v>
      </c>
      <c r="AD82" s="190">
        <v>24.2</v>
      </c>
      <c r="AE82" s="264">
        <v>53.9</v>
      </c>
      <c r="AF82" s="264">
        <v>1.3</v>
      </c>
      <c r="AG82" s="162">
        <v>20.7</v>
      </c>
      <c r="AH82" s="190">
        <v>30.6</v>
      </c>
      <c r="AI82" s="264">
        <v>46.2</v>
      </c>
      <c r="AJ82" s="264">
        <v>1.4</v>
      </c>
      <c r="AK82" s="162">
        <v>21.8</v>
      </c>
      <c r="AL82" s="190">
        <v>35.200000000000003</v>
      </c>
      <c r="AM82" s="264">
        <v>38</v>
      </c>
      <c r="AN82" s="264">
        <v>1.9</v>
      </c>
      <c r="AO82" s="162">
        <v>24.9</v>
      </c>
      <c r="AP82" s="190">
        <v>32.5</v>
      </c>
      <c r="AQ82" s="264">
        <v>38</v>
      </c>
      <c r="AR82" s="264">
        <v>1.4</v>
      </c>
      <c r="AS82" s="162">
        <v>28</v>
      </c>
      <c r="AT82" s="190">
        <v>27.6</v>
      </c>
      <c r="AU82" s="264">
        <v>45.4</v>
      </c>
      <c r="AV82" s="264">
        <v>1.2</v>
      </c>
      <c r="AW82" s="162">
        <v>25.8</v>
      </c>
      <c r="AX82" s="146">
        <v>29.9</v>
      </c>
      <c r="AY82" s="146">
        <v>46.4</v>
      </c>
      <c r="AZ82" s="146">
        <v>1.1000000000000001</v>
      </c>
      <c r="BA82" s="162">
        <v>22.6</v>
      </c>
      <c r="BB82" s="190">
        <v>30.4</v>
      </c>
      <c r="BC82" s="264">
        <v>46.6</v>
      </c>
      <c r="BD82" s="264">
        <v>1</v>
      </c>
      <c r="BE82" s="162">
        <v>22</v>
      </c>
      <c r="BF82" s="190">
        <v>32.700000000000003</v>
      </c>
      <c r="BG82" s="264">
        <v>42.5</v>
      </c>
      <c r="BH82" s="264">
        <v>1.3</v>
      </c>
      <c r="BI82" s="162">
        <v>23.6</v>
      </c>
      <c r="BJ82" s="190">
        <v>41.3</v>
      </c>
      <c r="BK82" s="264">
        <v>32</v>
      </c>
      <c r="BL82" s="264">
        <v>0.9</v>
      </c>
      <c r="BM82" s="162">
        <v>25.8</v>
      </c>
      <c r="BN82" s="190">
        <v>44.2</v>
      </c>
      <c r="BO82" s="264">
        <v>32.299999999999997</v>
      </c>
      <c r="BP82" s="264">
        <v>0.6</v>
      </c>
      <c r="BQ82" s="162">
        <v>22.9</v>
      </c>
      <c r="BR82" s="190">
        <v>38.299999999999997</v>
      </c>
      <c r="BS82" s="264">
        <v>39.1</v>
      </c>
      <c r="BT82" s="264">
        <v>0.8</v>
      </c>
      <c r="BU82" s="162">
        <v>21.9</v>
      </c>
      <c r="BV82" s="264">
        <v>41.4</v>
      </c>
      <c r="BW82" s="264">
        <v>34.1</v>
      </c>
      <c r="BX82" s="264">
        <v>1</v>
      </c>
      <c r="BY82" s="162">
        <v>23.5</v>
      </c>
      <c r="BZ82" s="264">
        <v>39.4</v>
      </c>
      <c r="CA82" s="264">
        <v>35.799999999999997</v>
      </c>
      <c r="CB82" s="264">
        <v>0.7</v>
      </c>
      <c r="CC82" s="162">
        <v>24.1</v>
      </c>
      <c r="CD82" s="183">
        <v>38.700000000000003</v>
      </c>
      <c r="CE82" s="531">
        <v>38.6</v>
      </c>
      <c r="CF82" s="531">
        <v>0.5</v>
      </c>
      <c r="CG82" s="537">
        <v>22.1</v>
      </c>
      <c r="CH82" s="183">
        <v>40</v>
      </c>
      <c r="CI82" s="531">
        <v>38.700000000000003</v>
      </c>
      <c r="CJ82" s="531">
        <v>1.3</v>
      </c>
      <c r="CK82" s="537">
        <v>20</v>
      </c>
      <c r="CL82" s="183">
        <v>38.4</v>
      </c>
      <c r="CM82" s="531">
        <v>39.700000000000003</v>
      </c>
      <c r="CN82" s="531">
        <v>1.3</v>
      </c>
      <c r="CO82" s="537">
        <v>20.7</v>
      </c>
    </row>
    <row r="83" spans="1:93" x14ac:dyDescent="0.25">
      <c r="A83" s="102" t="s">
        <v>65</v>
      </c>
      <c r="B83" s="190">
        <v>46</v>
      </c>
      <c r="C83" s="264">
        <v>35.799999999999997</v>
      </c>
      <c r="D83" s="264">
        <v>2.4</v>
      </c>
      <c r="E83" s="162">
        <v>15.8</v>
      </c>
      <c r="F83" s="190">
        <v>44.1</v>
      </c>
      <c r="G83" s="264">
        <v>36</v>
      </c>
      <c r="H83" s="264">
        <v>2.2000000000000002</v>
      </c>
      <c r="I83" s="162">
        <v>17.7</v>
      </c>
      <c r="J83" s="190">
        <v>41.3</v>
      </c>
      <c r="K83" s="264">
        <v>35.9</v>
      </c>
      <c r="L83" s="264">
        <v>2</v>
      </c>
      <c r="M83" s="162">
        <v>20.8</v>
      </c>
      <c r="N83" s="190">
        <v>37.4</v>
      </c>
      <c r="O83" s="264">
        <v>39</v>
      </c>
      <c r="P83" s="264">
        <v>1.8</v>
      </c>
      <c r="Q83" s="162">
        <v>21.8</v>
      </c>
      <c r="R83" s="190">
        <v>34.5</v>
      </c>
      <c r="S83" s="264">
        <v>39.299999999999997</v>
      </c>
      <c r="T83" s="264">
        <v>2.5</v>
      </c>
      <c r="U83" s="162">
        <v>23.6</v>
      </c>
      <c r="V83" s="190">
        <v>34.1</v>
      </c>
      <c r="W83" s="264">
        <v>39</v>
      </c>
      <c r="X83" s="264">
        <v>2.1</v>
      </c>
      <c r="Y83" s="162">
        <v>24.8</v>
      </c>
      <c r="Z83" s="190">
        <v>29.8</v>
      </c>
      <c r="AA83" s="264">
        <v>43.8</v>
      </c>
      <c r="AB83" s="264">
        <v>1.3</v>
      </c>
      <c r="AC83" s="162">
        <v>25.1</v>
      </c>
      <c r="AD83" s="190">
        <v>30.5</v>
      </c>
      <c r="AE83" s="264">
        <v>44.2</v>
      </c>
      <c r="AF83" s="264">
        <v>1.8</v>
      </c>
      <c r="AG83" s="162">
        <v>23.5</v>
      </c>
      <c r="AH83" s="190">
        <v>27.9</v>
      </c>
      <c r="AI83" s="264">
        <v>44.8</v>
      </c>
      <c r="AJ83" s="264">
        <v>1.6</v>
      </c>
      <c r="AK83" s="162">
        <v>25.7</v>
      </c>
      <c r="AL83" s="190">
        <v>32.799999999999997</v>
      </c>
      <c r="AM83" s="264">
        <v>37.9</v>
      </c>
      <c r="AN83" s="264">
        <v>1.8</v>
      </c>
      <c r="AO83" s="162">
        <v>27.5</v>
      </c>
      <c r="AP83" s="190">
        <v>29.8</v>
      </c>
      <c r="AQ83" s="264">
        <v>39.700000000000003</v>
      </c>
      <c r="AR83" s="264">
        <v>1.6</v>
      </c>
      <c r="AS83" s="162">
        <v>28.9</v>
      </c>
      <c r="AT83" s="190">
        <v>31.7</v>
      </c>
      <c r="AU83" s="264">
        <v>38.6</v>
      </c>
      <c r="AV83" s="264">
        <v>1.5</v>
      </c>
      <c r="AW83" s="162">
        <v>28.3</v>
      </c>
      <c r="AX83" s="146">
        <v>28.7</v>
      </c>
      <c r="AY83" s="146">
        <v>44.6</v>
      </c>
      <c r="AZ83" s="146">
        <v>1.3</v>
      </c>
      <c r="BA83" s="162">
        <v>25.5</v>
      </c>
      <c r="BB83" s="190">
        <v>29.1</v>
      </c>
      <c r="BC83" s="264">
        <v>44.2</v>
      </c>
      <c r="BD83" s="264">
        <v>1.3</v>
      </c>
      <c r="BE83" s="162">
        <v>25.4</v>
      </c>
      <c r="BF83" s="190">
        <v>30.5</v>
      </c>
      <c r="BG83" s="264">
        <v>41.3</v>
      </c>
      <c r="BH83" s="264">
        <v>1.4</v>
      </c>
      <c r="BI83" s="162">
        <v>26.8</v>
      </c>
      <c r="BJ83" s="190">
        <v>32.799999999999997</v>
      </c>
      <c r="BK83" s="264">
        <v>37.1</v>
      </c>
      <c r="BL83" s="264">
        <v>1.4</v>
      </c>
      <c r="BM83" s="162">
        <v>28.6</v>
      </c>
      <c r="BN83" s="190">
        <v>32.5</v>
      </c>
      <c r="BO83" s="264">
        <v>39.1</v>
      </c>
      <c r="BP83" s="264">
        <v>1.4</v>
      </c>
      <c r="BQ83" s="162">
        <v>27.1</v>
      </c>
      <c r="BR83" s="190">
        <v>33.1</v>
      </c>
      <c r="BS83" s="264">
        <v>37.1</v>
      </c>
      <c r="BT83" s="264">
        <v>1.4</v>
      </c>
      <c r="BU83" s="162">
        <v>28.4</v>
      </c>
      <c r="BV83" s="264">
        <v>32.799999999999997</v>
      </c>
      <c r="BW83" s="264">
        <v>35.200000000000003</v>
      </c>
      <c r="BX83" s="264">
        <v>1.9</v>
      </c>
      <c r="BY83" s="162">
        <v>30.1</v>
      </c>
      <c r="BZ83" s="264">
        <v>33.1</v>
      </c>
      <c r="CA83" s="264">
        <v>34.700000000000003</v>
      </c>
      <c r="CB83" s="264">
        <v>2</v>
      </c>
      <c r="CC83" s="162">
        <v>30.2</v>
      </c>
      <c r="CD83" s="183">
        <v>34.6</v>
      </c>
      <c r="CE83" s="531">
        <v>37.9</v>
      </c>
      <c r="CF83" s="531">
        <v>2.1</v>
      </c>
      <c r="CG83" s="537">
        <v>25.4</v>
      </c>
      <c r="CH83" s="183">
        <v>31.6</v>
      </c>
      <c r="CI83" s="531">
        <v>39.200000000000003</v>
      </c>
      <c r="CJ83" s="531">
        <v>1.8</v>
      </c>
      <c r="CK83" s="537">
        <v>27.4</v>
      </c>
      <c r="CL83" s="183">
        <v>34.6</v>
      </c>
      <c r="CM83" s="531">
        <v>35.4</v>
      </c>
      <c r="CN83" s="531">
        <v>2.1</v>
      </c>
      <c r="CO83" s="537">
        <v>28</v>
      </c>
    </row>
    <row r="84" spans="1:93" ht="19.5" x14ac:dyDescent="0.25">
      <c r="A84" s="101" t="s">
        <v>379</v>
      </c>
      <c r="B84" s="289">
        <v>46.9</v>
      </c>
      <c r="C84" s="163">
        <v>36.200000000000003</v>
      </c>
      <c r="D84" s="163">
        <v>2.7</v>
      </c>
      <c r="E84" s="161">
        <v>14.2</v>
      </c>
      <c r="F84" s="289">
        <v>42.2</v>
      </c>
      <c r="G84" s="163">
        <v>38.9</v>
      </c>
      <c r="H84" s="163">
        <v>2.6</v>
      </c>
      <c r="I84" s="161">
        <v>16.2</v>
      </c>
      <c r="J84" s="289">
        <v>39.1</v>
      </c>
      <c r="K84" s="163">
        <v>40.1</v>
      </c>
      <c r="L84" s="163">
        <v>2.2999999999999998</v>
      </c>
      <c r="M84" s="161">
        <v>18.5</v>
      </c>
      <c r="N84" s="289">
        <v>35.799999999999997</v>
      </c>
      <c r="O84" s="163">
        <v>40.799999999999997</v>
      </c>
      <c r="P84" s="163">
        <v>2.2999999999999998</v>
      </c>
      <c r="Q84" s="161">
        <v>21.2</v>
      </c>
      <c r="R84" s="289">
        <v>35.1</v>
      </c>
      <c r="S84" s="163">
        <v>40.700000000000003</v>
      </c>
      <c r="T84" s="163">
        <v>2.2000000000000002</v>
      </c>
      <c r="U84" s="161">
        <v>22</v>
      </c>
      <c r="V84" s="289">
        <v>32.9</v>
      </c>
      <c r="W84" s="163">
        <v>42.6</v>
      </c>
      <c r="X84" s="163">
        <v>2</v>
      </c>
      <c r="Y84" s="161">
        <v>22.4</v>
      </c>
      <c r="Z84" s="289">
        <v>30.9</v>
      </c>
      <c r="AA84" s="163">
        <v>43.7</v>
      </c>
      <c r="AB84" s="163">
        <v>1.8</v>
      </c>
      <c r="AC84" s="161">
        <v>23.6</v>
      </c>
      <c r="AD84" s="289">
        <v>30</v>
      </c>
      <c r="AE84" s="163">
        <v>44.8</v>
      </c>
      <c r="AF84" s="163">
        <v>1.8</v>
      </c>
      <c r="AG84" s="161">
        <v>23.5</v>
      </c>
      <c r="AH84" s="289">
        <v>30.9</v>
      </c>
      <c r="AI84" s="163">
        <v>44.8</v>
      </c>
      <c r="AJ84" s="163">
        <v>1.8</v>
      </c>
      <c r="AK84" s="161">
        <v>22.5</v>
      </c>
      <c r="AL84" s="289">
        <v>33.4</v>
      </c>
      <c r="AM84" s="163">
        <v>40</v>
      </c>
      <c r="AN84" s="163">
        <v>1.8</v>
      </c>
      <c r="AO84" s="161">
        <v>24.8</v>
      </c>
      <c r="AP84" s="289">
        <v>33.299999999999997</v>
      </c>
      <c r="AQ84" s="163">
        <v>39.200000000000003</v>
      </c>
      <c r="AR84" s="163">
        <v>1.7</v>
      </c>
      <c r="AS84" s="161">
        <v>25.8</v>
      </c>
      <c r="AT84" s="289">
        <v>32</v>
      </c>
      <c r="AU84" s="163">
        <v>41.6</v>
      </c>
      <c r="AV84" s="163">
        <v>1.8</v>
      </c>
      <c r="AW84" s="161">
        <v>24.7</v>
      </c>
      <c r="AX84" s="167">
        <v>32.1</v>
      </c>
      <c r="AY84" s="167">
        <v>42.3</v>
      </c>
      <c r="AZ84" s="167">
        <v>1.7</v>
      </c>
      <c r="BA84" s="161">
        <v>23.9</v>
      </c>
      <c r="BB84" s="289">
        <v>30.7</v>
      </c>
      <c r="BC84" s="163">
        <v>42.8</v>
      </c>
      <c r="BD84" s="163">
        <v>1.8</v>
      </c>
      <c r="BE84" s="161">
        <v>24.7</v>
      </c>
      <c r="BF84" s="289">
        <v>31.9</v>
      </c>
      <c r="BG84" s="163">
        <v>42.2</v>
      </c>
      <c r="BH84" s="163">
        <v>1.9</v>
      </c>
      <c r="BI84" s="161">
        <v>24.1</v>
      </c>
      <c r="BJ84" s="289">
        <v>35.299999999999997</v>
      </c>
      <c r="BK84" s="163">
        <v>36.4</v>
      </c>
      <c r="BL84" s="163">
        <v>1.8</v>
      </c>
      <c r="BM84" s="161">
        <v>26.5</v>
      </c>
      <c r="BN84" s="289">
        <v>34.6</v>
      </c>
      <c r="BO84" s="163">
        <v>37.9</v>
      </c>
      <c r="BP84" s="163">
        <v>1.8</v>
      </c>
      <c r="BQ84" s="161">
        <v>25.7</v>
      </c>
      <c r="BR84" s="289">
        <v>34.4</v>
      </c>
      <c r="BS84" s="163">
        <v>38.200000000000003</v>
      </c>
      <c r="BT84" s="163">
        <v>1.7</v>
      </c>
      <c r="BU84" s="161">
        <v>25.6</v>
      </c>
      <c r="BV84" s="163">
        <v>33.9</v>
      </c>
      <c r="BW84" s="163">
        <v>38.9</v>
      </c>
      <c r="BX84" s="163">
        <v>1.7</v>
      </c>
      <c r="BY84" s="161">
        <v>25.5</v>
      </c>
      <c r="BZ84" s="163">
        <v>33.9</v>
      </c>
      <c r="CA84" s="163">
        <v>38.9</v>
      </c>
      <c r="CB84" s="163">
        <v>1.8</v>
      </c>
      <c r="CC84" s="161">
        <v>25.4</v>
      </c>
      <c r="CD84" s="25">
        <v>34</v>
      </c>
      <c r="CE84" s="532">
        <v>41</v>
      </c>
      <c r="CF84" s="532">
        <v>1.7</v>
      </c>
      <c r="CG84" s="538">
        <v>23.3</v>
      </c>
      <c r="CH84" s="25">
        <v>33.5</v>
      </c>
      <c r="CI84" s="532">
        <v>39.4</v>
      </c>
      <c r="CJ84" s="532">
        <v>1.6</v>
      </c>
      <c r="CK84" s="538">
        <v>25.5</v>
      </c>
      <c r="CL84" s="25">
        <v>34.799999999999997</v>
      </c>
      <c r="CM84" s="532">
        <v>37.299999999999997</v>
      </c>
      <c r="CN84" s="532">
        <v>1.6</v>
      </c>
      <c r="CO84" s="538">
        <v>26.3</v>
      </c>
    </row>
    <row r="85" spans="1:93" x14ac:dyDescent="0.25">
      <c r="A85" s="102" t="s">
        <v>66</v>
      </c>
      <c r="B85" s="190">
        <v>51.3</v>
      </c>
      <c r="C85" s="264">
        <v>38.6</v>
      </c>
      <c r="D85" s="264">
        <v>2.2999999999999998</v>
      </c>
      <c r="E85" s="162">
        <v>7.8</v>
      </c>
      <c r="F85" s="190">
        <v>50.8</v>
      </c>
      <c r="G85" s="264">
        <v>37.799999999999997</v>
      </c>
      <c r="H85" s="264">
        <v>2.6</v>
      </c>
      <c r="I85" s="162">
        <v>8.8000000000000007</v>
      </c>
      <c r="J85" s="190">
        <v>45.3</v>
      </c>
      <c r="K85" s="264">
        <v>43.1</v>
      </c>
      <c r="L85" s="264">
        <v>2.4</v>
      </c>
      <c r="M85" s="162">
        <v>9.3000000000000007</v>
      </c>
      <c r="N85" s="190">
        <v>42.2</v>
      </c>
      <c r="O85" s="264">
        <v>42.9</v>
      </c>
      <c r="P85" s="264">
        <v>2.1</v>
      </c>
      <c r="Q85" s="162">
        <v>12.7</v>
      </c>
      <c r="R85" s="190">
        <v>41.6</v>
      </c>
      <c r="S85" s="264">
        <v>40.4</v>
      </c>
      <c r="T85" s="264">
        <v>2.5</v>
      </c>
      <c r="U85" s="162">
        <v>15.5</v>
      </c>
      <c r="V85" s="190">
        <v>38.799999999999997</v>
      </c>
      <c r="W85" s="264">
        <v>41.8</v>
      </c>
      <c r="X85" s="264">
        <v>2</v>
      </c>
      <c r="Y85" s="162">
        <v>17.5</v>
      </c>
      <c r="Z85" s="190">
        <v>32.1</v>
      </c>
      <c r="AA85" s="264">
        <v>49.9</v>
      </c>
      <c r="AB85" s="264">
        <v>1.2</v>
      </c>
      <c r="AC85" s="162">
        <v>16.8</v>
      </c>
      <c r="AD85" s="190">
        <v>32.200000000000003</v>
      </c>
      <c r="AE85" s="264">
        <v>48.2</v>
      </c>
      <c r="AF85" s="264">
        <v>1.3</v>
      </c>
      <c r="AG85" s="162">
        <v>18.3</v>
      </c>
      <c r="AH85" s="190">
        <v>33.5</v>
      </c>
      <c r="AI85" s="264">
        <v>48.3</v>
      </c>
      <c r="AJ85" s="264">
        <v>1.7</v>
      </c>
      <c r="AK85" s="162">
        <v>16.5</v>
      </c>
      <c r="AL85" s="190">
        <v>33.299999999999997</v>
      </c>
      <c r="AM85" s="264">
        <v>48.6</v>
      </c>
      <c r="AN85" s="264">
        <v>1.2</v>
      </c>
      <c r="AO85" s="162">
        <v>16.899999999999999</v>
      </c>
      <c r="AP85" s="190">
        <v>32.799999999999997</v>
      </c>
      <c r="AQ85" s="264">
        <v>49.1</v>
      </c>
      <c r="AR85" s="264">
        <v>1.1000000000000001</v>
      </c>
      <c r="AS85" s="162">
        <v>17</v>
      </c>
      <c r="AT85" s="190">
        <v>36.5</v>
      </c>
      <c r="AU85" s="264">
        <v>45.4</v>
      </c>
      <c r="AV85" s="264">
        <v>1.7</v>
      </c>
      <c r="AW85" s="162">
        <v>16.399999999999999</v>
      </c>
      <c r="AX85" s="146">
        <v>32.700000000000003</v>
      </c>
      <c r="AY85" s="146">
        <v>49.4</v>
      </c>
      <c r="AZ85" s="146">
        <v>1</v>
      </c>
      <c r="BA85" s="162">
        <v>17</v>
      </c>
      <c r="BB85" s="190">
        <v>31.9</v>
      </c>
      <c r="BC85" s="264">
        <v>47.7</v>
      </c>
      <c r="BD85" s="264">
        <v>1.1000000000000001</v>
      </c>
      <c r="BE85" s="162">
        <v>19.399999999999999</v>
      </c>
      <c r="BF85" s="190">
        <v>31.6</v>
      </c>
      <c r="BG85" s="264">
        <v>46.7</v>
      </c>
      <c r="BH85" s="264">
        <v>1.4</v>
      </c>
      <c r="BI85" s="162">
        <v>20.399999999999999</v>
      </c>
      <c r="BJ85" s="190">
        <v>31.2</v>
      </c>
      <c r="BK85" s="264">
        <v>43.9</v>
      </c>
      <c r="BL85" s="264">
        <v>0.9</v>
      </c>
      <c r="BM85" s="162">
        <v>24</v>
      </c>
      <c r="BN85" s="190">
        <v>34.6</v>
      </c>
      <c r="BO85" s="264">
        <v>41.1</v>
      </c>
      <c r="BP85" s="264">
        <v>0.7</v>
      </c>
      <c r="BQ85" s="162">
        <v>23.5</v>
      </c>
      <c r="BR85" s="190">
        <v>31.8</v>
      </c>
      <c r="BS85" s="264">
        <v>43.8</v>
      </c>
      <c r="BT85" s="264">
        <v>1</v>
      </c>
      <c r="BU85" s="162">
        <v>23.5</v>
      </c>
      <c r="BV85" s="264">
        <v>30.8</v>
      </c>
      <c r="BW85" s="264">
        <v>43.1</v>
      </c>
      <c r="BX85" s="264">
        <v>1.2</v>
      </c>
      <c r="BY85" s="162">
        <v>24.9</v>
      </c>
      <c r="BZ85" s="264">
        <v>31.4</v>
      </c>
      <c r="CA85" s="264">
        <v>42.4</v>
      </c>
      <c r="CB85" s="264">
        <v>1.4</v>
      </c>
      <c r="CC85" s="162">
        <v>24.7</v>
      </c>
      <c r="CD85" s="183">
        <v>30.3</v>
      </c>
      <c r="CE85" s="531">
        <v>45.8</v>
      </c>
      <c r="CF85" s="531">
        <v>1.3</v>
      </c>
      <c r="CG85" s="537">
        <v>22.5</v>
      </c>
      <c r="CH85" s="183">
        <v>31.6</v>
      </c>
      <c r="CI85" s="531">
        <v>45.3</v>
      </c>
      <c r="CJ85" s="531">
        <v>1.2</v>
      </c>
      <c r="CK85" s="537">
        <v>21.9</v>
      </c>
      <c r="CL85" s="183">
        <v>30.8</v>
      </c>
      <c r="CM85" s="531">
        <v>45.3</v>
      </c>
      <c r="CN85" s="531">
        <v>1.1000000000000001</v>
      </c>
      <c r="CO85" s="537">
        <v>22.9</v>
      </c>
    </row>
    <row r="86" spans="1:93" x14ac:dyDescent="0.25">
      <c r="A86" s="102" t="s">
        <v>68</v>
      </c>
      <c r="B86" s="190">
        <v>53.9</v>
      </c>
      <c r="C86" s="264">
        <v>35</v>
      </c>
      <c r="D86" s="264">
        <v>2.2999999999999998</v>
      </c>
      <c r="E86" s="162">
        <v>8.8000000000000007</v>
      </c>
      <c r="F86" s="190">
        <v>53.3</v>
      </c>
      <c r="G86" s="264">
        <v>32.799999999999997</v>
      </c>
      <c r="H86" s="264">
        <v>2.6</v>
      </c>
      <c r="I86" s="162">
        <v>11.3</v>
      </c>
      <c r="J86" s="190">
        <v>42.8</v>
      </c>
      <c r="K86" s="264">
        <v>42.5</v>
      </c>
      <c r="L86" s="264">
        <v>2.1</v>
      </c>
      <c r="M86" s="162">
        <v>12.7</v>
      </c>
      <c r="N86" s="190">
        <v>43.1</v>
      </c>
      <c r="O86" s="264">
        <v>43</v>
      </c>
      <c r="P86" s="264">
        <v>2.1</v>
      </c>
      <c r="Q86" s="162">
        <v>11.8</v>
      </c>
      <c r="R86" s="190">
        <v>39.9</v>
      </c>
      <c r="S86" s="264">
        <v>45.5</v>
      </c>
      <c r="T86" s="264">
        <v>1.5</v>
      </c>
      <c r="U86" s="162">
        <v>13.2</v>
      </c>
      <c r="V86" s="190">
        <v>34.4</v>
      </c>
      <c r="W86" s="264">
        <v>46.1</v>
      </c>
      <c r="X86" s="264">
        <v>1.8</v>
      </c>
      <c r="Y86" s="162">
        <v>17.600000000000001</v>
      </c>
      <c r="Z86" s="190">
        <v>30.9</v>
      </c>
      <c r="AA86" s="264">
        <v>49.8</v>
      </c>
      <c r="AB86" s="264">
        <v>1.6</v>
      </c>
      <c r="AC86" s="162">
        <v>17.7</v>
      </c>
      <c r="AD86" s="190">
        <v>30.8</v>
      </c>
      <c r="AE86" s="264">
        <v>45.9</v>
      </c>
      <c r="AF86" s="264">
        <v>2.4</v>
      </c>
      <c r="AG86" s="162">
        <v>20.9</v>
      </c>
      <c r="AH86" s="190">
        <v>32.299999999999997</v>
      </c>
      <c r="AI86" s="264">
        <v>45.7</v>
      </c>
      <c r="AJ86" s="264">
        <v>1.5</v>
      </c>
      <c r="AK86" s="162">
        <v>20.6</v>
      </c>
      <c r="AL86" s="190">
        <v>33</v>
      </c>
      <c r="AM86" s="264">
        <v>42.3</v>
      </c>
      <c r="AN86" s="264">
        <v>1.9</v>
      </c>
      <c r="AO86" s="162">
        <v>22.9</v>
      </c>
      <c r="AP86" s="190">
        <v>35.4</v>
      </c>
      <c r="AQ86" s="264">
        <v>42.3</v>
      </c>
      <c r="AR86" s="264">
        <v>1.9</v>
      </c>
      <c r="AS86" s="162">
        <v>20.399999999999999</v>
      </c>
      <c r="AT86" s="190">
        <v>33.9</v>
      </c>
      <c r="AU86" s="264">
        <v>43.3</v>
      </c>
      <c r="AV86" s="264">
        <v>1.7</v>
      </c>
      <c r="AW86" s="162">
        <v>21.1</v>
      </c>
      <c r="AX86" s="146">
        <v>34.200000000000003</v>
      </c>
      <c r="AY86" s="146">
        <v>45.2</v>
      </c>
      <c r="AZ86" s="146">
        <v>1.4</v>
      </c>
      <c r="BA86" s="162">
        <v>19.2</v>
      </c>
      <c r="BB86" s="190">
        <v>35.799999999999997</v>
      </c>
      <c r="BC86" s="264">
        <v>41.8</v>
      </c>
      <c r="BD86" s="264">
        <v>1.7</v>
      </c>
      <c r="BE86" s="162">
        <v>20.7</v>
      </c>
      <c r="BF86" s="190">
        <v>37.4</v>
      </c>
      <c r="BG86" s="264">
        <v>40.5</v>
      </c>
      <c r="BH86" s="264">
        <v>1.5</v>
      </c>
      <c r="BI86" s="162">
        <v>20.7</v>
      </c>
      <c r="BJ86" s="190">
        <v>38.700000000000003</v>
      </c>
      <c r="BK86" s="264">
        <v>38.1</v>
      </c>
      <c r="BL86" s="264">
        <v>1.2</v>
      </c>
      <c r="BM86" s="162">
        <v>22</v>
      </c>
      <c r="BN86" s="190">
        <v>40.700000000000003</v>
      </c>
      <c r="BO86" s="264">
        <v>39.200000000000003</v>
      </c>
      <c r="BP86" s="264">
        <v>1.6</v>
      </c>
      <c r="BQ86" s="162">
        <v>18.600000000000001</v>
      </c>
      <c r="BR86" s="190">
        <v>38.700000000000003</v>
      </c>
      <c r="BS86" s="264">
        <v>37.5</v>
      </c>
      <c r="BT86" s="264">
        <v>1.2</v>
      </c>
      <c r="BU86" s="162">
        <v>22.5</v>
      </c>
      <c r="BV86" s="264">
        <v>37</v>
      </c>
      <c r="BW86" s="264">
        <v>39.4</v>
      </c>
      <c r="BX86" s="264">
        <v>1.4</v>
      </c>
      <c r="BY86" s="162">
        <v>22.2</v>
      </c>
      <c r="BZ86" s="264">
        <v>33.299999999999997</v>
      </c>
      <c r="CA86" s="264">
        <v>41.8</v>
      </c>
      <c r="CB86" s="264">
        <v>1</v>
      </c>
      <c r="CC86" s="162">
        <v>23.9</v>
      </c>
      <c r="CD86" s="183">
        <v>31.2</v>
      </c>
      <c r="CE86" s="531">
        <v>45.9</v>
      </c>
      <c r="CF86" s="531">
        <v>0.6</v>
      </c>
      <c r="CG86" s="537">
        <v>22.3</v>
      </c>
      <c r="CH86" s="183">
        <v>26.3</v>
      </c>
      <c r="CI86" s="531">
        <v>51.3</v>
      </c>
      <c r="CJ86" s="531">
        <v>0.6</v>
      </c>
      <c r="CK86" s="537">
        <v>21.8</v>
      </c>
      <c r="CL86" s="183">
        <v>31.5</v>
      </c>
      <c r="CM86" s="531">
        <v>44.8</v>
      </c>
      <c r="CN86" s="531">
        <v>0.8</v>
      </c>
      <c r="CO86" s="537">
        <v>22.9</v>
      </c>
    </row>
    <row r="87" spans="1:93" x14ac:dyDescent="0.25">
      <c r="A87" s="102" t="s">
        <v>69</v>
      </c>
      <c r="B87" s="190">
        <v>47.8</v>
      </c>
      <c r="C87" s="264">
        <v>35.9</v>
      </c>
      <c r="D87" s="264">
        <v>2.2999999999999998</v>
      </c>
      <c r="E87" s="162">
        <v>14</v>
      </c>
      <c r="F87" s="190">
        <v>45.3</v>
      </c>
      <c r="G87" s="264">
        <v>36.1</v>
      </c>
      <c r="H87" s="264">
        <v>2.4</v>
      </c>
      <c r="I87" s="162">
        <v>16.2</v>
      </c>
      <c r="J87" s="190">
        <v>40</v>
      </c>
      <c r="K87" s="264">
        <v>39.200000000000003</v>
      </c>
      <c r="L87" s="264">
        <v>2.2999999999999998</v>
      </c>
      <c r="M87" s="162">
        <v>18.5</v>
      </c>
      <c r="N87" s="190">
        <v>34.799999999999997</v>
      </c>
      <c r="O87" s="264">
        <v>43</v>
      </c>
      <c r="P87" s="264">
        <v>2.4</v>
      </c>
      <c r="Q87" s="162">
        <v>19.7</v>
      </c>
      <c r="R87" s="190">
        <v>32</v>
      </c>
      <c r="S87" s="264">
        <v>45.3</v>
      </c>
      <c r="T87" s="264">
        <v>2.4</v>
      </c>
      <c r="U87" s="162">
        <v>20.3</v>
      </c>
      <c r="V87" s="190">
        <v>32.700000000000003</v>
      </c>
      <c r="W87" s="264">
        <v>44.2</v>
      </c>
      <c r="X87" s="264">
        <v>1.9</v>
      </c>
      <c r="Y87" s="162">
        <v>21.3</v>
      </c>
      <c r="Z87" s="190">
        <v>31.9</v>
      </c>
      <c r="AA87" s="264">
        <v>43.5</v>
      </c>
      <c r="AB87" s="264">
        <v>1.8</v>
      </c>
      <c r="AC87" s="162">
        <v>22.7</v>
      </c>
      <c r="AD87" s="190">
        <v>30.5</v>
      </c>
      <c r="AE87" s="264">
        <v>45</v>
      </c>
      <c r="AF87" s="264">
        <v>1.8</v>
      </c>
      <c r="AG87" s="162">
        <v>22.6</v>
      </c>
      <c r="AH87" s="190">
        <v>30.7</v>
      </c>
      <c r="AI87" s="264">
        <v>46.6</v>
      </c>
      <c r="AJ87" s="264">
        <v>1.4</v>
      </c>
      <c r="AK87" s="162">
        <v>21.2</v>
      </c>
      <c r="AL87" s="190">
        <v>31.1</v>
      </c>
      <c r="AM87" s="264">
        <v>43.5</v>
      </c>
      <c r="AN87" s="264">
        <v>1.4</v>
      </c>
      <c r="AO87" s="162">
        <v>24.1</v>
      </c>
      <c r="AP87" s="190">
        <v>30.8</v>
      </c>
      <c r="AQ87" s="264">
        <v>43.1</v>
      </c>
      <c r="AR87" s="264">
        <v>1.3</v>
      </c>
      <c r="AS87" s="162">
        <v>24.8</v>
      </c>
      <c r="AT87" s="190">
        <v>30.2</v>
      </c>
      <c r="AU87" s="264">
        <v>43.5</v>
      </c>
      <c r="AV87" s="264">
        <v>1.3</v>
      </c>
      <c r="AW87" s="162">
        <v>25</v>
      </c>
      <c r="AX87" s="146">
        <v>28.1</v>
      </c>
      <c r="AY87" s="146">
        <v>47.7</v>
      </c>
      <c r="AZ87" s="146">
        <v>1.2</v>
      </c>
      <c r="BA87" s="162">
        <v>23</v>
      </c>
      <c r="BB87" s="190">
        <v>28.1</v>
      </c>
      <c r="BC87" s="264">
        <v>45</v>
      </c>
      <c r="BD87" s="264">
        <v>1.3</v>
      </c>
      <c r="BE87" s="162">
        <v>25.6</v>
      </c>
      <c r="BF87" s="190">
        <v>32</v>
      </c>
      <c r="BG87" s="264">
        <v>38.700000000000003</v>
      </c>
      <c r="BH87" s="264">
        <v>1.7</v>
      </c>
      <c r="BI87" s="162">
        <v>27.6</v>
      </c>
      <c r="BJ87" s="190">
        <v>33.9</v>
      </c>
      <c r="BK87" s="264">
        <v>40.1</v>
      </c>
      <c r="BL87" s="264">
        <v>1.3</v>
      </c>
      <c r="BM87" s="162">
        <v>24.7</v>
      </c>
      <c r="BN87" s="190">
        <v>32.4</v>
      </c>
      <c r="BO87" s="264">
        <v>40.9</v>
      </c>
      <c r="BP87" s="264">
        <v>1.8</v>
      </c>
      <c r="BQ87" s="162">
        <v>24.8</v>
      </c>
      <c r="BR87" s="190">
        <v>32.700000000000003</v>
      </c>
      <c r="BS87" s="264">
        <v>42.8</v>
      </c>
      <c r="BT87" s="264">
        <v>1.6</v>
      </c>
      <c r="BU87" s="162">
        <v>23</v>
      </c>
      <c r="BV87" s="264">
        <v>33.5</v>
      </c>
      <c r="BW87" s="264">
        <v>40.700000000000003</v>
      </c>
      <c r="BX87" s="264">
        <v>1.9</v>
      </c>
      <c r="BY87" s="162">
        <v>24</v>
      </c>
      <c r="BZ87" s="264">
        <v>33.700000000000003</v>
      </c>
      <c r="CA87" s="264">
        <v>41.8</v>
      </c>
      <c r="CB87" s="264">
        <v>1.8</v>
      </c>
      <c r="CC87" s="162">
        <v>22.7</v>
      </c>
      <c r="CD87" s="183">
        <v>32.6</v>
      </c>
      <c r="CE87" s="531">
        <v>46</v>
      </c>
      <c r="CF87" s="531">
        <v>1.7</v>
      </c>
      <c r="CG87" s="537">
        <v>19.8</v>
      </c>
      <c r="CH87" s="183">
        <v>33.5</v>
      </c>
      <c r="CI87" s="531">
        <v>42.7</v>
      </c>
      <c r="CJ87" s="531">
        <v>1.5</v>
      </c>
      <c r="CK87" s="537">
        <v>22.3</v>
      </c>
      <c r="CL87" s="183">
        <v>36.299999999999997</v>
      </c>
      <c r="CM87" s="531">
        <v>38</v>
      </c>
      <c r="CN87" s="531">
        <v>1.6</v>
      </c>
      <c r="CO87" s="537">
        <v>24.1</v>
      </c>
    </row>
    <row r="88" spans="1:93" x14ac:dyDescent="0.25">
      <c r="A88" s="102" t="s">
        <v>70</v>
      </c>
      <c r="B88" s="190">
        <v>39.799999999999997</v>
      </c>
      <c r="C88" s="264">
        <v>41.9</v>
      </c>
      <c r="D88" s="264">
        <v>3</v>
      </c>
      <c r="E88" s="162">
        <v>15.3</v>
      </c>
      <c r="F88" s="190">
        <v>39.700000000000003</v>
      </c>
      <c r="G88" s="264">
        <v>41.5</v>
      </c>
      <c r="H88" s="264">
        <v>2.4</v>
      </c>
      <c r="I88" s="162">
        <v>16.399999999999999</v>
      </c>
      <c r="J88" s="190">
        <v>35.6</v>
      </c>
      <c r="K88" s="264">
        <v>45.3</v>
      </c>
      <c r="L88" s="264">
        <v>1.9</v>
      </c>
      <c r="M88" s="162">
        <v>17.2</v>
      </c>
      <c r="N88" s="190">
        <v>34.4</v>
      </c>
      <c r="O88" s="264">
        <v>44.4</v>
      </c>
      <c r="P88" s="264">
        <v>2.4</v>
      </c>
      <c r="Q88" s="162">
        <v>18.899999999999999</v>
      </c>
      <c r="R88" s="190">
        <v>34.5</v>
      </c>
      <c r="S88" s="264">
        <v>44</v>
      </c>
      <c r="T88" s="264">
        <v>2.1</v>
      </c>
      <c r="U88" s="162">
        <v>19.399999999999999</v>
      </c>
      <c r="V88" s="190">
        <v>33.6</v>
      </c>
      <c r="W88" s="264">
        <v>40.799999999999997</v>
      </c>
      <c r="X88" s="264">
        <v>1.9</v>
      </c>
      <c r="Y88" s="162">
        <v>23.8</v>
      </c>
      <c r="Z88" s="190">
        <v>29.7</v>
      </c>
      <c r="AA88" s="264">
        <v>45.1</v>
      </c>
      <c r="AB88" s="264">
        <v>1.7</v>
      </c>
      <c r="AC88" s="162">
        <v>23.6</v>
      </c>
      <c r="AD88" s="190">
        <v>29.4</v>
      </c>
      <c r="AE88" s="264">
        <v>45.4</v>
      </c>
      <c r="AF88" s="264">
        <v>1.8</v>
      </c>
      <c r="AG88" s="162">
        <v>23.4</v>
      </c>
      <c r="AH88" s="190">
        <v>29.3</v>
      </c>
      <c r="AI88" s="264">
        <v>48.9</v>
      </c>
      <c r="AJ88" s="264">
        <v>2.1</v>
      </c>
      <c r="AK88" s="162">
        <v>19.7</v>
      </c>
      <c r="AL88" s="190">
        <v>31.9</v>
      </c>
      <c r="AM88" s="264">
        <v>43.5</v>
      </c>
      <c r="AN88" s="264">
        <v>1.8</v>
      </c>
      <c r="AO88" s="162">
        <v>22.9</v>
      </c>
      <c r="AP88" s="190">
        <v>31.7</v>
      </c>
      <c r="AQ88" s="264">
        <v>43.8</v>
      </c>
      <c r="AR88" s="264">
        <v>1.9</v>
      </c>
      <c r="AS88" s="162">
        <v>22.6</v>
      </c>
      <c r="AT88" s="190">
        <v>34.4</v>
      </c>
      <c r="AU88" s="264">
        <v>42.5</v>
      </c>
      <c r="AV88" s="264">
        <v>2.2999999999999998</v>
      </c>
      <c r="AW88" s="162">
        <v>20.8</v>
      </c>
      <c r="AX88" s="146">
        <v>32.5</v>
      </c>
      <c r="AY88" s="146">
        <v>45.9</v>
      </c>
      <c r="AZ88" s="146">
        <v>2</v>
      </c>
      <c r="BA88" s="162">
        <v>19.600000000000001</v>
      </c>
      <c r="BB88" s="190">
        <v>31.4</v>
      </c>
      <c r="BC88" s="264">
        <v>45.7</v>
      </c>
      <c r="BD88" s="264">
        <v>2</v>
      </c>
      <c r="BE88" s="162">
        <v>21</v>
      </c>
      <c r="BF88" s="190">
        <v>32.200000000000003</v>
      </c>
      <c r="BG88" s="264">
        <v>45.7</v>
      </c>
      <c r="BH88" s="264">
        <v>1.7</v>
      </c>
      <c r="BI88" s="162">
        <v>20.399999999999999</v>
      </c>
      <c r="BJ88" s="190">
        <v>33</v>
      </c>
      <c r="BK88" s="264">
        <v>41.9</v>
      </c>
      <c r="BL88" s="264">
        <v>1.6</v>
      </c>
      <c r="BM88" s="162">
        <v>23.5</v>
      </c>
      <c r="BN88" s="190">
        <v>33.299999999999997</v>
      </c>
      <c r="BO88" s="264">
        <v>40.9</v>
      </c>
      <c r="BP88" s="264">
        <v>1.8</v>
      </c>
      <c r="BQ88" s="162">
        <v>24</v>
      </c>
      <c r="BR88" s="190">
        <v>35</v>
      </c>
      <c r="BS88" s="264">
        <v>38.6</v>
      </c>
      <c r="BT88" s="264">
        <v>1.8</v>
      </c>
      <c r="BU88" s="162">
        <v>24.6</v>
      </c>
      <c r="BV88" s="264">
        <v>33.700000000000003</v>
      </c>
      <c r="BW88" s="264">
        <v>39.9</v>
      </c>
      <c r="BX88" s="264">
        <v>1.5</v>
      </c>
      <c r="BY88" s="162">
        <v>24.8</v>
      </c>
      <c r="BZ88" s="264">
        <v>36.1</v>
      </c>
      <c r="CA88" s="264">
        <v>37.9</v>
      </c>
      <c r="CB88" s="264">
        <v>1.6</v>
      </c>
      <c r="CC88" s="162">
        <v>24.4</v>
      </c>
      <c r="CD88" s="183">
        <v>35.5</v>
      </c>
      <c r="CE88" s="531">
        <v>40</v>
      </c>
      <c r="CF88" s="531">
        <v>1.7</v>
      </c>
      <c r="CG88" s="537">
        <v>22.8</v>
      </c>
      <c r="CH88" s="183">
        <v>33.6</v>
      </c>
      <c r="CI88" s="531">
        <v>43.4</v>
      </c>
      <c r="CJ88" s="531">
        <v>1.2</v>
      </c>
      <c r="CK88" s="537">
        <v>21.9</v>
      </c>
      <c r="CL88" s="183">
        <v>37</v>
      </c>
      <c r="CM88" s="531">
        <v>39.1</v>
      </c>
      <c r="CN88" s="531">
        <v>1.2</v>
      </c>
      <c r="CO88" s="537">
        <v>22.7</v>
      </c>
    </row>
    <row r="89" spans="1:93" x14ac:dyDescent="0.25">
      <c r="A89" s="102" t="s">
        <v>72</v>
      </c>
      <c r="B89" s="190">
        <v>38.4</v>
      </c>
      <c r="C89" s="264">
        <v>40.299999999999997</v>
      </c>
      <c r="D89" s="264">
        <v>2.2999999999999998</v>
      </c>
      <c r="E89" s="162">
        <v>19</v>
      </c>
      <c r="F89" s="190">
        <v>37.1</v>
      </c>
      <c r="G89" s="264">
        <v>41.5</v>
      </c>
      <c r="H89" s="264">
        <v>2.6</v>
      </c>
      <c r="I89" s="162">
        <v>18.8</v>
      </c>
      <c r="J89" s="190">
        <v>32.6</v>
      </c>
      <c r="K89" s="264">
        <v>45.2</v>
      </c>
      <c r="L89" s="264">
        <v>2</v>
      </c>
      <c r="M89" s="162">
        <v>20.100000000000001</v>
      </c>
      <c r="N89" s="190">
        <v>30.5</v>
      </c>
      <c r="O89" s="264">
        <v>42.9</v>
      </c>
      <c r="P89" s="264">
        <v>1.8</v>
      </c>
      <c r="Q89" s="162">
        <v>24.8</v>
      </c>
      <c r="R89" s="190">
        <v>29.2</v>
      </c>
      <c r="S89" s="264">
        <v>44.4</v>
      </c>
      <c r="T89" s="264">
        <v>1.6</v>
      </c>
      <c r="U89" s="162">
        <v>24.8</v>
      </c>
      <c r="V89" s="190">
        <v>28.4</v>
      </c>
      <c r="W89" s="264">
        <v>45.3</v>
      </c>
      <c r="X89" s="264">
        <v>1.7</v>
      </c>
      <c r="Y89" s="162">
        <v>24.6</v>
      </c>
      <c r="Z89" s="190">
        <v>28.5</v>
      </c>
      <c r="AA89" s="264">
        <v>43.5</v>
      </c>
      <c r="AB89" s="264">
        <v>1.7</v>
      </c>
      <c r="AC89" s="162">
        <v>26.3</v>
      </c>
      <c r="AD89" s="190">
        <v>27.2</v>
      </c>
      <c r="AE89" s="264">
        <v>46.3</v>
      </c>
      <c r="AF89" s="264">
        <v>1.7</v>
      </c>
      <c r="AG89" s="162">
        <v>24.8</v>
      </c>
      <c r="AH89" s="190">
        <v>28</v>
      </c>
      <c r="AI89" s="264">
        <v>43.8</v>
      </c>
      <c r="AJ89" s="264">
        <v>1.8</v>
      </c>
      <c r="AK89" s="162">
        <v>26.3</v>
      </c>
      <c r="AL89" s="190">
        <v>31.3</v>
      </c>
      <c r="AM89" s="264">
        <v>38.1</v>
      </c>
      <c r="AN89" s="264">
        <v>1.9</v>
      </c>
      <c r="AO89" s="162">
        <v>28.8</v>
      </c>
      <c r="AP89" s="190">
        <v>28.7</v>
      </c>
      <c r="AQ89" s="264">
        <v>39.5</v>
      </c>
      <c r="AR89" s="264">
        <v>1.8</v>
      </c>
      <c r="AS89" s="162">
        <v>30</v>
      </c>
      <c r="AT89" s="190">
        <v>27.5</v>
      </c>
      <c r="AU89" s="264">
        <v>41.1</v>
      </c>
      <c r="AV89" s="264">
        <v>1.8</v>
      </c>
      <c r="AW89" s="162">
        <v>29.7</v>
      </c>
      <c r="AX89" s="146">
        <v>26.6</v>
      </c>
      <c r="AY89" s="146">
        <v>43.4</v>
      </c>
      <c r="AZ89" s="146">
        <v>1.7</v>
      </c>
      <c r="BA89" s="162">
        <v>28.3</v>
      </c>
      <c r="BB89" s="190">
        <v>25.6</v>
      </c>
      <c r="BC89" s="264">
        <v>42.8</v>
      </c>
      <c r="BD89" s="264">
        <v>1.8</v>
      </c>
      <c r="BE89" s="162">
        <v>29.9</v>
      </c>
      <c r="BF89" s="190">
        <v>28</v>
      </c>
      <c r="BG89" s="264">
        <v>41.1</v>
      </c>
      <c r="BH89" s="264">
        <v>2.1</v>
      </c>
      <c r="BI89" s="162">
        <v>28.8</v>
      </c>
      <c r="BJ89" s="190">
        <v>29.3</v>
      </c>
      <c r="BK89" s="264">
        <v>39.6</v>
      </c>
      <c r="BL89" s="264">
        <v>2</v>
      </c>
      <c r="BM89" s="162">
        <v>29.1</v>
      </c>
      <c r="BN89" s="190">
        <v>32.5</v>
      </c>
      <c r="BO89" s="264">
        <v>36.6</v>
      </c>
      <c r="BP89" s="264">
        <v>1.8</v>
      </c>
      <c r="BQ89" s="162">
        <v>29.2</v>
      </c>
      <c r="BR89" s="190">
        <v>30.9</v>
      </c>
      <c r="BS89" s="264">
        <v>37.700000000000003</v>
      </c>
      <c r="BT89" s="264">
        <v>1.9</v>
      </c>
      <c r="BU89" s="162">
        <v>29.5</v>
      </c>
      <c r="BV89" s="264">
        <v>32.1</v>
      </c>
      <c r="BW89" s="264">
        <v>37.200000000000003</v>
      </c>
      <c r="BX89" s="264">
        <v>1.8</v>
      </c>
      <c r="BY89" s="162">
        <v>28.9</v>
      </c>
      <c r="BZ89" s="264">
        <v>30</v>
      </c>
      <c r="CA89" s="264">
        <v>39.200000000000003</v>
      </c>
      <c r="CB89" s="264">
        <v>1.8</v>
      </c>
      <c r="CC89" s="162">
        <v>29.1</v>
      </c>
      <c r="CD89" s="183">
        <v>32.6</v>
      </c>
      <c r="CE89" s="531">
        <v>37.9</v>
      </c>
      <c r="CF89" s="531">
        <v>1.7</v>
      </c>
      <c r="CG89" s="537">
        <v>27.7</v>
      </c>
      <c r="CH89" s="183">
        <v>30</v>
      </c>
      <c r="CI89" s="531">
        <v>39.799999999999997</v>
      </c>
      <c r="CJ89" s="531">
        <v>1.7</v>
      </c>
      <c r="CK89" s="537">
        <v>28.5</v>
      </c>
      <c r="CL89" s="183">
        <v>33.9</v>
      </c>
      <c r="CM89" s="531">
        <v>34.4</v>
      </c>
      <c r="CN89" s="531">
        <v>2</v>
      </c>
      <c r="CO89" s="537">
        <v>29.8</v>
      </c>
    </row>
    <row r="90" spans="1:93" x14ac:dyDescent="0.25">
      <c r="A90" s="102" t="s">
        <v>73</v>
      </c>
      <c r="B90" s="190">
        <v>48.2</v>
      </c>
      <c r="C90" s="264">
        <v>35.799999999999997</v>
      </c>
      <c r="D90" s="264">
        <v>3.2</v>
      </c>
      <c r="E90" s="162">
        <v>12.8</v>
      </c>
      <c r="F90" s="190">
        <v>44.1</v>
      </c>
      <c r="G90" s="264">
        <v>36.700000000000003</v>
      </c>
      <c r="H90" s="264">
        <v>2.9</v>
      </c>
      <c r="I90" s="162">
        <v>16.2</v>
      </c>
      <c r="J90" s="190">
        <v>40</v>
      </c>
      <c r="K90" s="264">
        <v>38.299999999999997</v>
      </c>
      <c r="L90" s="264">
        <v>2.4</v>
      </c>
      <c r="M90" s="162">
        <v>19.2</v>
      </c>
      <c r="N90" s="190">
        <v>35.9</v>
      </c>
      <c r="O90" s="264">
        <v>39.4</v>
      </c>
      <c r="P90" s="264">
        <v>2.4</v>
      </c>
      <c r="Q90" s="162">
        <v>22.3</v>
      </c>
      <c r="R90" s="190">
        <v>32.6</v>
      </c>
      <c r="S90" s="264">
        <v>42.1</v>
      </c>
      <c r="T90" s="264">
        <v>2.5</v>
      </c>
      <c r="U90" s="162">
        <v>22.9</v>
      </c>
      <c r="V90" s="190">
        <v>30.9</v>
      </c>
      <c r="W90" s="264">
        <v>44.1</v>
      </c>
      <c r="X90" s="264">
        <v>2</v>
      </c>
      <c r="Y90" s="162">
        <v>23</v>
      </c>
      <c r="Z90" s="190">
        <v>31.1</v>
      </c>
      <c r="AA90" s="264">
        <v>44.4</v>
      </c>
      <c r="AB90" s="264">
        <v>2</v>
      </c>
      <c r="AC90" s="162">
        <v>22.5</v>
      </c>
      <c r="AD90" s="190">
        <v>28.3</v>
      </c>
      <c r="AE90" s="264">
        <v>46.4</v>
      </c>
      <c r="AF90" s="264">
        <v>1.6</v>
      </c>
      <c r="AG90" s="162">
        <v>23.8</v>
      </c>
      <c r="AH90" s="190">
        <v>28.2</v>
      </c>
      <c r="AI90" s="264">
        <v>49.6</v>
      </c>
      <c r="AJ90" s="264">
        <v>1.3</v>
      </c>
      <c r="AK90" s="162">
        <v>20.9</v>
      </c>
      <c r="AL90" s="190">
        <v>33.299999999999997</v>
      </c>
      <c r="AM90" s="264">
        <v>39.700000000000003</v>
      </c>
      <c r="AN90" s="264">
        <v>1.5</v>
      </c>
      <c r="AO90" s="162">
        <v>25.5</v>
      </c>
      <c r="AP90" s="190">
        <v>33</v>
      </c>
      <c r="AQ90" s="264">
        <v>39.799999999999997</v>
      </c>
      <c r="AR90" s="264">
        <v>1.3</v>
      </c>
      <c r="AS90" s="162">
        <v>25.8</v>
      </c>
      <c r="AT90" s="190">
        <v>33.4</v>
      </c>
      <c r="AU90" s="264">
        <v>42.8</v>
      </c>
      <c r="AV90" s="264">
        <v>1.3</v>
      </c>
      <c r="AW90" s="162">
        <v>22.5</v>
      </c>
      <c r="AX90" s="146">
        <v>34.200000000000003</v>
      </c>
      <c r="AY90" s="146">
        <v>42.1</v>
      </c>
      <c r="AZ90" s="146">
        <v>1.2</v>
      </c>
      <c r="BA90" s="162">
        <v>22.5</v>
      </c>
      <c r="BB90" s="190">
        <v>32.700000000000003</v>
      </c>
      <c r="BC90" s="264">
        <v>42.7</v>
      </c>
      <c r="BD90" s="264">
        <v>1.3</v>
      </c>
      <c r="BE90" s="162">
        <v>23.3</v>
      </c>
      <c r="BF90" s="190">
        <v>33.9</v>
      </c>
      <c r="BG90" s="264">
        <v>43.1</v>
      </c>
      <c r="BH90" s="264">
        <v>1.3</v>
      </c>
      <c r="BI90" s="162">
        <v>21.8</v>
      </c>
      <c r="BJ90" s="190">
        <v>32.4</v>
      </c>
      <c r="BK90" s="264">
        <v>45.5</v>
      </c>
      <c r="BL90" s="264">
        <v>1.4</v>
      </c>
      <c r="BM90" s="162">
        <v>20.8</v>
      </c>
      <c r="BN90" s="190">
        <v>36.299999999999997</v>
      </c>
      <c r="BO90" s="264">
        <v>37.5</v>
      </c>
      <c r="BP90" s="264">
        <v>1.2</v>
      </c>
      <c r="BQ90" s="162">
        <v>25</v>
      </c>
      <c r="BR90" s="190">
        <v>34.799999999999997</v>
      </c>
      <c r="BS90" s="264">
        <v>39.700000000000003</v>
      </c>
      <c r="BT90" s="264">
        <v>1.1000000000000001</v>
      </c>
      <c r="BU90" s="162">
        <v>24.5</v>
      </c>
      <c r="BV90" s="264">
        <v>34.299999999999997</v>
      </c>
      <c r="BW90" s="264">
        <v>38.799999999999997</v>
      </c>
      <c r="BX90" s="264">
        <v>1.3</v>
      </c>
      <c r="BY90" s="162">
        <v>25.6</v>
      </c>
      <c r="BZ90" s="264">
        <v>31.1</v>
      </c>
      <c r="CA90" s="264">
        <v>43.7</v>
      </c>
      <c r="CB90" s="264">
        <v>1.2</v>
      </c>
      <c r="CC90" s="162">
        <v>24</v>
      </c>
      <c r="CD90" s="183">
        <v>35.299999999999997</v>
      </c>
      <c r="CE90" s="531">
        <v>41.9</v>
      </c>
      <c r="CF90" s="531">
        <v>1.4</v>
      </c>
      <c r="CG90" s="537">
        <v>21.4</v>
      </c>
      <c r="CH90" s="183">
        <v>34.700000000000003</v>
      </c>
      <c r="CI90" s="531">
        <v>40.200000000000003</v>
      </c>
      <c r="CJ90" s="531">
        <v>1.3</v>
      </c>
      <c r="CK90" s="537">
        <v>23.8</v>
      </c>
      <c r="CL90" s="183">
        <v>35.6</v>
      </c>
      <c r="CM90" s="531">
        <v>39</v>
      </c>
      <c r="CN90" s="531">
        <v>1.3</v>
      </c>
      <c r="CO90" s="537">
        <v>24.2</v>
      </c>
    </row>
    <row r="91" spans="1:93" x14ac:dyDescent="0.25">
      <c r="A91" s="102" t="s">
        <v>74</v>
      </c>
      <c r="B91" s="190">
        <v>47.2</v>
      </c>
      <c r="C91" s="264">
        <v>38.200000000000003</v>
      </c>
      <c r="D91" s="264">
        <v>2.4</v>
      </c>
      <c r="E91" s="162">
        <v>12.2</v>
      </c>
      <c r="F91" s="190">
        <v>38.6</v>
      </c>
      <c r="G91" s="264">
        <v>43.8</v>
      </c>
      <c r="H91" s="264">
        <v>1.8</v>
      </c>
      <c r="I91" s="162">
        <v>15.7</v>
      </c>
      <c r="J91" s="190">
        <v>42</v>
      </c>
      <c r="K91" s="264">
        <v>36.700000000000003</v>
      </c>
      <c r="L91" s="264">
        <v>2.5</v>
      </c>
      <c r="M91" s="162">
        <v>18.899999999999999</v>
      </c>
      <c r="N91" s="190">
        <v>37.700000000000003</v>
      </c>
      <c r="O91" s="264">
        <v>39.4</v>
      </c>
      <c r="P91" s="264">
        <v>2.1</v>
      </c>
      <c r="Q91" s="162">
        <v>20.8</v>
      </c>
      <c r="R91" s="190">
        <v>33.799999999999997</v>
      </c>
      <c r="S91" s="264">
        <v>41.5</v>
      </c>
      <c r="T91" s="264">
        <v>2.1</v>
      </c>
      <c r="U91" s="162">
        <v>22.6</v>
      </c>
      <c r="V91" s="190">
        <v>27.2</v>
      </c>
      <c r="W91" s="264">
        <v>51.7</v>
      </c>
      <c r="X91" s="264">
        <v>1.8</v>
      </c>
      <c r="Y91" s="162">
        <v>19.2</v>
      </c>
      <c r="Z91" s="190">
        <v>27.1</v>
      </c>
      <c r="AA91" s="264">
        <v>49.5</v>
      </c>
      <c r="AB91" s="264">
        <v>1.8</v>
      </c>
      <c r="AC91" s="162">
        <v>21.5</v>
      </c>
      <c r="AD91" s="190">
        <v>29.4</v>
      </c>
      <c r="AE91" s="264">
        <v>47.4</v>
      </c>
      <c r="AF91" s="264">
        <v>1.5</v>
      </c>
      <c r="AG91" s="162">
        <v>21.6</v>
      </c>
      <c r="AH91" s="190">
        <v>32.200000000000003</v>
      </c>
      <c r="AI91" s="264">
        <v>45.9</v>
      </c>
      <c r="AJ91" s="264">
        <v>1.9</v>
      </c>
      <c r="AK91" s="162">
        <v>20</v>
      </c>
      <c r="AL91" s="190">
        <v>33.6</v>
      </c>
      <c r="AM91" s="264">
        <v>42.3</v>
      </c>
      <c r="AN91" s="264">
        <v>2.2000000000000002</v>
      </c>
      <c r="AO91" s="162">
        <v>22</v>
      </c>
      <c r="AP91" s="190">
        <v>35.1</v>
      </c>
      <c r="AQ91" s="264">
        <v>39.200000000000003</v>
      </c>
      <c r="AR91" s="264">
        <v>1.6</v>
      </c>
      <c r="AS91" s="162">
        <v>24.1</v>
      </c>
      <c r="AT91" s="190">
        <v>35.1</v>
      </c>
      <c r="AU91" s="264">
        <v>36.799999999999997</v>
      </c>
      <c r="AV91" s="264">
        <v>1.7</v>
      </c>
      <c r="AW91" s="162">
        <v>26.3</v>
      </c>
      <c r="AX91" s="146">
        <v>33.9</v>
      </c>
      <c r="AY91" s="146">
        <v>41.2</v>
      </c>
      <c r="AZ91" s="146">
        <v>1.7</v>
      </c>
      <c r="BA91" s="162">
        <v>23.2</v>
      </c>
      <c r="BB91" s="190">
        <v>33.5</v>
      </c>
      <c r="BC91" s="264">
        <v>40.5</v>
      </c>
      <c r="BD91" s="264">
        <v>1.7</v>
      </c>
      <c r="BE91" s="162">
        <v>24.3</v>
      </c>
      <c r="BF91" s="190">
        <v>34.9</v>
      </c>
      <c r="BG91" s="264">
        <v>38.1</v>
      </c>
      <c r="BH91" s="264">
        <v>1.7</v>
      </c>
      <c r="BI91" s="162">
        <v>25.3</v>
      </c>
      <c r="BJ91" s="190">
        <v>35.5</v>
      </c>
      <c r="BK91" s="264">
        <v>37.299999999999997</v>
      </c>
      <c r="BL91" s="264">
        <v>1.7</v>
      </c>
      <c r="BM91" s="162">
        <v>25.6</v>
      </c>
      <c r="BN91" s="190">
        <v>38</v>
      </c>
      <c r="BO91" s="264">
        <v>34.4</v>
      </c>
      <c r="BP91" s="264">
        <v>2</v>
      </c>
      <c r="BQ91" s="162">
        <v>25.6</v>
      </c>
      <c r="BR91" s="190">
        <v>36</v>
      </c>
      <c r="BS91" s="264">
        <v>36.9</v>
      </c>
      <c r="BT91" s="264">
        <v>1.8</v>
      </c>
      <c r="BU91" s="162">
        <v>25.2</v>
      </c>
      <c r="BV91" s="264">
        <v>33.4</v>
      </c>
      <c r="BW91" s="264">
        <v>40.1</v>
      </c>
      <c r="BX91" s="264">
        <v>1.6</v>
      </c>
      <c r="BY91" s="162">
        <v>24.8</v>
      </c>
      <c r="BZ91" s="264">
        <v>33</v>
      </c>
      <c r="CA91" s="264">
        <v>39.700000000000003</v>
      </c>
      <c r="CB91" s="264">
        <v>1.4</v>
      </c>
      <c r="CC91" s="162">
        <v>25.9</v>
      </c>
      <c r="CD91" s="183">
        <v>31.8</v>
      </c>
      <c r="CE91" s="531">
        <v>43</v>
      </c>
      <c r="CF91" s="531">
        <v>1.4</v>
      </c>
      <c r="CG91" s="537">
        <v>23.9</v>
      </c>
      <c r="CH91" s="183">
        <v>32.799999999999997</v>
      </c>
      <c r="CI91" s="531">
        <v>38.200000000000003</v>
      </c>
      <c r="CJ91" s="531">
        <v>1.4</v>
      </c>
      <c r="CK91" s="537">
        <v>27.6</v>
      </c>
      <c r="CL91" s="183">
        <v>30.8</v>
      </c>
      <c r="CM91" s="531">
        <v>39.5</v>
      </c>
      <c r="CN91" s="531">
        <v>1.2</v>
      </c>
      <c r="CO91" s="537">
        <v>28.5</v>
      </c>
    </row>
    <row r="92" spans="1:93" x14ac:dyDescent="0.25">
      <c r="A92" s="102" t="s">
        <v>75</v>
      </c>
      <c r="B92" s="190">
        <v>55.4</v>
      </c>
      <c r="C92" s="264">
        <v>28.2</v>
      </c>
      <c r="D92" s="264">
        <v>2.8</v>
      </c>
      <c r="E92" s="162">
        <v>13.6</v>
      </c>
      <c r="F92" s="190">
        <v>49.6</v>
      </c>
      <c r="G92" s="264">
        <v>32.9</v>
      </c>
      <c r="H92" s="264">
        <v>3</v>
      </c>
      <c r="I92" s="162">
        <v>14.4</v>
      </c>
      <c r="J92" s="190">
        <v>46</v>
      </c>
      <c r="K92" s="264">
        <v>32.1</v>
      </c>
      <c r="L92" s="264">
        <v>2.8</v>
      </c>
      <c r="M92" s="162">
        <v>19.2</v>
      </c>
      <c r="N92" s="190">
        <v>40.9</v>
      </c>
      <c r="O92" s="264">
        <v>35.1</v>
      </c>
      <c r="P92" s="264">
        <v>2.6</v>
      </c>
      <c r="Q92" s="162">
        <v>21.3</v>
      </c>
      <c r="R92" s="190">
        <v>43</v>
      </c>
      <c r="S92" s="264">
        <v>32.5</v>
      </c>
      <c r="T92" s="264">
        <v>2.6</v>
      </c>
      <c r="U92" s="162">
        <v>21.9</v>
      </c>
      <c r="V92" s="190">
        <v>43</v>
      </c>
      <c r="W92" s="264">
        <v>31.5</v>
      </c>
      <c r="X92" s="264">
        <v>2.4</v>
      </c>
      <c r="Y92" s="162">
        <v>23.2</v>
      </c>
      <c r="Z92" s="190">
        <v>37.9</v>
      </c>
      <c r="AA92" s="264">
        <v>34.799999999999997</v>
      </c>
      <c r="AB92" s="264">
        <v>2.2999999999999998</v>
      </c>
      <c r="AC92" s="162">
        <v>24.9</v>
      </c>
      <c r="AD92" s="190">
        <v>33.799999999999997</v>
      </c>
      <c r="AE92" s="264">
        <v>37.6</v>
      </c>
      <c r="AF92" s="264">
        <v>2.4</v>
      </c>
      <c r="AG92" s="162">
        <v>26.2</v>
      </c>
      <c r="AH92" s="190">
        <v>33.4</v>
      </c>
      <c r="AI92" s="264">
        <v>39.799999999999997</v>
      </c>
      <c r="AJ92" s="264">
        <v>2.2999999999999998</v>
      </c>
      <c r="AK92" s="162">
        <v>24.5</v>
      </c>
      <c r="AL92" s="190">
        <v>34</v>
      </c>
      <c r="AM92" s="264">
        <v>39.6</v>
      </c>
      <c r="AN92" s="264">
        <v>2.1</v>
      </c>
      <c r="AO92" s="162">
        <v>24.3</v>
      </c>
      <c r="AP92" s="190">
        <v>36.700000000000003</v>
      </c>
      <c r="AQ92" s="264">
        <v>37.200000000000003</v>
      </c>
      <c r="AR92" s="264">
        <v>2.2999999999999998</v>
      </c>
      <c r="AS92" s="162">
        <v>23.8</v>
      </c>
      <c r="AT92" s="190">
        <v>30.4</v>
      </c>
      <c r="AU92" s="264">
        <v>45.9</v>
      </c>
      <c r="AV92" s="264">
        <v>2.1</v>
      </c>
      <c r="AW92" s="162">
        <v>21.7</v>
      </c>
      <c r="AX92" s="146">
        <v>35.799999999999997</v>
      </c>
      <c r="AY92" s="146">
        <v>38.299999999999997</v>
      </c>
      <c r="AZ92" s="146">
        <v>2</v>
      </c>
      <c r="BA92" s="162">
        <v>23.9</v>
      </c>
      <c r="BB92" s="190">
        <v>34.1</v>
      </c>
      <c r="BC92" s="264">
        <v>39.200000000000003</v>
      </c>
      <c r="BD92" s="264">
        <v>2.4</v>
      </c>
      <c r="BE92" s="162">
        <v>24.3</v>
      </c>
      <c r="BF92" s="190">
        <v>30.5</v>
      </c>
      <c r="BG92" s="264">
        <v>45.6</v>
      </c>
      <c r="BH92" s="264">
        <v>2.5</v>
      </c>
      <c r="BI92" s="162">
        <v>21.4</v>
      </c>
      <c r="BJ92" s="190">
        <v>35.299999999999997</v>
      </c>
      <c r="BK92" s="264">
        <v>38</v>
      </c>
      <c r="BL92" s="264">
        <v>2.7</v>
      </c>
      <c r="BM92" s="162">
        <v>24</v>
      </c>
      <c r="BN92" s="190">
        <v>32.9</v>
      </c>
      <c r="BO92" s="264">
        <v>41.9</v>
      </c>
      <c r="BP92" s="264">
        <v>2.2999999999999998</v>
      </c>
      <c r="BQ92" s="162">
        <v>22.8</v>
      </c>
      <c r="BR92" s="190">
        <v>38</v>
      </c>
      <c r="BS92" s="264">
        <v>41</v>
      </c>
      <c r="BT92" s="264">
        <v>2</v>
      </c>
      <c r="BU92" s="162">
        <v>19</v>
      </c>
      <c r="BV92" s="264">
        <v>37.4</v>
      </c>
      <c r="BW92" s="264">
        <v>41.3</v>
      </c>
      <c r="BX92" s="264">
        <v>2.8</v>
      </c>
      <c r="BY92" s="162">
        <v>18.5</v>
      </c>
      <c r="BZ92" s="264">
        <v>41.6</v>
      </c>
      <c r="CA92" s="264">
        <v>35.5</v>
      </c>
      <c r="CB92" s="264">
        <v>3.3</v>
      </c>
      <c r="CC92" s="162">
        <v>19.600000000000001</v>
      </c>
      <c r="CD92" s="183">
        <v>34.1</v>
      </c>
      <c r="CE92" s="531">
        <v>44.4</v>
      </c>
      <c r="CF92" s="531">
        <v>2.8</v>
      </c>
      <c r="CG92" s="537">
        <v>18.7</v>
      </c>
      <c r="CH92" s="183">
        <v>36.200000000000003</v>
      </c>
      <c r="CI92" s="531">
        <v>40.200000000000003</v>
      </c>
      <c r="CJ92" s="531">
        <v>2.5</v>
      </c>
      <c r="CK92" s="537">
        <v>21.2</v>
      </c>
      <c r="CL92" s="183">
        <v>34.9</v>
      </c>
      <c r="CM92" s="531">
        <v>40</v>
      </c>
      <c r="CN92" s="531">
        <v>2.2000000000000002</v>
      </c>
      <c r="CO92" s="537">
        <v>22.9</v>
      </c>
    </row>
    <row r="93" spans="1:93" x14ac:dyDescent="0.25">
      <c r="A93" s="102" t="s">
        <v>76</v>
      </c>
      <c r="B93" s="190">
        <v>51.7</v>
      </c>
      <c r="C93" s="264">
        <v>33.4</v>
      </c>
      <c r="D93" s="264">
        <v>2.2999999999999998</v>
      </c>
      <c r="E93" s="162">
        <v>12.6</v>
      </c>
      <c r="F93" s="190">
        <v>47.3</v>
      </c>
      <c r="G93" s="264">
        <v>35.200000000000003</v>
      </c>
      <c r="H93" s="264">
        <v>2.8</v>
      </c>
      <c r="I93" s="162">
        <v>14.7</v>
      </c>
      <c r="J93" s="190">
        <v>40.6</v>
      </c>
      <c r="K93" s="264">
        <v>40.700000000000003</v>
      </c>
      <c r="L93" s="264">
        <v>2.2999999999999998</v>
      </c>
      <c r="M93" s="162">
        <v>16.399999999999999</v>
      </c>
      <c r="N93" s="190">
        <v>38.9</v>
      </c>
      <c r="O93" s="264">
        <v>41</v>
      </c>
      <c r="P93" s="264">
        <v>2.5</v>
      </c>
      <c r="Q93" s="162">
        <v>17.600000000000001</v>
      </c>
      <c r="R93" s="190">
        <v>41.2</v>
      </c>
      <c r="S93" s="264">
        <v>36.299999999999997</v>
      </c>
      <c r="T93" s="264">
        <v>2.8</v>
      </c>
      <c r="U93" s="162">
        <v>19.600000000000001</v>
      </c>
      <c r="V93" s="190">
        <v>39.799999999999997</v>
      </c>
      <c r="W93" s="264">
        <v>36.5</v>
      </c>
      <c r="X93" s="264">
        <v>2.2999999999999998</v>
      </c>
      <c r="Y93" s="162">
        <v>21.4</v>
      </c>
      <c r="Z93" s="190">
        <v>34.799999999999997</v>
      </c>
      <c r="AA93" s="264">
        <v>38.9</v>
      </c>
      <c r="AB93" s="264">
        <v>2</v>
      </c>
      <c r="AC93" s="162">
        <v>24.3</v>
      </c>
      <c r="AD93" s="190">
        <v>34.200000000000003</v>
      </c>
      <c r="AE93" s="264">
        <v>40.6</v>
      </c>
      <c r="AF93" s="264">
        <v>2</v>
      </c>
      <c r="AG93" s="162">
        <v>23.2</v>
      </c>
      <c r="AH93" s="190">
        <v>39.4</v>
      </c>
      <c r="AI93" s="264">
        <v>35.200000000000003</v>
      </c>
      <c r="AJ93" s="264">
        <v>1.9</v>
      </c>
      <c r="AK93" s="162">
        <v>23.5</v>
      </c>
      <c r="AL93" s="190">
        <v>39.6</v>
      </c>
      <c r="AM93" s="264">
        <v>34.4</v>
      </c>
      <c r="AN93" s="264">
        <v>1.9</v>
      </c>
      <c r="AO93" s="162">
        <v>24.2</v>
      </c>
      <c r="AP93" s="190">
        <v>36.799999999999997</v>
      </c>
      <c r="AQ93" s="264">
        <v>33.299999999999997</v>
      </c>
      <c r="AR93" s="264">
        <v>1.6</v>
      </c>
      <c r="AS93" s="162">
        <v>28.3</v>
      </c>
      <c r="AT93" s="190">
        <v>34.4</v>
      </c>
      <c r="AU93" s="264">
        <v>38.799999999999997</v>
      </c>
      <c r="AV93" s="264">
        <v>1.7</v>
      </c>
      <c r="AW93" s="162">
        <v>25.1</v>
      </c>
      <c r="AX93" s="146">
        <v>33.200000000000003</v>
      </c>
      <c r="AY93" s="146">
        <v>40.700000000000003</v>
      </c>
      <c r="AZ93" s="146">
        <v>1.8</v>
      </c>
      <c r="BA93" s="162">
        <v>24.3</v>
      </c>
      <c r="BB93" s="190">
        <v>34.299999999999997</v>
      </c>
      <c r="BC93" s="264">
        <v>36.5</v>
      </c>
      <c r="BD93" s="264">
        <v>2.2000000000000002</v>
      </c>
      <c r="BE93" s="162">
        <v>27</v>
      </c>
      <c r="BF93" s="190">
        <v>37.200000000000003</v>
      </c>
      <c r="BG93" s="264">
        <v>34.700000000000003</v>
      </c>
      <c r="BH93" s="264">
        <v>1.9</v>
      </c>
      <c r="BI93" s="162">
        <v>26.1</v>
      </c>
      <c r="BJ93" s="190">
        <v>40.6</v>
      </c>
      <c r="BK93" s="264">
        <v>30.3</v>
      </c>
      <c r="BL93" s="264">
        <v>2</v>
      </c>
      <c r="BM93" s="162">
        <v>27.1</v>
      </c>
      <c r="BN93" s="190">
        <v>38.799999999999997</v>
      </c>
      <c r="BO93" s="264">
        <v>30.8</v>
      </c>
      <c r="BP93" s="264">
        <v>1.6</v>
      </c>
      <c r="BQ93" s="162">
        <v>28.8</v>
      </c>
      <c r="BR93" s="190">
        <v>36</v>
      </c>
      <c r="BS93" s="264">
        <v>30.8</v>
      </c>
      <c r="BT93" s="264">
        <v>1.7</v>
      </c>
      <c r="BU93" s="162">
        <v>31.5</v>
      </c>
      <c r="BV93" s="264">
        <v>33.200000000000003</v>
      </c>
      <c r="BW93" s="264">
        <v>36.4</v>
      </c>
      <c r="BX93" s="264">
        <v>1.4</v>
      </c>
      <c r="BY93" s="162">
        <v>29</v>
      </c>
      <c r="BZ93" s="264">
        <v>35</v>
      </c>
      <c r="CA93" s="264">
        <v>36.4</v>
      </c>
      <c r="CB93" s="264">
        <v>1.7</v>
      </c>
      <c r="CC93" s="162">
        <v>26.9</v>
      </c>
      <c r="CD93" s="183">
        <v>39.9</v>
      </c>
      <c r="CE93" s="531">
        <v>34.6</v>
      </c>
      <c r="CF93" s="531">
        <v>1.3</v>
      </c>
      <c r="CG93" s="537">
        <v>24.2</v>
      </c>
      <c r="CH93" s="183">
        <v>38.1</v>
      </c>
      <c r="CI93" s="531">
        <v>31.8</v>
      </c>
      <c r="CJ93" s="531">
        <v>1.8</v>
      </c>
      <c r="CK93" s="537">
        <v>28.3</v>
      </c>
      <c r="CL93" s="183">
        <v>40</v>
      </c>
      <c r="CM93" s="531">
        <v>30.7</v>
      </c>
      <c r="CN93" s="531">
        <v>1.2</v>
      </c>
      <c r="CO93" s="537">
        <v>28.1</v>
      </c>
    </row>
    <row r="94" spans="1:93" x14ac:dyDescent="0.25">
      <c r="A94" s="102" t="s">
        <v>77</v>
      </c>
      <c r="B94" s="190">
        <v>45.2</v>
      </c>
      <c r="C94" s="264">
        <v>37.200000000000003</v>
      </c>
      <c r="D94" s="264">
        <v>3.6</v>
      </c>
      <c r="E94" s="162">
        <v>14</v>
      </c>
      <c r="F94" s="190">
        <v>41.6</v>
      </c>
      <c r="G94" s="264">
        <v>39.4</v>
      </c>
      <c r="H94" s="264">
        <v>2.9</v>
      </c>
      <c r="I94" s="162">
        <v>16.100000000000001</v>
      </c>
      <c r="J94" s="190">
        <v>38.6</v>
      </c>
      <c r="K94" s="264">
        <v>41.4</v>
      </c>
      <c r="L94" s="264">
        <v>2.6</v>
      </c>
      <c r="M94" s="162">
        <v>17.399999999999999</v>
      </c>
      <c r="N94" s="190">
        <v>33</v>
      </c>
      <c r="O94" s="264">
        <v>43.4</v>
      </c>
      <c r="P94" s="264">
        <v>2.7</v>
      </c>
      <c r="Q94" s="162">
        <v>21</v>
      </c>
      <c r="R94" s="190">
        <v>36.799999999999997</v>
      </c>
      <c r="S94" s="264">
        <v>39.1</v>
      </c>
      <c r="T94" s="264">
        <v>2.2000000000000002</v>
      </c>
      <c r="U94" s="162">
        <v>21.8</v>
      </c>
      <c r="V94" s="190">
        <v>33</v>
      </c>
      <c r="W94" s="264">
        <v>42.3</v>
      </c>
      <c r="X94" s="264">
        <v>1.9</v>
      </c>
      <c r="Y94" s="162">
        <v>22.7</v>
      </c>
      <c r="Z94" s="190">
        <v>26.7</v>
      </c>
      <c r="AA94" s="264">
        <v>48.9</v>
      </c>
      <c r="AB94" s="264">
        <v>1.3</v>
      </c>
      <c r="AC94" s="162">
        <v>23.1</v>
      </c>
      <c r="AD94" s="190">
        <v>28.7</v>
      </c>
      <c r="AE94" s="264">
        <v>49.4</v>
      </c>
      <c r="AF94" s="264">
        <v>1.6</v>
      </c>
      <c r="AG94" s="162">
        <v>20.399999999999999</v>
      </c>
      <c r="AH94" s="190">
        <v>28.2</v>
      </c>
      <c r="AI94" s="264">
        <v>49.5</v>
      </c>
      <c r="AJ94" s="264">
        <v>1.4</v>
      </c>
      <c r="AK94" s="162">
        <v>20.9</v>
      </c>
      <c r="AL94" s="190">
        <v>31.7</v>
      </c>
      <c r="AM94" s="264">
        <v>41.2</v>
      </c>
      <c r="AN94" s="264">
        <v>1.5</v>
      </c>
      <c r="AO94" s="162">
        <v>25.6</v>
      </c>
      <c r="AP94" s="190">
        <v>33.4</v>
      </c>
      <c r="AQ94" s="264">
        <v>39.799999999999997</v>
      </c>
      <c r="AR94" s="264">
        <v>1.8</v>
      </c>
      <c r="AS94" s="162">
        <v>25.1</v>
      </c>
      <c r="AT94" s="190">
        <v>32.799999999999997</v>
      </c>
      <c r="AU94" s="264">
        <v>41.2</v>
      </c>
      <c r="AV94" s="264">
        <v>1.5</v>
      </c>
      <c r="AW94" s="162">
        <v>24.5</v>
      </c>
      <c r="AX94" s="146">
        <v>31.2</v>
      </c>
      <c r="AY94" s="146">
        <v>42.9</v>
      </c>
      <c r="AZ94" s="146">
        <v>2</v>
      </c>
      <c r="BA94" s="162">
        <v>23.9</v>
      </c>
      <c r="BB94" s="190">
        <v>23.3</v>
      </c>
      <c r="BC94" s="264">
        <v>57.1</v>
      </c>
      <c r="BD94" s="264">
        <v>1.3</v>
      </c>
      <c r="BE94" s="162">
        <v>18.3</v>
      </c>
      <c r="BF94" s="190">
        <v>26.8</v>
      </c>
      <c r="BG94" s="264">
        <v>49.8</v>
      </c>
      <c r="BH94" s="264">
        <v>1.8</v>
      </c>
      <c r="BI94" s="162">
        <v>21.5</v>
      </c>
      <c r="BJ94" s="190">
        <v>31.9</v>
      </c>
      <c r="BK94" s="264">
        <v>42.1</v>
      </c>
      <c r="BL94" s="264">
        <v>2.1</v>
      </c>
      <c r="BM94" s="162">
        <v>23.9</v>
      </c>
      <c r="BN94" s="190">
        <v>30.8</v>
      </c>
      <c r="BO94" s="264">
        <v>43.6</v>
      </c>
      <c r="BP94" s="264">
        <v>1.6</v>
      </c>
      <c r="BQ94" s="162">
        <v>24</v>
      </c>
      <c r="BR94" s="190">
        <v>30.9</v>
      </c>
      <c r="BS94" s="264">
        <v>41.2</v>
      </c>
      <c r="BT94" s="264">
        <v>1.4</v>
      </c>
      <c r="BU94" s="162">
        <v>26.5</v>
      </c>
      <c r="BV94" s="264">
        <v>33</v>
      </c>
      <c r="BW94" s="264">
        <v>36.700000000000003</v>
      </c>
      <c r="BX94" s="264">
        <v>1.4</v>
      </c>
      <c r="BY94" s="162">
        <v>28.9</v>
      </c>
      <c r="BZ94" s="264">
        <v>32.799999999999997</v>
      </c>
      <c r="CA94" s="264">
        <v>36.4</v>
      </c>
      <c r="CB94" s="264">
        <v>1.7</v>
      </c>
      <c r="CC94" s="162">
        <v>29.1</v>
      </c>
      <c r="CD94" s="183">
        <v>30.2</v>
      </c>
      <c r="CE94" s="531">
        <v>43.8</v>
      </c>
      <c r="CF94" s="531">
        <v>1.9</v>
      </c>
      <c r="CG94" s="537">
        <v>24.2</v>
      </c>
      <c r="CH94" s="183">
        <v>32.9</v>
      </c>
      <c r="CI94" s="531">
        <v>35.6</v>
      </c>
      <c r="CJ94" s="531">
        <v>1.5</v>
      </c>
      <c r="CK94" s="537">
        <v>30</v>
      </c>
      <c r="CL94" s="183">
        <v>33.9</v>
      </c>
      <c r="CM94" s="531">
        <v>35.6</v>
      </c>
      <c r="CN94" s="531">
        <v>1.4</v>
      </c>
      <c r="CO94" s="537">
        <v>29</v>
      </c>
    </row>
    <row r="95" spans="1:93" ht="19.5" x14ac:dyDescent="0.25">
      <c r="A95" s="101" t="s">
        <v>368</v>
      </c>
      <c r="B95" s="289">
        <v>50.1</v>
      </c>
      <c r="C95" s="163">
        <v>32.1</v>
      </c>
      <c r="D95" s="163">
        <v>2.8</v>
      </c>
      <c r="E95" s="161">
        <v>15</v>
      </c>
      <c r="F95" s="289">
        <v>49.3</v>
      </c>
      <c r="G95" s="163">
        <v>32.6</v>
      </c>
      <c r="H95" s="163">
        <v>2.8</v>
      </c>
      <c r="I95" s="161">
        <v>15.3</v>
      </c>
      <c r="J95" s="289">
        <v>42.4</v>
      </c>
      <c r="K95" s="163">
        <v>37.4</v>
      </c>
      <c r="L95" s="163">
        <v>2.5</v>
      </c>
      <c r="M95" s="161">
        <v>17.7</v>
      </c>
      <c r="N95" s="289">
        <v>38.799999999999997</v>
      </c>
      <c r="O95" s="163">
        <v>38.5</v>
      </c>
      <c r="P95" s="163">
        <v>2.4</v>
      </c>
      <c r="Q95" s="161">
        <v>20.3</v>
      </c>
      <c r="R95" s="289">
        <v>38.200000000000003</v>
      </c>
      <c r="S95" s="163">
        <v>37.9</v>
      </c>
      <c r="T95" s="163">
        <v>2.2000000000000002</v>
      </c>
      <c r="U95" s="161">
        <v>21.6</v>
      </c>
      <c r="V95" s="289">
        <v>35.1</v>
      </c>
      <c r="W95" s="163">
        <v>39.200000000000003</v>
      </c>
      <c r="X95" s="163">
        <v>1.9</v>
      </c>
      <c r="Y95" s="161">
        <v>23.8</v>
      </c>
      <c r="Z95" s="289">
        <v>34.5</v>
      </c>
      <c r="AA95" s="163">
        <v>37.4</v>
      </c>
      <c r="AB95" s="163">
        <v>1.6</v>
      </c>
      <c r="AC95" s="161">
        <v>26.5</v>
      </c>
      <c r="AD95" s="289">
        <v>32.9</v>
      </c>
      <c r="AE95" s="163">
        <v>39.299999999999997</v>
      </c>
      <c r="AF95" s="163">
        <v>1.7</v>
      </c>
      <c r="AG95" s="161">
        <v>26.1</v>
      </c>
      <c r="AH95" s="289">
        <v>32</v>
      </c>
      <c r="AI95" s="163">
        <v>40.799999999999997</v>
      </c>
      <c r="AJ95" s="163">
        <v>1.5</v>
      </c>
      <c r="AK95" s="161">
        <v>25.6</v>
      </c>
      <c r="AL95" s="289">
        <v>34.4</v>
      </c>
      <c r="AM95" s="163">
        <v>36.9</v>
      </c>
      <c r="AN95" s="163">
        <v>1.5</v>
      </c>
      <c r="AO95" s="161">
        <v>27.2</v>
      </c>
      <c r="AP95" s="289">
        <v>33.700000000000003</v>
      </c>
      <c r="AQ95" s="163">
        <v>37.9</v>
      </c>
      <c r="AR95" s="163">
        <v>1.5</v>
      </c>
      <c r="AS95" s="161">
        <v>26.8</v>
      </c>
      <c r="AT95" s="289">
        <v>32.5</v>
      </c>
      <c r="AU95" s="163">
        <v>40.299999999999997</v>
      </c>
      <c r="AV95" s="163">
        <v>1.6</v>
      </c>
      <c r="AW95" s="161">
        <v>25.6</v>
      </c>
      <c r="AX95" s="167">
        <v>33.299999999999997</v>
      </c>
      <c r="AY95" s="167">
        <v>38.6</v>
      </c>
      <c r="AZ95" s="167">
        <v>1.5</v>
      </c>
      <c r="BA95" s="161">
        <v>26.5</v>
      </c>
      <c r="BB95" s="289">
        <v>32.700000000000003</v>
      </c>
      <c r="BC95" s="163">
        <v>39.4</v>
      </c>
      <c r="BD95" s="163">
        <v>1.6</v>
      </c>
      <c r="BE95" s="161">
        <v>26.3</v>
      </c>
      <c r="BF95" s="289">
        <v>33</v>
      </c>
      <c r="BG95" s="163">
        <v>38.700000000000003</v>
      </c>
      <c r="BH95" s="163">
        <v>1.7</v>
      </c>
      <c r="BI95" s="161">
        <v>26.6</v>
      </c>
      <c r="BJ95" s="289">
        <v>36.4</v>
      </c>
      <c r="BK95" s="163">
        <v>35</v>
      </c>
      <c r="BL95" s="163">
        <v>1.8</v>
      </c>
      <c r="BM95" s="161">
        <v>26.8</v>
      </c>
      <c r="BN95" s="289">
        <v>33.299999999999997</v>
      </c>
      <c r="BO95" s="163">
        <v>36.6</v>
      </c>
      <c r="BP95" s="163">
        <v>1.6</v>
      </c>
      <c r="BQ95" s="161">
        <v>28.6</v>
      </c>
      <c r="BR95" s="289">
        <v>33.299999999999997</v>
      </c>
      <c r="BS95" s="163">
        <v>36.299999999999997</v>
      </c>
      <c r="BT95" s="163">
        <v>1.7</v>
      </c>
      <c r="BU95" s="161">
        <v>28.8</v>
      </c>
      <c r="BV95" s="163">
        <v>31.6</v>
      </c>
      <c r="BW95" s="163">
        <v>38.799999999999997</v>
      </c>
      <c r="BX95" s="163">
        <v>1.6</v>
      </c>
      <c r="BY95" s="161">
        <v>28</v>
      </c>
      <c r="BZ95" s="163">
        <v>32</v>
      </c>
      <c r="CA95" s="163">
        <v>38.5</v>
      </c>
      <c r="CB95" s="163">
        <v>1.6</v>
      </c>
      <c r="CC95" s="161">
        <v>27.9</v>
      </c>
      <c r="CD95" s="25">
        <v>33.700000000000003</v>
      </c>
      <c r="CE95" s="532">
        <v>39</v>
      </c>
      <c r="CF95" s="532">
        <v>1.7</v>
      </c>
      <c r="CG95" s="538">
        <v>25.5</v>
      </c>
      <c r="CH95" s="25">
        <v>32.5</v>
      </c>
      <c r="CI95" s="532">
        <v>37.9</v>
      </c>
      <c r="CJ95" s="532">
        <v>1.4</v>
      </c>
      <c r="CK95" s="538">
        <v>28.3</v>
      </c>
      <c r="CL95" s="25">
        <v>32.700000000000003</v>
      </c>
      <c r="CM95" s="532">
        <v>38.1</v>
      </c>
      <c r="CN95" s="532">
        <v>1.4</v>
      </c>
      <c r="CO95" s="538">
        <v>27.8</v>
      </c>
    </row>
    <row r="96" spans="1:93" x14ac:dyDescent="0.25">
      <c r="A96" s="102" t="s">
        <v>67</v>
      </c>
      <c r="B96" s="190">
        <v>52</v>
      </c>
      <c r="C96" s="264">
        <v>31.7</v>
      </c>
      <c r="D96" s="264">
        <v>3.2</v>
      </c>
      <c r="E96" s="162">
        <v>13.1</v>
      </c>
      <c r="F96" s="190">
        <v>52.6</v>
      </c>
      <c r="G96" s="264">
        <v>29.9</v>
      </c>
      <c r="H96" s="264">
        <v>3.5</v>
      </c>
      <c r="I96" s="162">
        <v>14.1</v>
      </c>
      <c r="J96" s="190">
        <v>48.8</v>
      </c>
      <c r="K96" s="264">
        <v>29.1</v>
      </c>
      <c r="L96" s="264">
        <v>3.5</v>
      </c>
      <c r="M96" s="162">
        <v>18.600000000000001</v>
      </c>
      <c r="N96" s="190">
        <v>42.4</v>
      </c>
      <c r="O96" s="264">
        <v>35.5</v>
      </c>
      <c r="P96" s="264">
        <v>3</v>
      </c>
      <c r="Q96" s="162">
        <v>19.2</v>
      </c>
      <c r="R96" s="190">
        <v>40</v>
      </c>
      <c r="S96" s="264">
        <v>36.299999999999997</v>
      </c>
      <c r="T96" s="264">
        <v>2.5</v>
      </c>
      <c r="U96" s="162">
        <v>21.2</v>
      </c>
      <c r="V96" s="190">
        <v>29.8</v>
      </c>
      <c r="W96" s="264">
        <v>42.4</v>
      </c>
      <c r="X96" s="264">
        <v>2.2000000000000002</v>
      </c>
      <c r="Y96" s="162">
        <v>25.6</v>
      </c>
      <c r="Z96" s="190">
        <v>32.4</v>
      </c>
      <c r="AA96" s="264">
        <v>37.799999999999997</v>
      </c>
      <c r="AB96" s="264">
        <v>1.9</v>
      </c>
      <c r="AC96" s="162">
        <v>27.9</v>
      </c>
      <c r="AD96" s="190">
        <v>27.5</v>
      </c>
      <c r="AE96" s="264">
        <v>45.5</v>
      </c>
      <c r="AF96" s="264">
        <v>1.4</v>
      </c>
      <c r="AG96" s="162">
        <v>25.6</v>
      </c>
      <c r="AH96" s="190">
        <v>28.4</v>
      </c>
      <c r="AI96" s="264">
        <v>46.7</v>
      </c>
      <c r="AJ96" s="264">
        <v>1.2</v>
      </c>
      <c r="AK96" s="162">
        <v>23.7</v>
      </c>
      <c r="AL96" s="190">
        <v>33.5</v>
      </c>
      <c r="AM96" s="264">
        <v>38.6</v>
      </c>
      <c r="AN96" s="264">
        <v>1.5</v>
      </c>
      <c r="AO96" s="162">
        <v>26.4</v>
      </c>
      <c r="AP96" s="190">
        <v>36.1</v>
      </c>
      <c r="AQ96" s="264">
        <v>36.799999999999997</v>
      </c>
      <c r="AR96" s="264">
        <v>1.4</v>
      </c>
      <c r="AS96" s="162">
        <v>25.7</v>
      </c>
      <c r="AT96" s="190">
        <v>36.799999999999997</v>
      </c>
      <c r="AU96" s="264">
        <v>38.799999999999997</v>
      </c>
      <c r="AV96" s="264">
        <v>1.2</v>
      </c>
      <c r="AW96" s="162">
        <v>23.2</v>
      </c>
      <c r="AX96" s="146">
        <v>39.700000000000003</v>
      </c>
      <c r="AY96" s="146">
        <v>37.9</v>
      </c>
      <c r="AZ96" s="146">
        <v>1</v>
      </c>
      <c r="BA96" s="162">
        <v>21.4</v>
      </c>
      <c r="BB96" s="190">
        <v>35.9</v>
      </c>
      <c r="BC96" s="264">
        <v>42.9</v>
      </c>
      <c r="BD96" s="264">
        <v>1</v>
      </c>
      <c r="BE96" s="162">
        <v>20.2</v>
      </c>
      <c r="BF96" s="190">
        <v>34.4</v>
      </c>
      <c r="BG96" s="264">
        <v>44.3</v>
      </c>
      <c r="BH96" s="264">
        <v>1.4</v>
      </c>
      <c r="BI96" s="162">
        <v>19.899999999999999</v>
      </c>
      <c r="BJ96" s="190">
        <v>45.6</v>
      </c>
      <c r="BK96" s="264">
        <v>32</v>
      </c>
      <c r="BL96" s="264">
        <v>1.3</v>
      </c>
      <c r="BM96" s="162">
        <v>21.1</v>
      </c>
      <c r="BN96" s="190">
        <v>40.799999999999997</v>
      </c>
      <c r="BO96" s="264">
        <v>36.5</v>
      </c>
      <c r="BP96" s="264">
        <v>1.1000000000000001</v>
      </c>
      <c r="BQ96" s="162">
        <v>21.6</v>
      </c>
      <c r="BR96" s="190">
        <v>35.4</v>
      </c>
      <c r="BS96" s="264">
        <v>39.6</v>
      </c>
      <c r="BT96" s="264">
        <v>1</v>
      </c>
      <c r="BU96" s="162">
        <v>24</v>
      </c>
      <c r="BV96" s="264">
        <v>36.5</v>
      </c>
      <c r="BW96" s="264">
        <v>37.9</v>
      </c>
      <c r="BX96" s="264">
        <v>1.1000000000000001</v>
      </c>
      <c r="BY96" s="162">
        <v>24.6</v>
      </c>
      <c r="BZ96" s="264">
        <v>31.4</v>
      </c>
      <c r="CA96" s="264">
        <v>42.3</v>
      </c>
      <c r="CB96" s="264">
        <v>0.8</v>
      </c>
      <c r="CC96" s="162">
        <v>25.5</v>
      </c>
      <c r="CD96" s="183">
        <v>37.5</v>
      </c>
      <c r="CE96" s="531">
        <v>40.5</v>
      </c>
      <c r="CF96" s="531">
        <v>1.4</v>
      </c>
      <c r="CG96" s="537">
        <v>20.6</v>
      </c>
      <c r="CH96" s="183">
        <v>35.5</v>
      </c>
      <c r="CI96" s="531">
        <v>40.6</v>
      </c>
      <c r="CJ96" s="531">
        <v>0.7</v>
      </c>
      <c r="CK96" s="537">
        <v>23.1</v>
      </c>
      <c r="CL96" s="183">
        <v>38.5</v>
      </c>
      <c r="CM96" s="531">
        <v>37.799999999999997</v>
      </c>
      <c r="CN96" s="531">
        <v>0.8</v>
      </c>
      <c r="CO96" s="537">
        <v>22.9</v>
      </c>
    </row>
    <row r="97" spans="1:93" x14ac:dyDescent="0.25">
      <c r="A97" s="102" t="s">
        <v>78</v>
      </c>
      <c r="B97" s="190">
        <v>49.7</v>
      </c>
      <c r="C97" s="264">
        <v>32.4</v>
      </c>
      <c r="D97" s="264">
        <v>2.7</v>
      </c>
      <c r="E97" s="162">
        <v>15.2</v>
      </c>
      <c r="F97" s="190">
        <v>46.5</v>
      </c>
      <c r="G97" s="264">
        <v>35.299999999999997</v>
      </c>
      <c r="H97" s="264">
        <v>2.7</v>
      </c>
      <c r="I97" s="162">
        <v>15.6</v>
      </c>
      <c r="J97" s="190">
        <v>41.3</v>
      </c>
      <c r="K97" s="264">
        <v>40</v>
      </c>
      <c r="L97" s="264">
        <v>2.5</v>
      </c>
      <c r="M97" s="162">
        <v>16.2</v>
      </c>
      <c r="N97" s="190">
        <v>35.700000000000003</v>
      </c>
      <c r="O97" s="264">
        <v>41.7</v>
      </c>
      <c r="P97" s="264">
        <v>2.9</v>
      </c>
      <c r="Q97" s="162">
        <v>19.7</v>
      </c>
      <c r="R97" s="190">
        <v>38</v>
      </c>
      <c r="S97" s="264">
        <v>39.5</v>
      </c>
      <c r="T97" s="264">
        <v>2.2999999999999998</v>
      </c>
      <c r="U97" s="162">
        <v>20.2</v>
      </c>
      <c r="V97" s="190">
        <v>34.6</v>
      </c>
      <c r="W97" s="264">
        <v>41.9</v>
      </c>
      <c r="X97" s="264">
        <v>1.6</v>
      </c>
      <c r="Y97" s="162">
        <v>21.9</v>
      </c>
      <c r="Z97" s="190">
        <v>31.5</v>
      </c>
      <c r="AA97" s="264">
        <v>43.9</v>
      </c>
      <c r="AB97" s="264">
        <v>1.4</v>
      </c>
      <c r="AC97" s="162">
        <v>23.2</v>
      </c>
      <c r="AD97" s="190">
        <v>30.6</v>
      </c>
      <c r="AE97" s="264">
        <v>43.2</v>
      </c>
      <c r="AF97" s="264">
        <v>1.8</v>
      </c>
      <c r="AG97" s="162">
        <v>24.4</v>
      </c>
      <c r="AH97" s="190">
        <v>28</v>
      </c>
      <c r="AI97" s="264">
        <v>45.5</v>
      </c>
      <c r="AJ97" s="264">
        <v>1.4</v>
      </c>
      <c r="AK97" s="162">
        <v>25.1</v>
      </c>
      <c r="AL97" s="190">
        <v>32.700000000000003</v>
      </c>
      <c r="AM97" s="264">
        <v>41.2</v>
      </c>
      <c r="AN97" s="264">
        <v>1.3</v>
      </c>
      <c r="AO97" s="162">
        <v>24.8</v>
      </c>
      <c r="AP97" s="190">
        <v>36.9</v>
      </c>
      <c r="AQ97" s="264">
        <v>34.4</v>
      </c>
      <c r="AR97" s="264">
        <v>1.5</v>
      </c>
      <c r="AS97" s="162">
        <v>27.2</v>
      </c>
      <c r="AT97" s="190">
        <v>35.5</v>
      </c>
      <c r="AU97" s="264">
        <v>37.200000000000003</v>
      </c>
      <c r="AV97" s="264">
        <v>1.2</v>
      </c>
      <c r="AW97" s="162">
        <v>26.1</v>
      </c>
      <c r="AX97" s="146">
        <v>34.799999999999997</v>
      </c>
      <c r="AY97" s="146">
        <v>36.799999999999997</v>
      </c>
      <c r="AZ97" s="146">
        <v>1.4</v>
      </c>
      <c r="BA97" s="162">
        <v>27</v>
      </c>
      <c r="BB97" s="190">
        <v>34.1</v>
      </c>
      <c r="BC97" s="264">
        <v>37.299999999999997</v>
      </c>
      <c r="BD97" s="264">
        <v>1.2</v>
      </c>
      <c r="BE97" s="162">
        <v>27.3</v>
      </c>
      <c r="BF97" s="190">
        <v>37.4</v>
      </c>
      <c r="BG97" s="264">
        <v>34.1</v>
      </c>
      <c r="BH97" s="264">
        <v>1.3</v>
      </c>
      <c r="BI97" s="162">
        <v>27.2</v>
      </c>
      <c r="BJ97" s="190">
        <v>36.700000000000003</v>
      </c>
      <c r="BK97" s="264">
        <v>33.6</v>
      </c>
      <c r="BL97" s="264">
        <v>1</v>
      </c>
      <c r="BM97" s="162">
        <v>28.7</v>
      </c>
      <c r="BN97" s="190">
        <v>33.200000000000003</v>
      </c>
      <c r="BO97" s="264">
        <v>33.799999999999997</v>
      </c>
      <c r="BP97" s="264">
        <v>1.1000000000000001</v>
      </c>
      <c r="BQ97" s="162">
        <v>31.9</v>
      </c>
      <c r="BR97" s="190">
        <v>35.200000000000003</v>
      </c>
      <c r="BS97" s="264">
        <v>32</v>
      </c>
      <c r="BT97" s="264">
        <v>1.3</v>
      </c>
      <c r="BU97" s="162">
        <v>31.5</v>
      </c>
      <c r="BV97" s="264">
        <v>34.700000000000003</v>
      </c>
      <c r="BW97" s="264">
        <v>34.1</v>
      </c>
      <c r="BX97" s="264">
        <v>1.2</v>
      </c>
      <c r="BY97" s="162">
        <v>30</v>
      </c>
      <c r="BZ97" s="264">
        <v>32.1</v>
      </c>
      <c r="CA97" s="264">
        <v>37.4</v>
      </c>
      <c r="CB97" s="264">
        <v>1.3</v>
      </c>
      <c r="CC97" s="162">
        <v>29.2</v>
      </c>
      <c r="CD97" s="183">
        <v>34.9</v>
      </c>
      <c r="CE97" s="531">
        <v>38.5</v>
      </c>
      <c r="CF97" s="531">
        <v>1.3</v>
      </c>
      <c r="CG97" s="537">
        <v>25.4</v>
      </c>
      <c r="CH97" s="183">
        <v>34.9</v>
      </c>
      <c r="CI97" s="531">
        <v>36.299999999999997</v>
      </c>
      <c r="CJ97" s="531">
        <v>1</v>
      </c>
      <c r="CK97" s="537">
        <v>27.8</v>
      </c>
      <c r="CL97" s="183">
        <v>35.200000000000003</v>
      </c>
      <c r="CM97" s="531">
        <v>32</v>
      </c>
      <c r="CN97" s="531">
        <v>1.1000000000000001</v>
      </c>
      <c r="CO97" s="537">
        <v>31.7</v>
      </c>
    </row>
    <row r="98" spans="1:93" x14ac:dyDescent="0.25">
      <c r="A98" s="102" t="s">
        <v>71</v>
      </c>
      <c r="B98" s="190">
        <v>55.3</v>
      </c>
      <c r="C98" s="264">
        <v>29.8</v>
      </c>
      <c r="D98" s="264">
        <v>2.2999999999999998</v>
      </c>
      <c r="E98" s="162">
        <v>12.6</v>
      </c>
      <c r="F98" s="190">
        <v>51.7</v>
      </c>
      <c r="G98" s="264">
        <v>31.9</v>
      </c>
      <c r="H98" s="264">
        <v>2.6</v>
      </c>
      <c r="I98" s="162">
        <v>13.8</v>
      </c>
      <c r="J98" s="190">
        <v>46.3</v>
      </c>
      <c r="K98" s="264">
        <v>35.700000000000003</v>
      </c>
      <c r="L98" s="264">
        <v>3.1</v>
      </c>
      <c r="M98" s="162">
        <v>14.9</v>
      </c>
      <c r="N98" s="190">
        <v>44</v>
      </c>
      <c r="O98" s="264">
        <v>36.799999999999997</v>
      </c>
      <c r="P98" s="264">
        <v>2.4</v>
      </c>
      <c r="Q98" s="162">
        <v>16.7</v>
      </c>
      <c r="R98" s="190">
        <v>45.1</v>
      </c>
      <c r="S98" s="264">
        <v>34.5</v>
      </c>
      <c r="T98" s="264">
        <v>3.5</v>
      </c>
      <c r="U98" s="162">
        <v>16.899999999999999</v>
      </c>
      <c r="V98" s="190">
        <v>40.4</v>
      </c>
      <c r="W98" s="264">
        <v>39.9</v>
      </c>
      <c r="X98" s="264">
        <v>2.2999999999999998</v>
      </c>
      <c r="Y98" s="162">
        <v>17.3</v>
      </c>
      <c r="Z98" s="190">
        <v>40.9</v>
      </c>
      <c r="AA98" s="264">
        <v>37.299999999999997</v>
      </c>
      <c r="AB98" s="264">
        <v>2.1</v>
      </c>
      <c r="AC98" s="162">
        <v>19.7</v>
      </c>
      <c r="AD98" s="190">
        <v>39</v>
      </c>
      <c r="AE98" s="264">
        <v>40.299999999999997</v>
      </c>
      <c r="AF98" s="264">
        <v>1.9</v>
      </c>
      <c r="AG98" s="162">
        <v>18.8</v>
      </c>
      <c r="AH98" s="190">
        <v>37.700000000000003</v>
      </c>
      <c r="AI98" s="264">
        <v>40.700000000000003</v>
      </c>
      <c r="AJ98" s="264">
        <v>1.8</v>
      </c>
      <c r="AK98" s="162">
        <v>19.8</v>
      </c>
      <c r="AL98" s="190">
        <v>41</v>
      </c>
      <c r="AM98" s="264">
        <v>35.4</v>
      </c>
      <c r="AN98" s="264">
        <v>2.2000000000000002</v>
      </c>
      <c r="AO98" s="162">
        <v>21.5</v>
      </c>
      <c r="AP98" s="190">
        <v>40.799999999999997</v>
      </c>
      <c r="AQ98" s="264">
        <v>34.1</v>
      </c>
      <c r="AR98" s="264">
        <v>1.8</v>
      </c>
      <c r="AS98" s="162">
        <v>23.3</v>
      </c>
      <c r="AT98" s="190">
        <v>38.700000000000003</v>
      </c>
      <c r="AU98" s="264">
        <v>36.200000000000003</v>
      </c>
      <c r="AV98" s="264">
        <v>1.8</v>
      </c>
      <c r="AW98" s="162">
        <v>23.3</v>
      </c>
      <c r="AX98" s="146">
        <v>36.200000000000003</v>
      </c>
      <c r="AY98" s="146">
        <v>36.6</v>
      </c>
      <c r="AZ98" s="146">
        <v>1.8</v>
      </c>
      <c r="BA98" s="162">
        <v>25.4</v>
      </c>
      <c r="BB98" s="190">
        <v>34.4</v>
      </c>
      <c r="BC98" s="264">
        <v>40.299999999999997</v>
      </c>
      <c r="BD98" s="264">
        <v>1.9</v>
      </c>
      <c r="BE98" s="162">
        <v>23.4</v>
      </c>
      <c r="BF98" s="190">
        <v>34.1</v>
      </c>
      <c r="BG98" s="264">
        <v>38.6</v>
      </c>
      <c r="BH98" s="264">
        <v>2.5</v>
      </c>
      <c r="BI98" s="162">
        <v>24.7</v>
      </c>
      <c r="BJ98" s="190">
        <v>39.700000000000003</v>
      </c>
      <c r="BK98" s="264">
        <v>33.700000000000003</v>
      </c>
      <c r="BL98" s="264">
        <v>2.2000000000000002</v>
      </c>
      <c r="BM98" s="162">
        <v>24.4</v>
      </c>
      <c r="BN98" s="190">
        <v>38.299999999999997</v>
      </c>
      <c r="BO98" s="264">
        <v>37.5</v>
      </c>
      <c r="BP98" s="264">
        <v>2.1</v>
      </c>
      <c r="BQ98" s="162">
        <v>22.1</v>
      </c>
      <c r="BR98" s="190">
        <v>36.799999999999997</v>
      </c>
      <c r="BS98" s="264">
        <v>37.200000000000003</v>
      </c>
      <c r="BT98" s="264">
        <v>2.1</v>
      </c>
      <c r="BU98" s="162">
        <v>24</v>
      </c>
      <c r="BV98" s="264">
        <v>35.200000000000003</v>
      </c>
      <c r="BW98" s="264">
        <v>38.6</v>
      </c>
      <c r="BX98" s="264">
        <v>1.7</v>
      </c>
      <c r="BY98" s="162">
        <v>24.5</v>
      </c>
      <c r="BZ98" s="264">
        <v>36.200000000000003</v>
      </c>
      <c r="CA98" s="264">
        <v>37.9</v>
      </c>
      <c r="CB98" s="264">
        <v>2.1</v>
      </c>
      <c r="CC98" s="162">
        <v>23.7</v>
      </c>
      <c r="CD98" s="183">
        <v>39.299999999999997</v>
      </c>
      <c r="CE98" s="531">
        <v>36.9</v>
      </c>
      <c r="CF98" s="531">
        <v>2</v>
      </c>
      <c r="CG98" s="537">
        <v>21.8</v>
      </c>
      <c r="CH98" s="183">
        <v>37</v>
      </c>
      <c r="CI98" s="531">
        <v>36.5</v>
      </c>
      <c r="CJ98" s="531">
        <v>1.6</v>
      </c>
      <c r="CK98" s="537">
        <v>24.9</v>
      </c>
      <c r="CL98" s="183">
        <v>38.799999999999997</v>
      </c>
      <c r="CM98" s="531">
        <v>37.1</v>
      </c>
      <c r="CN98" s="531">
        <v>1.4</v>
      </c>
      <c r="CO98" s="537">
        <v>22.7</v>
      </c>
    </row>
    <row r="99" spans="1:93" x14ac:dyDescent="0.25">
      <c r="A99" s="102" t="s">
        <v>79</v>
      </c>
      <c r="B99" s="190">
        <v>46.2</v>
      </c>
      <c r="C99" s="264">
        <v>31.9</v>
      </c>
      <c r="D99" s="264">
        <v>2.8</v>
      </c>
      <c r="E99" s="162">
        <v>19.100000000000001</v>
      </c>
      <c r="F99" s="190">
        <v>44.2</v>
      </c>
      <c r="G99" s="264">
        <v>30.6</v>
      </c>
      <c r="H99" s="264">
        <v>2.7</v>
      </c>
      <c r="I99" s="162">
        <v>22.5</v>
      </c>
      <c r="J99" s="190">
        <v>39</v>
      </c>
      <c r="K99" s="264">
        <v>35</v>
      </c>
      <c r="L99" s="264">
        <v>2.7</v>
      </c>
      <c r="M99" s="162">
        <v>23.4</v>
      </c>
      <c r="N99" s="190">
        <v>37.700000000000003</v>
      </c>
      <c r="O99" s="264">
        <v>35</v>
      </c>
      <c r="P99" s="264">
        <v>3</v>
      </c>
      <c r="Q99" s="162">
        <v>24.3</v>
      </c>
      <c r="R99" s="190">
        <v>38.6</v>
      </c>
      <c r="S99" s="264">
        <v>33.6</v>
      </c>
      <c r="T99" s="264">
        <v>2.7</v>
      </c>
      <c r="U99" s="162">
        <v>25.1</v>
      </c>
      <c r="V99" s="190">
        <v>35.6</v>
      </c>
      <c r="W99" s="264">
        <v>35.200000000000003</v>
      </c>
      <c r="X99" s="264">
        <v>1.8</v>
      </c>
      <c r="Y99" s="162">
        <v>27.4</v>
      </c>
      <c r="Z99" s="190">
        <v>35.5</v>
      </c>
      <c r="AA99" s="264">
        <v>31.3</v>
      </c>
      <c r="AB99" s="264">
        <v>2</v>
      </c>
      <c r="AC99" s="162">
        <v>31.3</v>
      </c>
      <c r="AD99" s="190">
        <v>30.8</v>
      </c>
      <c r="AE99" s="264">
        <v>33.799999999999997</v>
      </c>
      <c r="AF99" s="264">
        <v>2</v>
      </c>
      <c r="AG99" s="162">
        <v>33.4</v>
      </c>
      <c r="AH99" s="190">
        <v>32.9</v>
      </c>
      <c r="AI99" s="264">
        <v>34.200000000000003</v>
      </c>
      <c r="AJ99" s="264">
        <v>1.7</v>
      </c>
      <c r="AK99" s="162">
        <v>31.2</v>
      </c>
      <c r="AL99" s="190">
        <v>34</v>
      </c>
      <c r="AM99" s="264">
        <v>32.799999999999997</v>
      </c>
      <c r="AN99" s="264">
        <v>1.7</v>
      </c>
      <c r="AO99" s="162">
        <v>31.6</v>
      </c>
      <c r="AP99" s="190">
        <v>31.9</v>
      </c>
      <c r="AQ99" s="264">
        <v>36.200000000000003</v>
      </c>
      <c r="AR99" s="264">
        <v>1.5</v>
      </c>
      <c r="AS99" s="162">
        <v>30.3</v>
      </c>
      <c r="AT99" s="190">
        <v>30.5</v>
      </c>
      <c r="AU99" s="264">
        <v>41</v>
      </c>
      <c r="AV99" s="264">
        <v>1.8</v>
      </c>
      <c r="AW99" s="162">
        <v>26.7</v>
      </c>
      <c r="AX99" s="146">
        <v>33.1</v>
      </c>
      <c r="AY99" s="146">
        <v>37</v>
      </c>
      <c r="AZ99" s="146">
        <v>1.8</v>
      </c>
      <c r="BA99" s="162">
        <v>28.1</v>
      </c>
      <c r="BB99" s="190">
        <v>33.799999999999997</v>
      </c>
      <c r="BC99" s="264">
        <v>39.4</v>
      </c>
      <c r="BD99" s="264">
        <v>1.6</v>
      </c>
      <c r="BE99" s="162">
        <v>25.2</v>
      </c>
      <c r="BF99" s="190">
        <v>36.200000000000003</v>
      </c>
      <c r="BG99" s="264">
        <v>36.700000000000003</v>
      </c>
      <c r="BH99" s="264">
        <v>1.9</v>
      </c>
      <c r="BI99" s="162">
        <v>25.2</v>
      </c>
      <c r="BJ99" s="190">
        <v>35.299999999999997</v>
      </c>
      <c r="BK99" s="264">
        <v>36.9</v>
      </c>
      <c r="BL99" s="264">
        <v>2</v>
      </c>
      <c r="BM99" s="162">
        <v>25.9</v>
      </c>
      <c r="BN99" s="190">
        <v>34.1</v>
      </c>
      <c r="BO99" s="264">
        <v>36.299999999999997</v>
      </c>
      <c r="BP99" s="264">
        <v>2.4</v>
      </c>
      <c r="BQ99" s="162">
        <v>27.2</v>
      </c>
      <c r="BR99" s="190">
        <v>29.9</v>
      </c>
      <c r="BS99" s="264">
        <v>40.799999999999997</v>
      </c>
      <c r="BT99" s="264">
        <v>1.8</v>
      </c>
      <c r="BU99" s="162">
        <v>27.5</v>
      </c>
      <c r="BV99" s="264">
        <v>29.3</v>
      </c>
      <c r="BW99" s="264">
        <v>38.5</v>
      </c>
      <c r="BX99" s="264">
        <v>1.8</v>
      </c>
      <c r="BY99" s="162">
        <v>30.4</v>
      </c>
      <c r="BZ99" s="264">
        <v>25.6</v>
      </c>
      <c r="CA99" s="264">
        <v>43.2</v>
      </c>
      <c r="CB99" s="264">
        <v>1.8</v>
      </c>
      <c r="CC99" s="162">
        <v>29.4</v>
      </c>
      <c r="CD99" s="183">
        <v>30</v>
      </c>
      <c r="CE99" s="531">
        <v>43.4</v>
      </c>
      <c r="CF99" s="531">
        <v>1.8</v>
      </c>
      <c r="CG99" s="537">
        <v>24.8</v>
      </c>
      <c r="CH99" s="183">
        <v>32.5</v>
      </c>
      <c r="CI99" s="531">
        <v>36.4</v>
      </c>
      <c r="CJ99" s="531">
        <v>1.8</v>
      </c>
      <c r="CK99" s="537">
        <v>29.3</v>
      </c>
      <c r="CL99" s="183">
        <v>33.6</v>
      </c>
      <c r="CM99" s="531">
        <v>35.9</v>
      </c>
      <c r="CN99" s="531">
        <v>2.2000000000000002</v>
      </c>
      <c r="CO99" s="537">
        <v>28.3</v>
      </c>
    </row>
    <row r="100" spans="1:93" x14ac:dyDescent="0.25">
      <c r="A100" s="102" t="s">
        <v>80</v>
      </c>
      <c r="B100" s="190">
        <v>53.5</v>
      </c>
      <c r="C100" s="264">
        <v>29.7</v>
      </c>
      <c r="D100" s="264">
        <v>2.9</v>
      </c>
      <c r="E100" s="162">
        <v>13.9</v>
      </c>
      <c r="F100" s="190">
        <v>51.3</v>
      </c>
      <c r="G100" s="264">
        <v>30.8</v>
      </c>
      <c r="H100" s="264">
        <v>2.9</v>
      </c>
      <c r="I100" s="162">
        <v>15</v>
      </c>
      <c r="J100" s="190">
        <v>46.1</v>
      </c>
      <c r="K100" s="264">
        <v>33</v>
      </c>
      <c r="L100" s="264">
        <v>2.2999999999999998</v>
      </c>
      <c r="M100" s="162">
        <v>18.600000000000001</v>
      </c>
      <c r="N100" s="190">
        <v>43.3</v>
      </c>
      <c r="O100" s="264">
        <v>34</v>
      </c>
      <c r="P100" s="264">
        <v>2.1</v>
      </c>
      <c r="Q100" s="162">
        <v>20.5</v>
      </c>
      <c r="R100" s="190">
        <v>39.1</v>
      </c>
      <c r="S100" s="264">
        <v>36.799999999999997</v>
      </c>
      <c r="T100" s="264">
        <v>1.9</v>
      </c>
      <c r="U100" s="162">
        <v>22.3</v>
      </c>
      <c r="V100" s="190">
        <v>37.5</v>
      </c>
      <c r="W100" s="264">
        <v>35</v>
      </c>
      <c r="X100" s="264">
        <v>1.9</v>
      </c>
      <c r="Y100" s="162">
        <v>25.7</v>
      </c>
      <c r="Z100" s="190">
        <v>36.200000000000003</v>
      </c>
      <c r="AA100" s="264">
        <v>35.299999999999997</v>
      </c>
      <c r="AB100" s="264">
        <v>1.3</v>
      </c>
      <c r="AC100" s="162">
        <v>27.2</v>
      </c>
      <c r="AD100" s="190">
        <v>39.4</v>
      </c>
      <c r="AE100" s="264">
        <v>33.6</v>
      </c>
      <c r="AF100" s="264">
        <v>1.6</v>
      </c>
      <c r="AG100" s="162">
        <v>25.3</v>
      </c>
      <c r="AH100" s="190">
        <v>37.9</v>
      </c>
      <c r="AI100" s="264">
        <v>35.4</v>
      </c>
      <c r="AJ100" s="264">
        <v>1.6</v>
      </c>
      <c r="AK100" s="162">
        <v>25.2</v>
      </c>
      <c r="AL100" s="190">
        <v>38</v>
      </c>
      <c r="AM100" s="264">
        <v>35.4</v>
      </c>
      <c r="AN100" s="264">
        <v>1.3</v>
      </c>
      <c r="AO100" s="162">
        <v>25.4</v>
      </c>
      <c r="AP100" s="190">
        <v>35.5</v>
      </c>
      <c r="AQ100" s="264">
        <v>37.9</v>
      </c>
      <c r="AR100" s="264">
        <v>1.3</v>
      </c>
      <c r="AS100" s="162">
        <v>25.3</v>
      </c>
      <c r="AT100" s="190">
        <v>35.299999999999997</v>
      </c>
      <c r="AU100" s="264">
        <v>38.5</v>
      </c>
      <c r="AV100" s="264">
        <v>1.7</v>
      </c>
      <c r="AW100" s="162">
        <v>24.5</v>
      </c>
      <c r="AX100" s="146">
        <v>36.9</v>
      </c>
      <c r="AY100" s="146">
        <v>35.799999999999997</v>
      </c>
      <c r="AZ100" s="146">
        <v>1.6</v>
      </c>
      <c r="BA100" s="162">
        <v>25.7</v>
      </c>
      <c r="BB100" s="190">
        <v>34.200000000000003</v>
      </c>
      <c r="BC100" s="264">
        <v>38.299999999999997</v>
      </c>
      <c r="BD100" s="264">
        <v>1.6</v>
      </c>
      <c r="BE100" s="162">
        <v>26</v>
      </c>
      <c r="BF100" s="190">
        <v>35.1</v>
      </c>
      <c r="BG100" s="264">
        <v>37.4</v>
      </c>
      <c r="BH100" s="264">
        <v>1.9</v>
      </c>
      <c r="BI100" s="162">
        <v>25.7</v>
      </c>
      <c r="BJ100" s="190">
        <v>39.799999999999997</v>
      </c>
      <c r="BK100" s="264">
        <v>34</v>
      </c>
      <c r="BL100" s="264">
        <v>1.8</v>
      </c>
      <c r="BM100" s="162">
        <v>24.3</v>
      </c>
      <c r="BN100" s="190">
        <v>31.7</v>
      </c>
      <c r="BO100" s="264">
        <v>38.700000000000003</v>
      </c>
      <c r="BP100" s="264">
        <v>1.4</v>
      </c>
      <c r="BQ100" s="162">
        <v>28.2</v>
      </c>
      <c r="BR100" s="190">
        <v>33.799999999999997</v>
      </c>
      <c r="BS100" s="264">
        <v>35.799999999999997</v>
      </c>
      <c r="BT100" s="264">
        <v>1.7</v>
      </c>
      <c r="BU100" s="162">
        <v>28.7</v>
      </c>
      <c r="BV100" s="264">
        <v>30.9</v>
      </c>
      <c r="BW100" s="264">
        <v>40.200000000000003</v>
      </c>
      <c r="BX100" s="264">
        <v>1.8</v>
      </c>
      <c r="BY100" s="162">
        <v>27.1</v>
      </c>
      <c r="BZ100" s="264">
        <v>35.200000000000003</v>
      </c>
      <c r="CA100" s="264">
        <v>36.700000000000003</v>
      </c>
      <c r="CB100" s="264">
        <v>1.8</v>
      </c>
      <c r="CC100" s="162">
        <v>26.4</v>
      </c>
      <c r="CD100" s="183">
        <v>34.1</v>
      </c>
      <c r="CE100" s="531">
        <v>36</v>
      </c>
      <c r="CF100" s="531">
        <v>2</v>
      </c>
      <c r="CG100" s="537">
        <v>27.9</v>
      </c>
      <c r="CH100" s="183">
        <v>31.8</v>
      </c>
      <c r="CI100" s="531">
        <v>37</v>
      </c>
      <c r="CJ100" s="531">
        <v>1.4</v>
      </c>
      <c r="CK100" s="537">
        <v>29.9</v>
      </c>
      <c r="CL100" s="183">
        <v>31</v>
      </c>
      <c r="CM100" s="531">
        <v>41.7</v>
      </c>
      <c r="CN100" s="531">
        <v>1.5</v>
      </c>
      <c r="CO100" s="537">
        <v>25.8</v>
      </c>
    </row>
    <row r="101" spans="1:93" x14ac:dyDescent="0.25">
      <c r="A101" s="102" t="s">
        <v>81</v>
      </c>
      <c r="B101" s="190">
        <v>44.8</v>
      </c>
      <c r="C101" s="264">
        <v>36.299999999999997</v>
      </c>
      <c r="D101" s="264">
        <v>2.6</v>
      </c>
      <c r="E101" s="162">
        <v>16.3</v>
      </c>
      <c r="F101" s="190">
        <v>46.8</v>
      </c>
      <c r="G101" s="264">
        <v>34</v>
      </c>
      <c r="H101" s="264">
        <v>2.6</v>
      </c>
      <c r="I101" s="162">
        <v>16.7</v>
      </c>
      <c r="J101" s="190">
        <v>36.1</v>
      </c>
      <c r="K101" s="264">
        <v>44.6</v>
      </c>
      <c r="L101" s="264">
        <v>2.2000000000000002</v>
      </c>
      <c r="M101" s="162">
        <v>17.2</v>
      </c>
      <c r="N101" s="190">
        <v>32.200000000000003</v>
      </c>
      <c r="O101" s="264">
        <v>43.6</v>
      </c>
      <c r="P101" s="264">
        <v>2</v>
      </c>
      <c r="Q101" s="162">
        <v>22.2</v>
      </c>
      <c r="R101" s="190">
        <v>33.6</v>
      </c>
      <c r="S101" s="264">
        <v>39.299999999999997</v>
      </c>
      <c r="T101" s="264">
        <v>2</v>
      </c>
      <c r="U101" s="162">
        <v>25.1</v>
      </c>
      <c r="V101" s="190">
        <v>30.5</v>
      </c>
      <c r="W101" s="264">
        <v>43.1</v>
      </c>
      <c r="X101" s="264">
        <v>1.8</v>
      </c>
      <c r="Y101" s="162">
        <v>24.6</v>
      </c>
      <c r="Z101" s="190">
        <v>30.1</v>
      </c>
      <c r="AA101" s="264">
        <v>40.200000000000003</v>
      </c>
      <c r="AB101" s="264">
        <v>1.6</v>
      </c>
      <c r="AC101" s="162">
        <v>28.2</v>
      </c>
      <c r="AD101" s="190">
        <v>27.4</v>
      </c>
      <c r="AE101" s="264">
        <v>42.5</v>
      </c>
      <c r="AF101" s="264">
        <v>1.8</v>
      </c>
      <c r="AG101" s="162">
        <v>28.3</v>
      </c>
      <c r="AH101" s="190">
        <v>27.1</v>
      </c>
      <c r="AI101" s="264">
        <v>43.3</v>
      </c>
      <c r="AJ101" s="264">
        <v>1.7</v>
      </c>
      <c r="AK101" s="162">
        <v>27.9</v>
      </c>
      <c r="AL101" s="190">
        <v>28.6</v>
      </c>
      <c r="AM101" s="264">
        <v>37.299999999999997</v>
      </c>
      <c r="AN101" s="264">
        <v>1.9</v>
      </c>
      <c r="AO101" s="162">
        <v>32.200000000000003</v>
      </c>
      <c r="AP101" s="190">
        <v>27.3</v>
      </c>
      <c r="AQ101" s="264">
        <v>43.8</v>
      </c>
      <c r="AR101" s="264">
        <v>1.9</v>
      </c>
      <c r="AS101" s="162">
        <v>27</v>
      </c>
      <c r="AT101" s="190">
        <v>26</v>
      </c>
      <c r="AU101" s="264">
        <v>46.5</v>
      </c>
      <c r="AV101" s="264">
        <v>1.8</v>
      </c>
      <c r="AW101" s="162">
        <v>25.6</v>
      </c>
      <c r="AX101" s="146">
        <v>27.3</v>
      </c>
      <c r="AY101" s="146">
        <v>43.2</v>
      </c>
      <c r="AZ101" s="146">
        <v>1.6</v>
      </c>
      <c r="BA101" s="162">
        <v>27.8</v>
      </c>
      <c r="BB101" s="190">
        <v>29.2</v>
      </c>
      <c r="BC101" s="264">
        <v>42.1</v>
      </c>
      <c r="BD101" s="264">
        <v>2</v>
      </c>
      <c r="BE101" s="162">
        <v>26.7</v>
      </c>
      <c r="BF101" s="190">
        <v>28.9</v>
      </c>
      <c r="BG101" s="264">
        <v>39.4</v>
      </c>
      <c r="BH101" s="264">
        <v>1.8</v>
      </c>
      <c r="BI101" s="162">
        <v>29.9</v>
      </c>
      <c r="BJ101" s="190">
        <v>29.8</v>
      </c>
      <c r="BK101" s="264">
        <v>37.700000000000003</v>
      </c>
      <c r="BL101" s="264">
        <v>2</v>
      </c>
      <c r="BM101" s="162">
        <v>30.5</v>
      </c>
      <c r="BN101" s="190">
        <v>29.3</v>
      </c>
      <c r="BO101" s="264">
        <v>36.4</v>
      </c>
      <c r="BP101" s="264">
        <v>1.9</v>
      </c>
      <c r="BQ101" s="162">
        <v>32.4</v>
      </c>
      <c r="BR101" s="190">
        <v>30.1</v>
      </c>
      <c r="BS101" s="264">
        <v>35.299999999999997</v>
      </c>
      <c r="BT101" s="264">
        <v>2.1</v>
      </c>
      <c r="BU101" s="162">
        <v>32.5</v>
      </c>
      <c r="BV101" s="264">
        <v>30.1</v>
      </c>
      <c r="BW101" s="264">
        <v>35</v>
      </c>
      <c r="BX101" s="264">
        <v>1.7</v>
      </c>
      <c r="BY101" s="162">
        <v>33.299999999999997</v>
      </c>
      <c r="BZ101" s="264">
        <v>28.5</v>
      </c>
      <c r="CA101" s="264">
        <v>39.299999999999997</v>
      </c>
      <c r="CB101" s="264">
        <v>1.7</v>
      </c>
      <c r="CC101" s="162">
        <v>30.5</v>
      </c>
      <c r="CD101" s="183">
        <v>30.8</v>
      </c>
      <c r="CE101" s="531">
        <v>39.6</v>
      </c>
      <c r="CF101" s="531">
        <v>2.1</v>
      </c>
      <c r="CG101" s="537">
        <v>27.6</v>
      </c>
      <c r="CH101" s="183">
        <v>29.2</v>
      </c>
      <c r="CI101" s="531">
        <v>38.299999999999997</v>
      </c>
      <c r="CJ101" s="531">
        <v>1.5</v>
      </c>
      <c r="CK101" s="537">
        <v>31</v>
      </c>
      <c r="CL101" s="183">
        <v>29.1</v>
      </c>
      <c r="CM101" s="531">
        <v>37.4</v>
      </c>
      <c r="CN101" s="531">
        <v>1.4</v>
      </c>
      <c r="CO101" s="537">
        <v>32.1</v>
      </c>
    </row>
    <row r="102" spans="1:93" x14ac:dyDescent="0.25">
      <c r="A102" s="102" t="s">
        <v>82</v>
      </c>
      <c r="B102" s="190">
        <v>53.3</v>
      </c>
      <c r="C102" s="264">
        <v>29.8</v>
      </c>
      <c r="D102" s="264">
        <v>2</v>
      </c>
      <c r="E102" s="162">
        <v>14.9</v>
      </c>
      <c r="F102" s="190">
        <v>50</v>
      </c>
      <c r="G102" s="264">
        <v>33.700000000000003</v>
      </c>
      <c r="H102" s="264">
        <v>2.5</v>
      </c>
      <c r="I102" s="162">
        <v>13.8</v>
      </c>
      <c r="J102" s="190">
        <v>43.2</v>
      </c>
      <c r="K102" s="264">
        <v>37.1</v>
      </c>
      <c r="L102" s="264">
        <v>2</v>
      </c>
      <c r="M102" s="162">
        <v>17.600000000000001</v>
      </c>
      <c r="N102" s="190">
        <v>39.700000000000003</v>
      </c>
      <c r="O102" s="264">
        <v>39.6</v>
      </c>
      <c r="P102" s="264">
        <v>2</v>
      </c>
      <c r="Q102" s="162">
        <v>18.7</v>
      </c>
      <c r="R102" s="190">
        <v>38.6</v>
      </c>
      <c r="S102" s="264">
        <v>40.799999999999997</v>
      </c>
      <c r="T102" s="264">
        <v>1.7</v>
      </c>
      <c r="U102" s="162">
        <v>18.8</v>
      </c>
      <c r="V102" s="190">
        <v>37.200000000000003</v>
      </c>
      <c r="W102" s="264">
        <v>39.5</v>
      </c>
      <c r="X102" s="264">
        <v>2.1</v>
      </c>
      <c r="Y102" s="162">
        <v>21.2</v>
      </c>
      <c r="Z102" s="190">
        <v>38.6</v>
      </c>
      <c r="AA102" s="264">
        <v>33.4</v>
      </c>
      <c r="AB102" s="264">
        <v>1.5</v>
      </c>
      <c r="AC102" s="162">
        <v>26.5</v>
      </c>
      <c r="AD102" s="190">
        <v>32.5</v>
      </c>
      <c r="AE102" s="264">
        <v>38.700000000000003</v>
      </c>
      <c r="AF102" s="264">
        <v>1.5</v>
      </c>
      <c r="AG102" s="162">
        <v>27.2</v>
      </c>
      <c r="AH102" s="190">
        <v>32.5</v>
      </c>
      <c r="AI102" s="264">
        <v>41.8</v>
      </c>
      <c r="AJ102" s="264">
        <v>1.2</v>
      </c>
      <c r="AK102" s="162">
        <v>24.5</v>
      </c>
      <c r="AL102" s="190">
        <v>35.799999999999997</v>
      </c>
      <c r="AM102" s="264">
        <v>37.1</v>
      </c>
      <c r="AN102" s="264">
        <v>1.2</v>
      </c>
      <c r="AO102" s="162">
        <v>25.9</v>
      </c>
      <c r="AP102" s="190">
        <v>32.700000000000003</v>
      </c>
      <c r="AQ102" s="264">
        <v>36.299999999999997</v>
      </c>
      <c r="AR102" s="264">
        <v>1.2</v>
      </c>
      <c r="AS102" s="162">
        <v>29.8</v>
      </c>
      <c r="AT102" s="190">
        <v>29.4</v>
      </c>
      <c r="AU102" s="264">
        <v>42.3</v>
      </c>
      <c r="AV102" s="264">
        <v>1.1000000000000001</v>
      </c>
      <c r="AW102" s="162">
        <v>27.3</v>
      </c>
      <c r="AX102" s="146">
        <v>32.6</v>
      </c>
      <c r="AY102" s="146">
        <v>38.6</v>
      </c>
      <c r="AZ102" s="146">
        <v>1.6</v>
      </c>
      <c r="BA102" s="162">
        <v>27.2</v>
      </c>
      <c r="BB102" s="190">
        <v>30.5</v>
      </c>
      <c r="BC102" s="264">
        <v>38.200000000000003</v>
      </c>
      <c r="BD102" s="264">
        <v>1.3</v>
      </c>
      <c r="BE102" s="162">
        <v>30</v>
      </c>
      <c r="BF102" s="190">
        <v>31.2</v>
      </c>
      <c r="BG102" s="264">
        <v>41.3</v>
      </c>
      <c r="BH102" s="264">
        <v>1.1000000000000001</v>
      </c>
      <c r="BI102" s="162">
        <v>26.4</v>
      </c>
      <c r="BJ102" s="190">
        <v>32.299999999999997</v>
      </c>
      <c r="BK102" s="264">
        <v>35.299999999999997</v>
      </c>
      <c r="BL102" s="264">
        <v>1.7</v>
      </c>
      <c r="BM102" s="162">
        <v>30.8</v>
      </c>
      <c r="BN102" s="190">
        <v>32.799999999999997</v>
      </c>
      <c r="BO102" s="264">
        <v>34.700000000000003</v>
      </c>
      <c r="BP102" s="264">
        <v>1.2</v>
      </c>
      <c r="BQ102" s="162">
        <v>31.2</v>
      </c>
      <c r="BR102" s="190">
        <v>32.299999999999997</v>
      </c>
      <c r="BS102" s="264">
        <v>35.799999999999997</v>
      </c>
      <c r="BT102" s="264">
        <v>1.7</v>
      </c>
      <c r="BU102" s="162">
        <v>30.1</v>
      </c>
      <c r="BV102" s="264">
        <v>27.5</v>
      </c>
      <c r="BW102" s="264">
        <v>43</v>
      </c>
      <c r="BX102" s="264">
        <v>1.4</v>
      </c>
      <c r="BY102" s="162">
        <v>28.1</v>
      </c>
      <c r="BZ102" s="264">
        <v>28.7</v>
      </c>
      <c r="CA102" s="264">
        <v>39.799999999999997</v>
      </c>
      <c r="CB102" s="264">
        <v>1.5</v>
      </c>
      <c r="CC102" s="162">
        <v>30</v>
      </c>
      <c r="CD102" s="183">
        <v>28.1</v>
      </c>
      <c r="CE102" s="531">
        <v>44</v>
      </c>
      <c r="CF102" s="531">
        <v>1.3</v>
      </c>
      <c r="CG102" s="537">
        <v>26.7</v>
      </c>
      <c r="CH102" s="183">
        <v>27.9</v>
      </c>
      <c r="CI102" s="531">
        <v>43.3</v>
      </c>
      <c r="CJ102" s="531">
        <v>1.4</v>
      </c>
      <c r="CK102" s="537">
        <v>27.4</v>
      </c>
      <c r="CL102" s="183">
        <v>28.1</v>
      </c>
      <c r="CM102" s="531">
        <v>42.9</v>
      </c>
      <c r="CN102" s="531">
        <v>1.3</v>
      </c>
      <c r="CO102" s="537">
        <v>27.7</v>
      </c>
    </row>
    <row r="103" spans="1:93" x14ac:dyDescent="0.25">
      <c r="A103" s="102" t="s">
        <v>83</v>
      </c>
      <c r="B103" s="190">
        <v>55.4</v>
      </c>
      <c r="C103" s="264">
        <v>28.9</v>
      </c>
      <c r="D103" s="264">
        <v>3.1</v>
      </c>
      <c r="E103" s="162">
        <v>12.6</v>
      </c>
      <c r="F103" s="190">
        <v>57.4</v>
      </c>
      <c r="G103" s="264">
        <v>26.8</v>
      </c>
      <c r="H103" s="264">
        <v>3.1</v>
      </c>
      <c r="I103" s="162">
        <v>12.7</v>
      </c>
      <c r="J103" s="190">
        <v>52.1</v>
      </c>
      <c r="K103" s="264">
        <v>28.9</v>
      </c>
      <c r="L103" s="264">
        <v>3</v>
      </c>
      <c r="M103" s="162">
        <v>16</v>
      </c>
      <c r="N103" s="190">
        <v>46.2</v>
      </c>
      <c r="O103" s="264">
        <v>27.6</v>
      </c>
      <c r="P103" s="264">
        <v>3</v>
      </c>
      <c r="Q103" s="162">
        <v>23.2</v>
      </c>
      <c r="R103" s="190">
        <v>47.8</v>
      </c>
      <c r="S103" s="264">
        <v>29.2</v>
      </c>
      <c r="T103" s="264">
        <v>2.9</v>
      </c>
      <c r="U103" s="162">
        <v>20.100000000000001</v>
      </c>
      <c r="V103" s="190">
        <v>37.299999999999997</v>
      </c>
      <c r="W103" s="264">
        <v>35.9</v>
      </c>
      <c r="X103" s="264">
        <v>2.1</v>
      </c>
      <c r="Y103" s="162">
        <v>24.7</v>
      </c>
      <c r="Z103" s="190">
        <v>40.200000000000003</v>
      </c>
      <c r="AA103" s="264">
        <v>26.9</v>
      </c>
      <c r="AB103" s="264">
        <v>2</v>
      </c>
      <c r="AC103" s="162">
        <v>30.9</v>
      </c>
      <c r="AD103" s="190">
        <v>30.7</v>
      </c>
      <c r="AE103" s="264">
        <v>36</v>
      </c>
      <c r="AF103" s="264">
        <v>1.6</v>
      </c>
      <c r="AG103" s="162">
        <v>31.7</v>
      </c>
      <c r="AH103" s="190">
        <v>33.5</v>
      </c>
      <c r="AI103" s="264">
        <v>33.200000000000003</v>
      </c>
      <c r="AJ103" s="264">
        <v>1.1000000000000001</v>
      </c>
      <c r="AK103" s="162">
        <v>32.200000000000003</v>
      </c>
      <c r="AL103" s="190">
        <v>33.299999999999997</v>
      </c>
      <c r="AM103" s="264">
        <v>34.299999999999997</v>
      </c>
      <c r="AN103" s="264">
        <v>1.1000000000000001</v>
      </c>
      <c r="AO103" s="162">
        <v>31.4</v>
      </c>
      <c r="AP103" s="190">
        <v>37.200000000000003</v>
      </c>
      <c r="AQ103" s="264">
        <v>31</v>
      </c>
      <c r="AR103" s="264">
        <v>1.5</v>
      </c>
      <c r="AS103" s="162">
        <v>30.3</v>
      </c>
      <c r="AT103" s="190">
        <v>30.1</v>
      </c>
      <c r="AU103" s="264">
        <v>37.799999999999997</v>
      </c>
      <c r="AV103" s="264">
        <v>1.7</v>
      </c>
      <c r="AW103" s="162">
        <v>30.4</v>
      </c>
      <c r="AX103" s="146">
        <v>30.7</v>
      </c>
      <c r="AY103" s="146">
        <v>36.6</v>
      </c>
      <c r="AZ103" s="146">
        <v>1.3</v>
      </c>
      <c r="BA103" s="162">
        <v>31.5</v>
      </c>
      <c r="BB103" s="190">
        <v>36.5</v>
      </c>
      <c r="BC103" s="264">
        <v>29.3</v>
      </c>
      <c r="BD103" s="264">
        <v>1.9</v>
      </c>
      <c r="BE103" s="162">
        <v>32.299999999999997</v>
      </c>
      <c r="BF103" s="190">
        <v>31.6</v>
      </c>
      <c r="BG103" s="264">
        <v>36.9</v>
      </c>
      <c r="BH103" s="264">
        <v>2</v>
      </c>
      <c r="BI103" s="162">
        <v>29.4</v>
      </c>
      <c r="BJ103" s="190">
        <v>42.4</v>
      </c>
      <c r="BK103" s="264">
        <v>29.2</v>
      </c>
      <c r="BL103" s="264">
        <v>2</v>
      </c>
      <c r="BM103" s="162">
        <v>26.4</v>
      </c>
      <c r="BN103" s="190">
        <v>42.7</v>
      </c>
      <c r="BO103" s="264">
        <v>28</v>
      </c>
      <c r="BP103" s="264">
        <v>1.3</v>
      </c>
      <c r="BQ103" s="162">
        <v>28.1</v>
      </c>
      <c r="BR103" s="190">
        <v>37.799999999999997</v>
      </c>
      <c r="BS103" s="264">
        <v>30.2</v>
      </c>
      <c r="BT103" s="264">
        <v>1.1000000000000001</v>
      </c>
      <c r="BU103" s="162">
        <v>31</v>
      </c>
      <c r="BV103" s="264">
        <v>36.700000000000003</v>
      </c>
      <c r="BW103" s="264">
        <v>31.6</v>
      </c>
      <c r="BX103" s="264">
        <v>1</v>
      </c>
      <c r="BY103" s="162">
        <v>30.7</v>
      </c>
      <c r="BZ103" s="264">
        <v>32.5</v>
      </c>
      <c r="CA103" s="264">
        <v>31.5</v>
      </c>
      <c r="CB103" s="264">
        <v>1</v>
      </c>
      <c r="CC103" s="162">
        <v>34.9</v>
      </c>
      <c r="CD103" s="183">
        <v>35.4</v>
      </c>
      <c r="CE103" s="531">
        <v>32.700000000000003</v>
      </c>
      <c r="CF103" s="531">
        <v>1.4</v>
      </c>
      <c r="CG103" s="537">
        <v>30.6</v>
      </c>
      <c r="CH103" s="183">
        <v>30.1</v>
      </c>
      <c r="CI103" s="531">
        <v>34.4</v>
      </c>
      <c r="CJ103" s="531">
        <v>1</v>
      </c>
      <c r="CK103" s="537">
        <v>34.5</v>
      </c>
      <c r="CL103" s="183">
        <v>32.299999999999997</v>
      </c>
      <c r="CM103" s="531">
        <v>32.5</v>
      </c>
      <c r="CN103" s="531">
        <v>1</v>
      </c>
      <c r="CO103" s="537">
        <v>34.200000000000003</v>
      </c>
    </row>
    <row r="104" spans="1:93" x14ac:dyDescent="0.25">
      <c r="A104" s="102" t="s">
        <v>84</v>
      </c>
      <c r="B104" s="190">
        <v>46.3</v>
      </c>
      <c r="C104" s="264">
        <v>35.1</v>
      </c>
      <c r="D104" s="264">
        <v>3.2</v>
      </c>
      <c r="E104" s="162">
        <v>15.4</v>
      </c>
      <c r="F104" s="190">
        <v>47.6</v>
      </c>
      <c r="G104" s="264">
        <v>35.1</v>
      </c>
      <c r="H104" s="264">
        <v>2.9</v>
      </c>
      <c r="I104" s="162">
        <v>14.4</v>
      </c>
      <c r="J104" s="190">
        <v>38.1</v>
      </c>
      <c r="K104" s="264">
        <v>40</v>
      </c>
      <c r="L104" s="264">
        <v>2.2999999999999998</v>
      </c>
      <c r="M104" s="162">
        <v>19.600000000000001</v>
      </c>
      <c r="N104" s="190">
        <v>34.799999999999997</v>
      </c>
      <c r="O104" s="264">
        <v>41.7</v>
      </c>
      <c r="P104" s="264">
        <v>1.8</v>
      </c>
      <c r="Q104" s="162">
        <v>21.7</v>
      </c>
      <c r="R104" s="190">
        <v>33.6</v>
      </c>
      <c r="S104" s="264">
        <v>41.3</v>
      </c>
      <c r="T104" s="264">
        <v>1.9</v>
      </c>
      <c r="U104" s="162">
        <v>23.3</v>
      </c>
      <c r="V104" s="190">
        <v>39.5</v>
      </c>
      <c r="W104" s="264">
        <v>33.1</v>
      </c>
      <c r="X104" s="264">
        <v>1.7</v>
      </c>
      <c r="Y104" s="162">
        <v>25.7</v>
      </c>
      <c r="Z104" s="190">
        <v>32.6</v>
      </c>
      <c r="AA104" s="264">
        <v>37</v>
      </c>
      <c r="AB104" s="264">
        <v>1.7</v>
      </c>
      <c r="AC104" s="162">
        <v>28.6</v>
      </c>
      <c r="AD104" s="190">
        <v>30.6</v>
      </c>
      <c r="AE104" s="264">
        <v>40.9</v>
      </c>
      <c r="AF104" s="264">
        <v>1.5</v>
      </c>
      <c r="AG104" s="162">
        <v>27</v>
      </c>
      <c r="AH104" s="190">
        <v>29.3</v>
      </c>
      <c r="AI104" s="264">
        <v>43.7</v>
      </c>
      <c r="AJ104" s="264">
        <v>1.6</v>
      </c>
      <c r="AK104" s="162">
        <v>25.4</v>
      </c>
      <c r="AL104" s="190">
        <v>31.9</v>
      </c>
      <c r="AM104" s="264">
        <v>38.200000000000003</v>
      </c>
      <c r="AN104" s="264">
        <v>1.4</v>
      </c>
      <c r="AO104" s="162">
        <v>28.5</v>
      </c>
      <c r="AP104" s="190">
        <v>29.8</v>
      </c>
      <c r="AQ104" s="264">
        <v>39.4</v>
      </c>
      <c r="AR104" s="264">
        <v>1.2</v>
      </c>
      <c r="AS104" s="162">
        <v>29.6</v>
      </c>
      <c r="AT104" s="190">
        <v>29.3</v>
      </c>
      <c r="AU104" s="264">
        <v>40.200000000000003</v>
      </c>
      <c r="AV104" s="264">
        <v>1</v>
      </c>
      <c r="AW104" s="162">
        <v>29.5</v>
      </c>
      <c r="AX104" s="146">
        <v>28.2</v>
      </c>
      <c r="AY104" s="146">
        <v>42.8</v>
      </c>
      <c r="AZ104" s="146">
        <v>1.1000000000000001</v>
      </c>
      <c r="BA104" s="162">
        <v>28</v>
      </c>
      <c r="BB104" s="190">
        <v>29.7</v>
      </c>
      <c r="BC104" s="264">
        <v>39.4</v>
      </c>
      <c r="BD104" s="264">
        <v>1.3</v>
      </c>
      <c r="BE104" s="162">
        <v>29.7</v>
      </c>
      <c r="BF104" s="190">
        <v>27.3</v>
      </c>
      <c r="BG104" s="264">
        <v>43.4</v>
      </c>
      <c r="BH104" s="264">
        <v>1.5</v>
      </c>
      <c r="BI104" s="162">
        <v>27.9</v>
      </c>
      <c r="BJ104" s="190">
        <v>33.5</v>
      </c>
      <c r="BK104" s="264">
        <v>38.6</v>
      </c>
      <c r="BL104" s="264">
        <v>1.8</v>
      </c>
      <c r="BM104" s="162">
        <v>26.1</v>
      </c>
      <c r="BN104" s="190">
        <v>32.4</v>
      </c>
      <c r="BO104" s="264">
        <v>39.6</v>
      </c>
      <c r="BP104" s="264">
        <v>1.5</v>
      </c>
      <c r="BQ104" s="162">
        <v>26.6</v>
      </c>
      <c r="BR104" s="190">
        <v>31</v>
      </c>
      <c r="BS104" s="264">
        <v>41.5</v>
      </c>
      <c r="BT104" s="264">
        <v>1.3</v>
      </c>
      <c r="BU104" s="162">
        <v>26.1</v>
      </c>
      <c r="BV104" s="264">
        <v>26.3</v>
      </c>
      <c r="BW104" s="264">
        <v>49.7</v>
      </c>
      <c r="BX104" s="264">
        <v>1.3</v>
      </c>
      <c r="BY104" s="162">
        <v>22.6</v>
      </c>
      <c r="BZ104" s="264">
        <v>33.4</v>
      </c>
      <c r="CA104" s="264">
        <v>38.700000000000003</v>
      </c>
      <c r="CB104" s="264">
        <v>1.5</v>
      </c>
      <c r="CC104" s="162">
        <v>26.4</v>
      </c>
      <c r="CD104" s="183">
        <v>34.9</v>
      </c>
      <c r="CE104" s="531">
        <v>42.1</v>
      </c>
      <c r="CF104" s="531">
        <v>1.2</v>
      </c>
      <c r="CG104" s="537">
        <v>21.8</v>
      </c>
      <c r="CH104" s="183">
        <v>33.799999999999997</v>
      </c>
      <c r="CI104" s="531">
        <v>38.799999999999997</v>
      </c>
      <c r="CJ104" s="531">
        <v>1.2</v>
      </c>
      <c r="CK104" s="537">
        <v>26.2</v>
      </c>
      <c r="CL104" s="183">
        <v>32.799999999999997</v>
      </c>
      <c r="CM104" s="531">
        <v>38.200000000000003</v>
      </c>
      <c r="CN104" s="531">
        <v>1.1000000000000001</v>
      </c>
      <c r="CO104" s="537">
        <v>27.9</v>
      </c>
    </row>
    <row r="105" spans="1:93" ht="19.5" x14ac:dyDescent="0.25">
      <c r="A105" s="102" t="s">
        <v>85</v>
      </c>
      <c r="B105" s="190">
        <v>47.9</v>
      </c>
      <c r="C105" s="264">
        <v>36.5</v>
      </c>
      <c r="D105" s="264">
        <v>2.9</v>
      </c>
      <c r="E105" s="162">
        <v>12.7</v>
      </c>
      <c r="F105" s="190">
        <v>46</v>
      </c>
      <c r="G105" s="264">
        <v>39</v>
      </c>
      <c r="H105" s="264">
        <v>2.2999999999999998</v>
      </c>
      <c r="I105" s="162">
        <v>12.7</v>
      </c>
      <c r="J105" s="190">
        <v>44</v>
      </c>
      <c r="K105" s="264">
        <v>40.1</v>
      </c>
      <c r="L105" s="264">
        <v>2.2999999999999998</v>
      </c>
      <c r="M105" s="162">
        <v>13.7</v>
      </c>
      <c r="N105" s="190">
        <v>41.1</v>
      </c>
      <c r="O105" s="264">
        <v>42.4</v>
      </c>
      <c r="P105" s="264">
        <v>3</v>
      </c>
      <c r="Q105" s="162">
        <v>13.5</v>
      </c>
      <c r="R105" s="190">
        <v>39.4</v>
      </c>
      <c r="S105" s="264">
        <v>44.4</v>
      </c>
      <c r="T105" s="264">
        <v>3</v>
      </c>
      <c r="U105" s="162">
        <v>13.3</v>
      </c>
      <c r="V105" s="190">
        <v>33.9</v>
      </c>
      <c r="W105" s="264">
        <v>43.3</v>
      </c>
      <c r="X105" s="264">
        <v>3.3</v>
      </c>
      <c r="Y105" s="162">
        <v>19.5</v>
      </c>
      <c r="Z105" s="190">
        <v>37.5</v>
      </c>
      <c r="AA105" s="264">
        <v>37.799999999999997</v>
      </c>
      <c r="AB105" s="264">
        <v>3</v>
      </c>
      <c r="AC105" s="162">
        <v>21.7</v>
      </c>
      <c r="AD105" s="190">
        <v>34.4</v>
      </c>
      <c r="AE105" s="264">
        <v>39.799999999999997</v>
      </c>
      <c r="AF105" s="264">
        <v>1.8</v>
      </c>
      <c r="AG105" s="162">
        <v>24</v>
      </c>
      <c r="AH105" s="190">
        <v>32.799999999999997</v>
      </c>
      <c r="AI105" s="264">
        <v>41.9</v>
      </c>
      <c r="AJ105" s="264">
        <v>1.9</v>
      </c>
      <c r="AK105" s="162">
        <v>23.3</v>
      </c>
      <c r="AL105" s="190">
        <v>34</v>
      </c>
      <c r="AM105" s="264">
        <v>38.6</v>
      </c>
      <c r="AN105" s="264">
        <v>1.7</v>
      </c>
      <c r="AO105" s="162">
        <v>25.7</v>
      </c>
      <c r="AP105" s="190">
        <v>32.700000000000003</v>
      </c>
      <c r="AQ105" s="264">
        <v>41.2</v>
      </c>
      <c r="AR105" s="264">
        <v>1.9</v>
      </c>
      <c r="AS105" s="162">
        <v>24.2</v>
      </c>
      <c r="AT105" s="190">
        <v>32.6</v>
      </c>
      <c r="AU105" s="264">
        <v>40.9</v>
      </c>
      <c r="AV105" s="264">
        <v>1.6</v>
      </c>
      <c r="AW105" s="162">
        <v>24.8</v>
      </c>
      <c r="AX105" s="146">
        <v>28</v>
      </c>
      <c r="AY105" s="146">
        <v>48.2</v>
      </c>
      <c r="AZ105" s="146">
        <v>1.7</v>
      </c>
      <c r="BA105" s="162">
        <v>22.1</v>
      </c>
      <c r="BB105" s="190">
        <v>28.8</v>
      </c>
      <c r="BC105" s="264">
        <v>48.5</v>
      </c>
      <c r="BD105" s="264">
        <v>1.7</v>
      </c>
      <c r="BE105" s="162">
        <v>21</v>
      </c>
      <c r="BF105" s="190">
        <v>29.8</v>
      </c>
      <c r="BG105" s="264">
        <v>44</v>
      </c>
      <c r="BH105" s="264">
        <v>2.1</v>
      </c>
      <c r="BI105" s="162">
        <v>24.1</v>
      </c>
      <c r="BJ105" s="190">
        <v>35.6</v>
      </c>
      <c r="BK105" s="264">
        <v>37.700000000000003</v>
      </c>
      <c r="BL105" s="264">
        <v>2.2000000000000002</v>
      </c>
      <c r="BM105" s="162">
        <v>24.4</v>
      </c>
      <c r="BN105" s="190">
        <v>35.4</v>
      </c>
      <c r="BO105" s="264">
        <v>36.9</v>
      </c>
      <c r="BP105" s="264">
        <v>1.9</v>
      </c>
      <c r="BQ105" s="162">
        <v>25.8</v>
      </c>
      <c r="BR105" s="190">
        <v>33.1</v>
      </c>
      <c r="BS105" s="264">
        <v>41.3</v>
      </c>
      <c r="BT105" s="264">
        <v>2.7</v>
      </c>
      <c r="BU105" s="162">
        <v>22.9</v>
      </c>
      <c r="BV105" s="264">
        <v>31.3</v>
      </c>
      <c r="BW105" s="264">
        <v>43.5</v>
      </c>
      <c r="BX105" s="264">
        <v>2.7</v>
      </c>
      <c r="BY105" s="162">
        <v>22.5</v>
      </c>
      <c r="BZ105" s="264">
        <v>30.6</v>
      </c>
      <c r="CA105" s="264">
        <v>43.2</v>
      </c>
      <c r="CB105" s="264">
        <v>2.4</v>
      </c>
      <c r="CC105" s="162">
        <v>23.8</v>
      </c>
      <c r="CD105" s="183">
        <v>30.4</v>
      </c>
      <c r="CE105" s="531">
        <v>45.1</v>
      </c>
      <c r="CF105" s="531">
        <v>2.7</v>
      </c>
      <c r="CG105" s="537">
        <v>21.8</v>
      </c>
      <c r="CH105" s="183">
        <v>32.1</v>
      </c>
      <c r="CI105" s="531">
        <v>41.6</v>
      </c>
      <c r="CJ105" s="531">
        <v>2.7</v>
      </c>
      <c r="CK105" s="537">
        <v>23.6</v>
      </c>
      <c r="CL105" s="183">
        <v>33.1</v>
      </c>
      <c r="CM105" s="531">
        <v>39.200000000000003</v>
      </c>
      <c r="CN105" s="531">
        <v>2.4</v>
      </c>
      <c r="CO105" s="537">
        <v>25.4</v>
      </c>
    </row>
    <row r="106" spans="1:93" ht="19.5" x14ac:dyDescent="0.25">
      <c r="A106" s="102" t="s">
        <v>86</v>
      </c>
      <c r="B106" s="190">
        <v>68.599999999999994</v>
      </c>
      <c r="C106" s="264">
        <v>19.5</v>
      </c>
      <c r="D106" s="264">
        <v>5.3</v>
      </c>
      <c r="E106" s="162">
        <v>6.6</v>
      </c>
      <c r="F106" s="190">
        <v>62.5</v>
      </c>
      <c r="G106" s="264">
        <v>26.8</v>
      </c>
      <c r="H106" s="264">
        <v>5.2</v>
      </c>
      <c r="I106" s="162">
        <v>5.5</v>
      </c>
      <c r="J106" s="190">
        <v>54.4</v>
      </c>
      <c r="K106" s="264">
        <v>25.1</v>
      </c>
      <c r="L106" s="264">
        <v>5.2</v>
      </c>
      <c r="M106" s="162">
        <v>15.3</v>
      </c>
      <c r="N106" s="190">
        <v>51.8</v>
      </c>
      <c r="O106" s="264">
        <v>31</v>
      </c>
      <c r="P106" s="264">
        <v>4</v>
      </c>
      <c r="Q106" s="162">
        <v>13.2</v>
      </c>
      <c r="R106" s="190">
        <v>46.2</v>
      </c>
      <c r="S106" s="264">
        <v>33.1</v>
      </c>
      <c r="T106" s="264">
        <v>4.5</v>
      </c>
      <c r="U106" s="162">
        <v>16.2</v>
      </c>
      <c r="V106" s="190">
        <v>35.1</v>
      </c>
      <c r="W106" s="264">
        <v>38.700000000000003</v>
      </c>
      <c r="X106" s="264">
        <v>2.8</v>
      </c>
      <c r="Y106" s="162">
        <v>23.5</v>
      </c>
      <c r="Z106" s="190">
        <v>36.9</v>
      </c>
      <c r="AA106" s="264">
        <v>27.5</v>
      </c>
      <c r="AB106" s="264">
        <v>1.8</v>
      </c>
      <c r="AC106" s="162">
        <v>33.799999999999997</v>
      </c>
      <c r="AD106" s="190">
        <v>38.299999999999997</v>
      </c>
      <c r="AE106" s="264">
        <v>29.8</v>
      </c>
      <c r="AF106" s="264">
        <v>2.6</v>
      </c>
      <c r="AG106" s="162">
        <v>29.3</v>
      </c>
      <c r="AH106" s="190">
        <v>31.9</v>
      </c>
      <c r="AI106" s="264">
        <v>30.6</v>
      </c>
      <c r="AJ106" s="264">
        <v>1.8</v>
      </c>
      <c r="AK106" s="162">
        <v>35.700000000000003</v>
      </c>
      <c r="AL106" s="190">
        <v>35.1</v>
      </c>
      <c r="AM106" s="264">
        <v>34.700000000000003</v>
      </c>
      <c r="AN106" s="264">
        <v>1.2</v>
      </c>
      <c r="AO106" s="162">
        <v>29</v>
      </c>
      <c r="AP106" s="190">
        <v>48.1</v>
      </c>
      <c r="AQ106" s="264">
        <v>24</v>
      </c>
      <c r="AR106" s="264">
        <v>2.2999999999999998</v>
      </c>
      <c r="AS106" s="162">
        <v>25.6</v>
      </c>
      <c r="AT106" s="190">
        <v>40.200000000000003</v>
      </c>
      <c r="AU106" s="264">
        <v>26.7</v>
      </c>
      <c r="AV106" s="264">
        <v>3.9</v>
      </c>
      <c r="AW106" s="162">
        <v>29.2</v>
      </c>
      <c r="AX106" s="264">
        <v>37.1</v>
      </c>
      <c r="AY106" s="264">
        <v>28.7</v>
      </c>
      <c r="AZ106" s="264">
        <v>3.3</v>
      </c>
      <c r="BA106" s="162">
        <v>30.9</v>
      </c>
      <c r="BB106" s="190">
        <v>42.8</v>
      </c>
      <c r="BC106" s="264">
        <v>23.1</v>
      </c>
      <c r="BD106" s="264">
        <v>1.7</v>
      </c>
      <c r="BE106" s="162">
        <v>32.4</v>
      </c>
      <c r="BF106" s="190">
        <v>35.4</v>
      </c>
      <c r="BG106" s="264">
        <v>29.3</v>
      </c>
      <c r="BH106" s="264">
        <v>1.3</v>
      </c>
      <c r="BI106" s="162">
        <v>34</v>
      </c>
      <c r="BJ106" s="190">
        <v>39.1</v>
      </c>
      <c r="BK106" s="264">
        <v>26</v>
      </c>
      <c r="BL106" s="264">
        <v>2.2000000000000002</v>
      </c>
      <c r="BM106" s="162">
        <v>32.700000000000003</v>
      </c>
      <c r="BN106" s="190">
        <v>32.5</v>
      </c>
      <c r="BO106" s="264">
        <v>29.3</v>
      </c>
      <c r="BP106" s="264">
        <v>2</v>
      </c>
      <c r="BQ106" s="162">
        <v>36.200000000000003</v>
      </c>
      <c r="BR106" s="190">
        <v>40.1</v>
      </c>
      <c r="BS106" s="264">
        <v>28.5</v>
      </c>
      <c r="BT106" s="264">
        <v>2.1</v>
      </c>
      <c r="BU106" s="162">
        <v>29.3</v>
      </c>
      <c r="BV106" s="264">
        <v>48.2</v>
      </c>
      <c r="BW106" s="264">
        <v>26.2</v>
      </c>
      <c r="BX106" s="264">
        <v>2.1</v>
      </c>
      <c r="BY106" s="162">
        <v>23.6</v>
      </c>
      <c r="BZ106" s="264">
        <v>41.3</v>
      </c>
      <c r="CA106" s="264">
        <v>28</v>
      </c>
      <c r="CB106" s="264">
        <v>2.5</v>
      </c>
      <c r="CC106" s="162">
        <v>28.2</v>
      </c>
      <c r="CD106" s="183">
        <v>41.2</v>
      </c>
      <c r="CE106" s="531">
        <v>29.2</v>
      </c>
      <c r="CF106" s="531">
        <v>2.7</v>
      </c>
      <c r="CG106" s="537">
        <v>26.8</v>
      </c>
      <c r="CH106" s="183">
        <v>38.700000000000003</v>
      </c>
      <c r="CI106" s="531">
        <v>29.7</v>
      </c>
      <c r="CJ106" s="531">
        <v>4.2</v>
      </c>
      <c r="CK106" s="537">
        <v>27.4</v>
      </c>
      <c r="CL106" s="183">
        <v>40.9</v>
      </c>
      <c r="CM106" s="531">
        <v>28.3</v>
      </c>
      <c r="CN106" s="531">
        <v>2.6</v>
      </c>
      <c r="CO106" s="537">
        <v>28.2</v>
      </c>
    </row>
    <row r="107" spans="1:93" x14ac:dyDescent="0.25">
      <c r="A107" s="659" t="s">
        <v>333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  <c r="U107" s="659"/>
      <c r="V107" s="659"/>
      <c r="W107" s="659"/>
      <c r="X107" s="659"/>
      <c r="Y107" s="659"/>
      <c r="Z107" s="659"/>
      <c r="AA107" s="659"/>
      <c r="AB107" s="659"/>
      <c r="AC107" s="659"/>
      <c r="AD107" s="659"/>
      <c r="AE107" s="659"/>
      <c r="AF107" s="659"/>
      <c r="AG107" s="659"/>
      <c r="AH107" s="659"/>
      <c r="AI107" s="659"/>
      <c r="AJ107" s="659"/>
      <c r="AK107" s="659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23"/>
      <c r="CA107" s="23"/>
      <c r="CB107" s="23"/>
      <c r="CC107" s="67"/>
      <c r="CD107" s="23"/>
      <c r="CE107" s="23"/>
      <c r="CF107" s="23"/>
      <c r="CG107" s="67"/>
      <c r="CH107" s="478"/>
      <c r="CI107" s="478"/>
      <c r="CJ107" s="478"/>
      <c r="CK107" s="86"/>
      <c r="CL107" s="67"/>
      <c r="CM107" s="67"/>
      <c r="CN107" s="67"/>
      <c r="CO107" s="86"/>
    </row>
    <row r="108" spans="1:93" x14ac:dyDescent="0.25">
      <c r="A108" s="688" t="s">
        <v>378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688"/>
      <c r="U108" s="688"/>
      <c r="V108" s="688"/>
      <c r="W108" s="688"/>
      <c r="X108" s="688"/>
      <c r="Y108" s="688"/>
      <c r="Z108" s="688"/>
      <c r="AA108" s="688"/>
      <c r="AB108" s="688"/>
      <c r="AC108" s="688"/>
      <c r="AD108" s="688"/>
      <c r="AE108" s="688"/>
      <c r="AF108" s="688"/>
      <c r="AG108" s="688"/>
      <c r="AH108" s="688"/>
      <c r="AI108" s="688"/>
      <c r="AJ108" s="688"/>
      <c r="AK108" s="688"/>
      <c r="AL108" s="688"/>
      <c r="AM108" s="688"/>
      <c r="AN108" s="688"/>
      <c r="AO108" s="688"/>
      <c r="AP108" s="688"/>
      <c r="AQ108" s="688"/>
      <c r="AR108" s="688"/>
      <c r="AS108" s="688"/>
      <c r="AT108" s="688"/>
      <c r="AU108" s="688"/>
      <c r="AV108" s="688"/>
      <c r="AW108" s="688"/>
      <c r="AX108" s="688"/>
      <c r="AY108" s="688"/>
      <c r="AZ108" s="688"/>
      <c r="BA108" s="688"/>
      <c r="BB108" s="688"/>
      <c r="BC108" s="688"/>
      <c r="BD108" s="688"/>
      <c r="BE108" s="688"/>
      <c r="BF108" s="688"/>
      <c r="BG108" s="688"/>
      <c r="BH108" s="688"/>
      <c r="BI108" s="688"/>
      <c r="BJ108" s="688"/>
      <c r="BK108" s="688"/>
      <c r="BL108" s="688"/>
      <c r="BM108" s="688"/>
      <c r="BN108" s="688"/>
      <c r="BO108" s="688"/>
      <c r="BP108" s="688"/>
      <c r="BQ108" s="688"/>
      <c r="BR108" s="688"/>
      <c r="BS108" s="688"/>
      <c r="BT108" s="688"/>
      <c r="BU108" s="688"/>
      <c r="BV108" s="688"/>
      <c r="BW108" s="688"/>
      <c r="BX108" s="688"/>
      <c r="BY108" s="688"/>
      <c r="BZ108" s="23"/>
      <c r="CA108" s="23"/>
      <c r="CB108" s="23"/>
      <c r="CC108" s="67"/>
      <c r="CD108" s="23"/>
      <c r="CE108" s="23"/>
      <c r="CF108" s="23"/>
      <c r="CG108" s="67"/>
      <c r="CH108" s="478"/>
      <c r="CI108" s="478"/>
      <c r="CJ108" s="478"/>
      <c r="CK108" s="86"/>
      <c r="CO108" s="86"/>
    </row>
    <row r="109" spans="1:93" ht="15" customHeight="1" x14ac:dyDescent="0.25">
      <c r="A109" s="688" t="s">
        <v>381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688"/>
      <c r="X109" s="688"/>
      <c r="Y109" s="688"/>
      <c r="Z109" s="688"/>
      <c r="AA109" s="688"/>
      <c r="AB109" s="688"/>
      <c r="AC109" s="688"/>
      <c r="AD109" s="688"/>
      <c r="AE109" s="688"/>
      <c r="AF109" s="688"/>
      <c r="AG109" s="688"/>
      <c r="AH109" s="688"/>
      <c r="AI109" s="688"/>
      <c r="AJ109" s="688"/>
      <c r="AK109" s="688"/>
      <c r="AL109" s="688"/>
      <c r="AM109" s="688"/>
      <c r="AN109" s="688"/>
      <c r="AO109" s="688"/>
      <c r="AP109" s="688"/>
      <c r="AQ109" s="688"/>
      <c r="AR109" s="688"/>
      <c r="AS109" s="688"/>
      <c r="AT109" s="688"/>
      <c r="AU109" s="688"/>
      <c r="AV109" s="688"/>
      <c r="AW109" s="688"/>
      <c r="AX109" s="688"/>
      <c r="AY109" s="688"/>
      <c r="AZ109" s="688"/>
      <c r="BA109" s="688"/>
      <c r="BB109" s="688"/>
      <c r="BC109" s="688"/>
      <c r="BD109" s="688"/>
      <c r="BE109" s="688"/>
      <c r="BF109" s="688"/>
      <c r="BG109" s="688"/>
      <c r="BH109" s="688"/>
      <c r="BI109" s="688"/>
      <c r="BJ109" s="688"/>
      <c r="BK109" s="688"/>
      <c r="BL109" s="688"/>
      <c r="BM109" s="688"/>
      <c r="BN109" s="688"/>
      <c r="BO109" s="688"/>
      <c r="BP109" s="688"/>
      <c r="BQ109" s="688"/>
      <c r="BR109" s="688"/>
      <c r="BS109" s="688"/>
      <c r="BT109" s="688"/>
      <c r="BU109" s="688"/>
      <c r="BV109" s="688"/>
      <c r="BW109" s="688"/>
      <c r="BX109" s="688"/>
      <c r="BY109" s="688"/>
      <c r="BZ109" s="23"/>
      <c r="CA109" s="23"/>
      <c r="CB109" s="23"/>
      <c r="CC109" s="67"/>
      <c r="CD109" s="23"/>
      <c r="CE109" s="23"/>
      <c r="CF109" s="23"/>
      <c r="CG109" s="67"/>
      <c r="CH109" s="478"/>
      <c r="CI109" s="478"/>
      <c r="CJ109" s="478"/>
      <c r="CK109" s="86"/>
      <c r="CO109" s="86"/>
    </row>
    <row r="110" spans="1:93" ht="15" customHeight="1" thickBot="1" x14ac:dyDescent="0.3">
      <c r="A110" s="683" t="s">
        <v>432</v>
      </c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3"/>
      <c r="P110" s="683"/>
      <c r="Q110" s="683"/>
      <c r="R110" s="683"/>
      <c r="S110" s="683"/>
      <c r="T110" s="683"/>
      <c r="U110" s="683"/>
      <c r="V110" s="683"/>
      <c r="W110" s="683"/>
      <c r="X110" s="683"/>
      <c r="Y110" s="683"/>
      <c r="Z110" s="683"/>
      <c r="AA110" s="683"/>
      <c r="AB110" s="683"/>
      <c r="AC110" s="683"/>
      <c r="AD110" s="683"/>
      <c r="AE110" s="683"/>
      <c r="AF110" s="683"/>
      <c r="AG110" s="683"/>
      <c r="AH110" s="683"/>
      <c r="AI110" s="683"/>
      <c r="AJ110" s="683"/>
      <c r="AK110" s="683"/>
      <c r="AL110" s="683"/>
      <c r="AM110" s="683"/>
      <c r="AN110" s="683"/>
      <c r="AO110" s="683"/>
      <c r="AP110" s="683"/>
      <c r="AQ110" s="683"/>
      <c r="AR110" s="683"/>
      <c r="AS110" s="683"/>
      <c r="AT110" s="683"/>
      <c r="AU110" s="683"/>
      <c r="AV110" s="683"/>
      <c r="AW110" s="683"/>
      <c r="AX110" s="683"/>
      <c r="AY110" s="683"/>
      <c r="AZ110" s="683"/>
      <c r="BA110" s="683"/>
      <c r="BB110" s="683"/>
      <c r="BC110" s="683"/>
      <c r="BD110" s="683"/>
      <c r="BE110" s="683"/>
      <c r="BF110" s="683"/>
      <c r="BG110" s="683"/>
      <c r="BH110" s="683"/>
      <c r="BI110" s="683"/>
      <c r="BJ110" s="683"/>
      <c r="BK110" s="683"/>
      <c r="BL110" s="683"/>
      <c r="BM110" s="683"/>
      <c r="BN110" s="683"/>
      <c r="BO110" s="683"/>
      <c r="BP110" s="683"/>
      <c r="BQ110" s="683"/>
      <c r="BR110" s="683"/>
      <c r="BS110" s="683"/>
      <c r="BT110" s="683"/>
      <c r="BU110" s="683"/>
      <c r="BV110" s="683"/>
      <c r="BW110" s="683"/>
      <c r="BX110" s="683"/>
      <c r="BY110" s="683"/>
      <c r="BZ110" s="335"/>
      <c r="CA110" s="335"/>
      <c r="CB110" s="335"/>
      <c r="CC110" s="335"/>
      <c r="CD110" s="335"/>
      <c r="CE110" s="335"/>
      <c r="CF110" s="335"/>
      <c r="CG110" s="335"/>
      <c r="CH110" s="335"/>
      <c r="CI110" s="335"/>
      <c r="CJ110" s="335"/>
      <c r="CK110" s="87"/>
      <c r="CL110" s="588"/>
      <c r="CM110" s="589"/>
      <c r="CN110" s="589"/>
      <c r="CO110" s="601"/>
    </row>
    <row r="111" spans="1:93" x14ac:dyDescent="0.25">
      <c r="A111" s="105" t="s">
        <v>335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</row>
    <row r="112" spans="1:93" x14ac:dyDescent="0.25">
      <c r="A112" s="600" t="s">
        <v>599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</row>
    <row r="113" spans="1:77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</row>
    <row r="114" spans="1:77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</row>
    <row r="115" spans="1:77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</row>
    <row r="116" spans="1:77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</row>
    <row r="117" spans="1:77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</row>
    <row r="118" spans="1:77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</row>
    <row r="119" spans="1:77" x14ac:dyDescent="0.2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</row>
    <row r="120" spans="1:77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</row>
    <row r="121" spans="1:77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</row>
    <row r="122" spans="1:77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</row>
    <row r="123" spans="1:77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</row>
    <row r="124" spans="1:77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</row>
    <row r="125" spans="1:77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</row>
    <row r="126" spans="1:77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</row>
    <row r="127" spans="1:77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</row>
    <row r="128" spans="1:77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</row>
    <row r="129" spans="1:77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  <c r="BX129" s="105"/>
      <c r="BY129" s="105"/>
    </row>
    <row r="130" spans="1:77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  <c r="BT130" s="105"/>
      <c r="BU130" s="105"/>
      <c r="BV130" s="105"/>
      <c r="BW130" s="105"/>
      <c r="BX130" s="105"/>
      <c r="BY130" s="105"/>
    </row>
    <row r="131" spans="1:77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</row>
    <row r="132" spans="1:77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</row>
    <row r="133" spans="1:77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</row>
    <row r="134" spans="1:77" x14ac:dyDescent="0.25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</row>
    <row r="135" spans="1:77" x14ac:dyDescent="0.2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</row>
    <row r="136" spans="1:77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</row>
    <row r="137" spans="1:77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</row>
    <row r="138" spans="1:77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</row>
    <row r="139" spans="1:77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</row>
    <row r="140" spans="1:77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</row>
    <row r="141" spans="1:77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</row>
    <row r="142" spans="1:77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</row>
    <row r="143" spans="1:77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</row>
    <row r="144" spans="1:77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</row>
    <row r="145" spans="1:77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</row>
    <row r="146" spans="1:77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</row>
    <row r="147" spans="1:77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</row>
    <row r="148" spans="1:77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</row>
    <row r="149" spans="1:77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</row>
    <row r="150" spans="1:77" x14ac:dyDescent="0.25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</row>
    <row r="151" spans="1:77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</row>
    <row r="152" spans="1:77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</row>
    <row r="153" spans="1:77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</row>
    <row r="154" spans="1:77" x14ac:dyDescent="0.25">
      <c r="A154" s="5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77" x14ac:dyDescent="0.25">
      <c r="A155" s="5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77" x14ac:dyDescent="0.25">
      <c r="A156" s="5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77" x14ac:dyDescent="0.25">
      <c r="A157" s="57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77" x14ac:dyDescent="0.25">
      <c r="A158" s="55"/>
      <c r="B158" s="7"/>
      <c r="C158" s="7"/>
      <c r="D158" s="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77" x14ac:dyDescent="0.25">
      <c r="A159" s="56"/>
      <c r="B159" s="6"/>
      <c r="C159" s="6"/>
      <c r="D159" s="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77" x14ac:dyDescent="0.25">
      <c r="A160" s="56"/>
      <c r="B160" s="6"/>
      <c r="C160" s="6"/>
      <c r="D160" s="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x14ac:dyDescent="0.25">
      <c r="A161" s="56"/>
      <c r="B161" s="6"/>
      <c r="C161" s="6"/>
      <c r="D161" s="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x14ac:dyDescent="0.25">
      <c r="A162" s="56"/>
      <c r="B162" s="6"/>
      <c r="C162" s="6"/>
      <c r="D162" s="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x14ac:dyDescent="0.25">
      <c r="A163" s="56"/>
      <c r="B163" s="6"/>
      <c r="C163" s="6"/>
      <c r="D163" s="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x14ac:dyDescent="0.25">
      <c r="A164" s="56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x14ac:dyDescent="0.25">
      <c r="A165" s="56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x14ac:dyDescent="0.25">
      <c r="A166" s="56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x14ac:dyDescent="0.25">
      <c r="A167" s="56"/>
      <c r="B167" s="6"/>
      <c r="C167" s="6"/>
      <c r="D167" s="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x14ac:dyDescent="0.25">
      <c r="A168" s="56"/>
      <c r="B168" s="6"/>
      <c r="C168" s="6"/>
      <c r="D168" s="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x14ac:dyDescent="0.25">
      <c r="A169" s="56"/>
      <c r="B169" s="6"/>
      <c r="C169" s="6"/>
      <c r="D169" s="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x14ac:dyDescent="0.25">
      <c r="A170" s="56"/>
      <c r="B170" s="6"/>
      <c r="C170" s="6"/>
      <c r="D170" s="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x14ac:dyDescent="0.25">
      <c r="A171" s="56"/>
      <c r="B171" s="6"/>
      <c r="C171" s="6"/>
      <c r="D171" s="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x14ac:dyDescent="0.25">
      <c r="A172" s="56"/>
      <c r="B172" s="6"/>
      <c r="C172" s="6"/>
      <c r="D172" s="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x14ac:dyDescent="0.25">
      <c r="A173" s="1"/>
      <c r="B173" s="5"/>
      <c r="C173" s="5"/>
      <c r="D173" s="5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</row>
    <row r="174" spans="1:21" x14ac:dyDescent="0.25">
      <c r="A174" s="56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x14ac:dyDescent="0.25">
      <c r="A175" s="56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x14ac:dyDescent="0.25">
      <c r="A176" s="56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x14ac:dyDescent="0.25">
      <c r="A177" s="12"/>
      <c r="B177" s="6"/>
      <c r="C177" s="6"/>
      <c r="D177" s="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x14ac:dyDescent="0.25">
      <c r="A178" s="2"/>
      <c r="B178" s="6"/>
      <c r="C178" s="6"/>
      <c r="D178" s="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x14ac:dyDescent="0.25">
      <c r="A179" s="2"/>
      <c r="B179" s="6"/>
      <c r="C179" s="6"/>
      <c r="D179" s="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x14ac:dyDescent="0.25">
      <c r="A180" s="2"/>
      <c r="B180" s="6"/>
      <c r="C180" s="6"/>
      <c r="D180" s="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x14ac:dyDescent="0.25">
      <c r="A181" s="56"/>
      <c r="B181" s="6"/>
      <c r="C181" s="6"/>
      <c r="D181" s="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x14ac:dyDescent="0.25">
      <c r="A182" s="1"/>
      <c r="B182" s="5"/>
      <c r="C182" s="5"/>
      <c r="D182" s="5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 spans="1:21" x14ac:dyDescent="0.25">
      <c r="A183" s="56"/>
      <c r="B183" s="6"/>
      <c r="C183" s="6"/>
      <c r="D183" s="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x14ac:dyDescent="0.25">
      <c r="A184" s="56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 x14ac:dyDescent="0.25">
      <c r="A185" s="56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 x14ac:dyDescent="0.25">
      <c r="A186" s="56"/>
      <c r="B186" s="6"/>
      <c r="C186" s="6"/>
      <c r="D186" s="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 x14ac:dyDescent="0.25">
      <c r="A187" s="56"/>
      <c r="B187" s="6"/>
      <c r="C187" s="6"/>
      <c r="D187" s="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 x14ac:dyDescent="0.25">
      <c r="A188" s="56"/>
      <c r="B188" s="6"/>
      <c r="C188" s="6"/>
      <c r="D188" s="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 x14ac:dyDescent="0.25">
      <c r="A189" s="56"/>
      <c r="B189" s="6"/>
      <c r="C189" s="6"/>
      <c r="D189" s="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 x14ac:dyDescent="0.25">
      <c r="A190" s="56"/>
      <c r="B190" s="6"/>
      <c r="C190" s="6"/>
      <c r="D190" s="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 x14ac:dyDescent="0.25">
      <c r="A191" s="56"/>
      <c r="B191" s="6"/>
      <c r="C191" s="6"/>
      <c r="D191" s="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 x14ac:dyDescent="0.25">
      <c r="A192" s="56"/>
      <c r="B192" s="6"/>
      <c r="C192" s="6"/>
      <c r="D192" s="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3" x14ac:dyDescent="0.25">
      <c r="A193" s="56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3" x14ac:dyDescent="0.25">
      <c r="A194" s="56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3" x14ac:dyDescent="0.25">
      <c r="A195" s="1"/>
      <c r="B195" s="5"/>
      <c r="C195" s="5"/>
      <c r="D195" s="5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 spans="1:23" x14ac:dyDescent="0.25">
      <c r="A196" s="56"/>
      <c r="B196" s="6"/>
      <c r="C196" s="6"/>
      <c r="D196" s="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3" x14ac:dyDescent="0.25">
      <c r="A197" s="56"/>
      <c r="B197" s="6"/>
      <c r="C197" s="6"/>
      <c r="D197" s="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3" x14ac:dyDescent="0.25">
      <c r="A198" s="56"/>
      <c r="B198" s="6"/>
      <c r="C198" s="6"/>
      <c r="D198" s="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3" x14ac:dyDescent="0.25">
      <c r="A199" s="56"/>
      <c r="B199" s="6"/>
      <c r="C199" s="6"/>
      <c r="D199" s="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3" x14ac:dyDescent="0.25">
      <c r="A200" s="56"/>
      <c r="B200" s="6"/>
      <c r="C200" s="6"/>
      <c r="D200" s="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1:23" x14ac:dyDescent="0.25">
      <c r="A201" s="56"/>
      <c r="B201" s="6"/>
      <c r="C201" s="6"/>
      <c r="D201" s="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1:23" x14ac:dyDescent="0.25">
      <c r="A202" s="56"/>
      <c r="B202" s="6"/>
      <c r="C202" s="6"/>
      <c r="D202" s="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1:23" x14ac:dyDescent="0.25">
      <c r="A203" s="56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3" x14ac:dyDescent="0.25">
      <c r="A204" s="57"/>
      <c r="B204" s="22"/>
      <c r="C204" s="22"/>
      <c r="D204" s="22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"/>
      <c r="W204" s="3"/>
    </row>
    <row r="205" spans="1:23" x14ac:dyDescent="0.25">
      <c r="A205" s="3"/>
      <c r="B205" s="3"/>
      <c r="C205" s="6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3" x14ac:dyDescent="0.25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3"/>
    </row>
    <row r="207" spans="1:23" x14ac:dyDescent="0.25">
      <c r="A207" s="5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3"/>
    </row>
    <row r="208" spans="1:23" x14ac:dyDescent="0.25">
      <c r="A208" s="5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5">
      <c r="A209" s="5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5">
      <c r="A210" s="5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5">
      <c r="A211" s="5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5">
      <c r="A212" s="5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5">
      <c r="A213" s="5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5">
      <c r="A214" s="5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5">
      <c r="A215" s="5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5">
      <c r="A216" s="5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5">
      <c r="A217" s="5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5">
      <c r="A218" s="5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5">
      <c r="A219" s="5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5">
      <c r="A220" s="5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5">
      <c r="A221" s="5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5">
      <c r="A222" s="5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5">
      <c r="A223" s="5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5">
      <c r="A224" s="5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5">
      <c r="A225" s="5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5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x14ac:dyDescent="0.25">
      <c r="A227" s="5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25">
      <c r="A228" s="5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5">
      <c r="A229" s="5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5">
      <c r="A230" s="12"/>
      <c r="B230" s="6"/>
      <c r="C230" s="6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25">
      <c r="A231" s="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5">
      <c r="A232" s="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5">
      <c r="A233" s="5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5">
      <c r="A234" s="5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5">
      <c r="A235" s="5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5">
      <c r="A236" s="5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5">
      <c r="A237" s="5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5">
      <c r="A238" s="5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5">
      <c r="A239" s="5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5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x14ac:dyDescent="0.25">
      <c r="A241" s="5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5">
      <c r="A242" s="5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5">
      <c r="A243" s="5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5">
      <c r="A244" s="5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5">
      <c r="A245" s="5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5">
      <c r="A246" s="5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5">
      <c r="A247" s="5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5">
      <c r="A248" s="5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5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x14ac:dyDescent="0.25">
      <c r="A250" s="5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5">
      <c r="A251" s="5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5">
      <c r="A252" s="5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5">
      <c r="A253" s="5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5">
      <c r="A254" s="5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5">
      <c r="A255" s="5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5">
      <c r="A256" s="57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1:21" x14ac:dyDescent="0.25">
      <c r="A257" s="55"/>
      <c r="B257" s="7"/>
      <c r="C257" s="7"/>
      <c r="D257" s="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</row>
    <row r="258" spans="1:21" x14ac:dyDescent="0.25">
      <c r="A258" s="56"/>
      <c r="B258" s="6"/>
      <c r="C258" s="6"/>
      <c r="D258" s="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1:21" x14ac:dyDescent="0.25">
      <c r="A259" s="56"/>
      <c r="B259" s="6"/>
      <c r="C259" s="6"/>
      <c r="D259" s="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1:21" x14ac:dyDescent="0.25">
      <c r="A260" s="56"/>
      <c r="B260" s="6"/>
      <c r="C260" s="6"/>
      <c r="D260" s="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1:21" x14ac:dyDescent="0.25">
      <c r="A261" s="56"/>
      <c r="B261" s="6"/>
      <c r="C261" s="6"/>
      <c r="D261" s="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1:21" x14ac:dyDescent="0.25">
      <c r="A262" s="56"/>
      <c r="B262" s="6"/>
      <c r="C262" s="6"/>
      <c r="D262" s="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1:21" x14ac:dyDescent="0.25">
      <c r="A263" s="56"/>
      <c r="B263" s="6"/>
      <c r="C263" s="6"/>
      <c r="D263" s="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1:21" x14ac:dyDescent="0.25">
      <c r="A264" s="56"/>
      <c r="B264" s="6"/>
      <c r="C264" s="6"/>
      <c r="D264" s="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1:21" x14ac:dyDescent="0.25">
      <c r="A265" s="56"/>
      <c r="B265" s="6"/>
      <c r="C265" s="6"/>
      <c r="D265" s="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1:21" x14ac:dyDescent="0.25">
      <c r="A266" s="56"/>
      <c r="B266" s="6"/>
      <c r="C266" s="6"/>
      <c r="D266" s="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1:21" x14ac:dyDescent="0.25">
      <c r="A267" s="56"/>
      <c r="B267" s="6"/>
      <c r="C267" s="6"/>
      <c r="D267" s="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1:21" x14ac:dyDescent="0.25">
      <c r="A268" s="56"/>
      <c r="B268" s="6"/>
      <c r="C268" s="6"/>
      <c r="D268" s="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1:21" x14ac:dyDescent="0.25">
      <c r="A269" s="56"/>
      <c r="B269" s="6"/>
      <c r="C269" s="6"/>
      <c r="D269" s="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1:21" x14ac:dyDescent="0.25">
      <c r="A270" s="56"/>
      <c r="B270" s="6"/>
      <c r="C270" s="6"/>
      <c r="D270" s="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1:21" x14ac:dyDescent="0.25">
      <c r="A271" s="56"/>
      <c r="B271" s="6"/>
      <c r="C271" s="6"/>
      <c r="D271" s="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1:21" x14ac:dyDescent="0.25">
      <c r="A272" s="1"/>
      <c r="B272" s="5"/>
      <c r="C272" s="5"/>
      <c r="D272" s="5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</row>
    <row r="273" spans="1:21" x14ac:dyDescent="0.25">
      <c r="A273" s="56"/>
      <c r="B273" s="6"/>
      <c r="C273" s="6"/>
      <c r="D273" s="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1:21" x14ac:dyDescent="0.25">
      <c r="A274" s="56"/>
      <c r="B274" s="6"/>
      <c r="C274" s="6"/>
      <c r="D274" s="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1:21" x14ac:dyDescent="0.25">
      <c r="A275" s="56"/>
      <c r="B275" s="6"/>
      <c r="C275" s="6"/>
      <c r="D275" s="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1:21" x14ac:dyDescent="0.25">
      <c r="A276" s="12"/>
      <c r="B276" s="6"/>
      <c r="C276" s="6"/>
      <c r="D276" s="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1:21" x14ac:dyDescent="0.25">
      <c r="A277" s="2"/>
      <c r="B277" s="6"/>
      <c r="C277" s="6"/>
      <c r="D277" s="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1:21" x14ac:dyDescent="0.25">
      <c r="A278" s="2"/>
      <c r="B278" s="6"/>
      <c r="C278" s="6"/>
      <c r="D278" s="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1:21" x14ac:dyDescent="0.25">
      <c r="A279" s="2"/>
      <c r="B279" s="6"/>
      <c r="C279" s="6"/>
      <c r="D279" s="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1" x14ac:dyDescent="0.25">
      <c r="A280" s="56"/>
      <c r="B280" s="6"/>
      <c r="C280" s="6"/>
      <c r="D280" s="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1" x14ac:dyDescent="0.25">
      <c r="A281" s="1"/>
      <c r="B281" s="5"/>
      <c r="C281" s="5"/>
      <c r="D281" s="5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</row>
    <row r="282" spans="1:21" x14ac:dyDescent="0.25">
      <c r="A282" s="56"/>
      <c r="B282" s="6"/>
      <c r="C282" s="6"/>
      <c r="D282" s="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1:21" x14ac:dyDescent="0.25">
      <c r="A283" s="56"/>
      <c r="B283" s="6"/>
      <c r="C283" s="6"/>
      <c r="D283" s="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1:21" x14ac:dyDescent="0.25">
      <c r="A284" s="56"/>
      <c r="B284" s="6"/>
      <c r="C284" s="6"/>
      <c r="D284" s="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1:21" x14ac:dyDescent="0.25">
      <c r="A285" s="56"/>
      <c r="B285" s="6"/>
      <c r="C285" s="6"/>
      <c r="D285" s="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1:21" x14ac:dyDescent="0.25">
      <c r="A286" s="56"/>
      <c r="B286" s="6"/>
      <c r="C286" s="6"/>
      <c r="D286" s="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1:21" x14ac:dyDescent="0.25">
      <c r="A287" s="56"/>
      <c r="B287" s="6"/>
      <c r="C287" s="6"/>
      <c r="D287" s="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1:21" x14ac:dyDescent="0.25">
      <c r="A288" s="56"/>
      <c r="B288" s="6"/>
      <c r="C288" s="6"/>
      <c r="D288" s="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1:22" x14ac:dyDescent="0.25">
      <c r="A289" s="56"/>
      <c r="B289" s="6"/>
      <c r="C289" s="6"/>
      <c r="D289" s="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1:22" x14ac:dyDescent="0.25">
      <c r="A290" s="56"/>
      <c r="B290" s="6"/>
      <c r="C290" s="6"/>
      <c r="D290" s="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1:22" x14ac:dyDescent="0.25">
      <c r="A291" s="56"/>
      <c r="B291" s="6"/>
      <c r="C291" s="6"/>
      <c r="D291" s="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1:22" x14ac:dyDescent="0.25">
      <c r="A292" s="56"/>
      <c r="B292" s="6"/>
      <c r="C292" s="6"/>
      <c r="D292" s="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1:22" x14ac:dyDescent="0.25">
      <c r="A293" s="56"/>
      <c r="B293" s="6"/>
      <c r="C293" s="6"/>
      <c r="D293" s="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1:22" x14ac:dyDescent="0.25">
      <c r="A294" s="1"/>
      <c r="B294" s="5"/>
      <c r="C294" s="5"/>
      <c r="D294" s="5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</row>
    <row r="295" spans="1:22" x14ac:dyDescent="0.25">
      <c r="A295" s="56"/>
      <c r="B295" s="6"/>
      <c r="C295" s="6"/>
      <c r="D295" s="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22" x14ac:dyDescent="0.25">
      <c r="A296" s="56"/>
      <c r="B296" s="6"/>
      <c r="C296" s="6"/>
      <c r="D296" s="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22" x14ac:dyDescent="0.25">
      <c r="A297" s="56"/>
      <c r="B297" s="6"/>
      <c r="C297" s="6"/>
      <c r="D297" s="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22" x14ac:dyDescent="0.25">
      <c r="A298" s="56"/>
      <c r="B298" s="6"/>
      <c r="C298" s="6"/>
      <c r="D298" s="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22" x14ac:dyDescent="0.25">
      <c r="A299" s="56"/>
      <c r="B299" s="6"/>
      <c r="C299" s="6"/>
      <c r="D299" s="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22" x14ac:dyDescent="0.25">
      <c r="A300" s="56"/>
      <c r="B300" s="6"/>
      <c r="C300" s="6"/>
      <c r="D300" s="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1:22" x14ac:dyDescent="0.25">
      <c r="A301" s="56"/>
      <c r="B301" s="6"/>
      <c r="C301" s="6"/>
      <c r="D301" s="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1:22" x14ac:dyDescent="0.25">
      <c r="A302" s="56"/>
      <c r="B302" s="6"/>
      <c r="C302" s="6"/>
      <c r="D302" s="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1:22" x14ac:dyDescent="0.25">
      <c r="A303" s="56"/>
      <c r="B303" s="6"/>
      <c r="C303" s="6"/>
      <c r="D303" s="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1:22" x14ac:dyDescent="0.25">
      <c r="A304" s="67"/>
      <c r="B304" s="67"/>
      <c r="C304" s="68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3"/>
    </row>
    <row r="305" spans="1:22" x14ac:dyDescent="0.25">
      <c r="A305" s="3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3"/>
    </row>
    <row r="306" spans="1:22" x14ac:dyDescent="0.25">
      <c r="A306" s="6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3"/>
    </row>
    <row r="307" spans="1:22" x14ac:dyDescent="0.25">
      <c r="A307" s="24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</row>
    <row r="308" spans="1:22" x14ac:dyDescent="0.25">
      <c r="A308" s="24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</row>
    <row r="309" spans="1:22" x14ac:dyDescent="0.25">
      <c r="A309" s="24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</row>
    <row r="310" spans="1:22" x14ac:dyDescent="0.25">
      <c r="A310" s="24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</row>
    <row r="311" spans="1:22" x14ac:dyDescent="0.25">
      <c r="A311" s="24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</row>
    <row r="312" spans="1:22" x14ac:dyDescent="0.25">
      <c r="A312" s="24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</row>
    <row r="313" spans="1:22" x14ac:dyDescent="0.25">
      <c r="A313" s="5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2" x14ac:dyDescent="0.25">
      <c r="A314" s="5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2" x14ac:dyDescent="0.25">
      <c r="A315" s="5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2" x14ac:dyDescent="0.25">
      <c r="A316" s="5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2" x14ac:dyDescent="0.25">
      <c r="A317" s="5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2" x14ac:dyDescent="0.25">
      <c r="A318" s="5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2" x14ac:dyDescent="0.25">
      <c r="A319" s="5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2" x14ac:dyDescent="0.25">
      <c r="A320" s="5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5">
      <c r="A321" s="5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5">
      <c r="A322" s="5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5">
      <c r="A323" s="5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5">
      <c r="A324" s="5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x14ac:dyDescent="0.25">
      <c r="A326" s="5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5">
      <c r="A327" s="5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5">
      <c r="A328" s="5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5">
      <c r="A329" s="12"/>
      <c r="B329" s="6"/>
      <c r="C329" s="6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</row>
    <row r="330" spans="1:21" x14ac:dyDescent="0.25">
      <c r="A330" s="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5">
      <c r="A331" s="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5">
      <c r="A332" s="5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5">
      <c r="A333" s="5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5">
      <c r="A334" s="5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5">
      <c r="A335" s="5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5">
      <c r="A336" s="5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5">
      <c r="A337" s="5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5">
      <c r="A338" s="5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5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x14ac:dyDescent="0.25">
      <c r="A340" s="5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5">
      <c r="A341" s="5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5">
      <c r="A342" s="5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5">
      <c r="A343" s="5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5">
      <c r="A344" s="5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5">
      <c r="A345" s="5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5">
      <c r="A346" s="5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5">
      <c r="A347" s="5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5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x14ac:dyDescent="0.25">
      <c r="A349" s="5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5">
      <c r="A350" s="56"/>
      <c r="B350" s="6"/>
      <c r="C350" s="6"/>
      <c r="D350" s="7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5">
      <c r="A351" s="5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5">
      <c r="A352" s="5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5">
      <c r="A353" s="5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5">
      <c r="A354" s="56"/>
      <c r="B354" s="6"/>
      <c r="C354" s="6"/>
      <c r="D354" s="7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5">
      <c r="A355" s="57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</row>
    <row r="356" spans="1:21" x14ac:dyDescent="0.25">
      <c r="A356" s="55"/>
      <c r="B356" s="7"/>
      <c r="C356" s="7"/>
      <c r="D356" s="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</row>
    <row r="357" spans="1:21" x14ac:dyDescent="0.25">
      <c r="A357" s="56"/>
      <c r="B357" s="6"/>
      <c r="C357" s="6"/>
      <c r="D357" s="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1:21" x14ac:dyDescent="0.25">
      <c r="A358" s="56"/>
      <c r="B358" s="6"/>
      <c r="C358" s="6"/>
      <c r="D358" s="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1:21" x14ac:dyDescent="0.25">
      <c r="A359" s="56"/>
      <c r="B359" s="6"/>
      <c r="C359" s="6"/>
      <c r="D359" s="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1:21" x14ac:dyDescent="0.25">
      <c r="A360" s="56"/>
      <c r="B360" s="6"/>
      <c r="C360" s="6"/>
      <c r="D360" s="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1:21" x14ac:dyDescent="0.25">
      <c r="A361" s="56"/>
      <c r="B361" s="6"/>
      <c r="C361" s="6"/>
      <c r="D361" s="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1:21" x14ac:dyDescent="0.25">
      <c r="A362" s="56"/>
      <c r="B362" s="6"/>
      <c r="C362" s="6"/>
      <c r="D362" s="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1:21" x14ac:dyDescent="0.25">
      <c r="A363" s="56"/>
      <c r="B363" s="6"/>
      <c r="C363" s="6"/>
      <c r="D363" s="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1:21" x14ac:dyDescent="0.25">
      <c r="A364" s="56"/>
      <c r="B364" s="6"/>
      <c r="C364" s="6"/>
      <c r="D364" s="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spans="1:21" x14ac:dyDescent="0.25">
      <c r="A365" s="56"/>
      <c r="B365" s="6"/>
      <c r="C365" s="6"/>
      <c r="D365" s="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spans="1:21" x14ac:dyDescent="0.25">
      <c r="A366" s="56"/>
      <c r="B366" s="6"/>
      <c r="C366" s="6"/>
      <c r="D366" s="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spans="1:21" x14ac:dyDescent="0.25">
      <c r="A367" s="56"/>
      <c r="B367" s="6"/>
      <c r="C367" s="6"/>
      <c r="D367" s="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spans="1:21" x14ac:dyDescent="0.25">
      <c r="A368" s="56"/>
      <c r="B368" s="6"/>
      <c r="C368" s="6"/>
      <c r="D368" s="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spans="1:21" x14ac:dyDescent="0.25">
      <c r="A369" s="56"/>
      <c r="B369" s="6"/>
      <c r="C369" s="6"/>
      <c r="D369" s="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spans="1:21" x14ac:dyDescent="0.25">
      <c r="A370" s="56"/>
      <c r="B370" s="6"/>
      <c r="C370" s="6"/>
      <c r="D370" s="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spans="1:21" x14ac:dyDescent="0.25">
      <c r="A371" s="1"/>
      <c r="B371" s="5"/>
      <c r="C371" s="5"/>
      <c r="D371" s="5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</row>
    <row r="372" spans="1:21" x14ac:dyDescent="0.25">
      <c r="A372" s="56"/>
      <c r="B372" s="6"/>
      <c r="C372" s="6"/>
      <c r="D372" s="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spans="1:21" x14ac:dyDescent="0.25">
      <c r="A373" s="56"/>
      <c r="B373" s="6"/>
      <c r="C373" s="6"/>
      <c r="D373" s="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spans="1:21" x14ac:dyDescent="0.25">
      <c r="A374" s="56"/>
      <c r="B374" s="6"/>
      <c r="C374" s="6"/>
      <c r="D374" s="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spans="1:21" x14ac:dyDescent="0.25">
      <c r="A375" s="12"/>
      <c r="B375" s="6"/>
      <c r="C375" s="6"/>
      <c r="D375" s="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spans="1:21" x14ac:dyDescent="0.25">
      <c r="A376" s="2"/>
      <c r="B376" s="6"/>
      <c r="C376" s="6"/>
      <c r="D376" s="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spans="1:21" x14ac:dyDescent="0.25">
      <c r="A377" s="2"/>
      <c r="B377" s="6"/>
      <c r="C377" s="6"/>
      <c r="D377" s="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spans="1:21" x14ac:dyDescent="0.25">
      <c r="A378" s="2"/>
      <c r="B378" s="6"/>
      <c r="C378" s="6"/>
      <c r="D378" s="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spans="1:21" x14ac:dyDescent="0.25">
      <c r="A379" s="56"/>
      <c r="B379" s="6"/>
      <c r="C379" s="6"/>
      <c r="D379" s="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spans="1:21" x14ac:dyDescent="0.25">
      <c r="A380" s="1"/>
      <c r="B380" s="5"/>
      <c r="C380" s="5"/>
      <c r="D380" s="5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</row>
    <row r="381" spans="1:21" x14ac:dyDescent="0.25">
      <c r="A381" s="56"/>
      <c r="B381" s="6"/>
      <c r="C381" s="6"/>
      <c r="D381" s="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spans="1:21" x14ac:dyDescent="0.25">
      <c r="A382" s="56"/>
      <c r="B382" s="6"/>
      <c r="C382" s="6"/>
      <c r="D382" s="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spans="1:21" x14ac:dyDescent="0.25">
      <c r="A383" s="56"/>
      <c r="B383" s="6"/>
      <c r="C383" s="6"/>
      <c r="D383" s="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spans="1:21" x14ac:dyDescent="0.25">
      <c r="A384" s="56"/>
      <c r="B384" s="6"/>
      <c r="C384" s="6"/>
      <c r="D384" s="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spans="1:21" x14ac:dyDescent="0.25">
      <c r="A385" s="56"/>
      <c r="B385" s="6"/>
      <c r="C385" s="6"/>
      <c r="D385" s="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spans="1:21" x14ac:dyDescent="0.25">
      <c r="A386" s="56"/>
      <c r="B386" s="6"/>
      <c r="C386" s="6"/>
      <c r="D386" s="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spans="1:21" x14ac:dyDescent="0.25">
      <c r="A387" s="56"/>
      <c r="B387" s="6"/>
      <c r="C387" s="6"/>
      <c r="D387" s="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spans="1:21" x14ac:dyDescent="0.25">
      <c r="A388" s="56"/>
      <c r="B388" s="6"/>
      <c r="C388" s="6"/>
      <c r="D388" s="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spans="1:21" x14ac:dyDescent="0.25">
      <c r="A389" s="56"/>
      <c r="B389" s="6"/>
      <c r="C389" s="6"/>
      <c r="D389" s="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spans="1:21" x14ac:dyDescent="0.25">
      <c r="A390" s="56"/>
      <c r="B390" s="6"/>
      <c r="C390" s="6"/>
      <c r="D390" s="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spans="1:21" x14ac:dyDescent="0.25">
      <c r="A391" s="56"/>
      <c r="B391" s="6"/>
      <c r="C391" s="6"/>
      <c r="D391" s="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spans="1:21" x14ac:dyDescent="0.25">
      <c r="A392" s="56"/>
      <c r="B392" s="6"/>
      <c r="C392" s="6"/>
      <c r="D392" s="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1:21" x14ac:dyDescent="0.25">
      <c r="A393" s="1"/>
      <c r="B393" s="5"/>
      <c r="C393" s="5"/>
      <c r="D393" s="5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</row>
    <row r="394" spans="1:21" x14ac:dyDescent="0.25">
      <c r="A394" s="56"/>
      <c r="B394" s="6"/>
      <c r="C394" s="6"/>
      <c r="D394" s="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1:21" x14ac:dyDescent="0.25">
      <c r="A395" s="56"/>
      <c r="B395" s="6"/>
      <c r="C395" s="6"/>
      <c r="D395" s="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1:21" x14ac:dyDescent="0.25">
      <c r="A396" s="56"/>
      <c r="B396" s="6"/>
      <c r="C396" s="6"/>
      <c r="D396" s="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spans="1:21" x14ac:dyDescent="0.25">
      <c r="A397" s="56"/>
      <c r="B397" s="6"/>
      <c r="C397" s="6"/>
      <c r="D397" s="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spans="1:21" x14ac:dyDescent="0.25">
      <c r="A398" s="56"/>
      <c r="B398" s="6"/>
      <c r="C398" s="6"/>
      <c r="D398" s="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spans="1:21" x14ac:dyDescent="0.25">
      <c r="A399" s="56"/>
      <c r="B399" s="6"/>
      <c r="C399" s="6"/>
      <c r="D399" s="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spans="1:21" x14ac:dyDescent="0.25">
      <c r="A400" s="56"/>
      <c r="B400" s="6"/>
      <c r="C400" s="6"/>
      <c r="D400" s="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spans="1:22" x14ac:dyDescent="0.25">
      <c r="A401" s="56"/>
      <c r="B401" s="6"/>
      <c r="C401" s="6"/>
      <c r="D401" s="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spans="1:22" x14ac:dyDescent="0.25">
      <c r="A402" s="56"/>
      <c r="B402" s="6"/>
      <c r="C402" s="6"/>
      <c r="D402" s="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spans="1:22" x14ac:dyDescent="0.25">
      <c r="A403" s="3"/>
      <c r="B403" s="3"/>
      <c r="C403" s="6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25">
      <c r="A404" s="4"/>
      <c r="B404" s="28"/>
      <c r="C404" s="2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3"/>
    </row>
    <row r="405" spans="1:22" x14ac:dyDescent="0.25">
      <c r="A405" s="55"/>
      <c r="B405" s="28"/>
      <c r="C405" s="2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3"/>
    </row>
    <row r="406" spans="1:22" x14ac:dyDescent="0.25">
      <c r="A406" s="56"/>
      <c r="B406" s="26"/>
      <c r="C406" s="2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2" x14ac:dyDescent="0.25">
      <c r="A407" s="56"/>
      <c r="B407" s="26"/>
      <c r="C407" s="2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2" x14ac:dyDescent="0.25">
      <c r="A408" s="56"/>
      <c r="B408" s="26"/>
      <c r="C408" s="2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2" x14ac:dyDescent="0.25">
      <c r="A409" s="56"/>
      <c r="B409" s="26"/>
      <c r="C409" s="2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2" x14ac:dyDescent="0.25">
      <c r="A410" s="56"/>
      <c r="B410" s="26"/>
      <c r="C410" s="2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2" x14ac:dyDescent="0.25">
      <c r="A411" s="56"/>
      <c r="B411" s="26"/>
      <c r="C411" s="2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2" x14ac:dyDescent="0.25">
      <c r="A412" s="56"/>
      <c r="B412" s="26"/>
      <c r="C412" s="2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2" x14ac:dyDescent="0.25">
      <c r="A413" s="5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2" x14ac:dyDescent="0.25">
      <c r="A414" s="5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2" x14ac:dyDescent="0.25">
      <c r="A415" s="5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2" x14ac:dyDescent="0.25">
      <c r="A416" s="5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5">
      <c r="A417" s="5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5">
      <c r="A418" s="5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5">
      <c r="A419" s="5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5">
      <c r="A420" s="5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5">
      <c r="A421" s="5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5">
      <c r="A422" s="5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5">
      <c r="A423" s="5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5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x14ac:dyDescent="0.25">
      <c r="A425" s="5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5">
      <c r="A426" s="5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5">
      <c r="A427" s="5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5">
      <c r="A428" s="12"/>
      <c r="B428" s="6"/>
      <c r="C428" s="6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</row>
    <row r="429" spans="1:21" x14ac:dyDescent="0.25">
      <c r="A429" s="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5">
      <c r="A430" s="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5">
      <c r="A431" s="5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5">
      <c r="A432" s="5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5">
      <c r="A433" s="5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5">
      <c r="A434" s="5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5">
      <c r="A435" s="5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5">
      <c r="A436" s="5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5">
      <c r="A437" s="5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5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x14ac:dyDescent="0.25">
      <c r="A439" s="5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5">
      <c r="A440" s="5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5">
      <c r="A441" s="56"/>
      <c r="B441" s="75"/>
      <c r="C441" s="75"/>
      <c r="D441" s="75"/>
      <c r="E441" s="75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</row>
    <row r="442" spans="1:21" x14ac:dyDescent="0.25">
      <c r="A442" s="5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5">
      <c r="A443" s="5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5">
      <c r="A444" s="5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5">
      <c r="A445" s="5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5">
      <c r="A446" s="56"/>
      <c r="B446" s="75"/>
      <c r="C446" s="75"/>
      <c r="D446" s="75"/>
      <c r="E446" s="75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</row>
    <row r="447" spans="1:21" x14ac:dyDescent="0.25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x14ac:dyDescent="0.25">
      <c r="A448" s="5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5">
      <c r="A449" s="56"/>
      <c r="B449" s="6"/>
      <c r="C449" s="6"/>
      <c r="D449" s="7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5">
      <c r="A450" s="5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5">
      <c r="A451" s="5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5">
      <c r="A452" s="5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5">
      <c r="A453" s="56"/>
      <c r="B453" s="6"/>
      <c r="C453" s="6"/>
      <c r="D453" s="7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5">
      <c r="A454" s="57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</row>
    <row r="455" spans="1:21" x14ac:dyDescent="0.25">
      <c r="A455" s="55"/>
      <c r="B455" s="7"/>
      <c r="C455" s="7"/>
      <c r="D455" s="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</row>
    <row r="456" spans="1:21" x14ac:dyDescent="0.25">
      <c r="A456" s="56"/>
      <c r="B456" s="6"/>
      <c r="C456" s="6"/>
      <c r="D456" s="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1:21" x14ac:dyDescent="0.25">
      <c r="A457" s="56"/>
      <c r="B457" s="6"/>
      <c r="C457" s="6"/>
      <c r="D457" s="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1:21" x14ac:dyDescent="0.25">
      <c r="A458" s="56"/>
      <c r="B458" s="6"/>
      <c r="C458" s="6"/>
      <c r="D458" s="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1:21" x14ac:dyDescent="0.25">
      <c r="A459" s="56"/>
      <c r="B459" s="6"/>
      <c r="C459" s="6"/>
      <c r="D459" s="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1:21" x14ac:dyDescent="0.25">
      <c r="A460" s="56"/>
      <c r="B460" s="6"/>
      <c r="C460" s="6"/>
      <c r="D460" s="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1:21" x14ac:dyDescent="0.25">
      <c r="A461" s="56"/>
      <c r="B461" s="6"/>
      <c r="C461" s="6"/>
      <c r="D461" s="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1:21" x14ac:dyDescent="0.25">
      <c r="A462" s="56"/>
      <c r="B462" s="6"/>
      <c r="C462" s="6"/>
      <c r="D462" s="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1:21" x14ac:dyDescent="0.25">
      <c r="A463" s="56"/>
      <c r="B463" s="6"/>
      <c r="C463" s="6"/>
      <c r="D463" s="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1:21" x14ac:dyDescent="0.25">
      <c r="A464" s="56"/>
      <c r="B464" s="6"/>
      <c r="C464" s="6"/>
      <c r="D464" s="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1:21" x14ac:dyDescent="0.25">
      <c r="A465" s="56"/>
      <c r="B465" s="6"/>
      <c r="C465" s="6"/>
      <c r="D465" s="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1:21" x14ac:dyDescent="0.25">
      <c r="A466" s="56"/>
      <c r="B466" s="6"/>
      <c r="C466" s="6"/>
      <c r="D466" s="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1:21" x14ac:dyDescent="0.25">
      <c r="A467" s="56"/>
      <c r="B467" s="6"/>
      <c r="C467" s="6"/>
      <c r="D467" s="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1:21" x14ac:dyDescent="0.25">
      <c r="A468" s="56"/>
      <c r="B468" s="6"/>
      <c r="C468" s="6"/>
      <c r="D468" s="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1:21" x14ac:dyDescent="0.25">
      <c r="A469" s="56"/>
      <c r="B469" s="6"/>
      <c r="C469" s="6"/>
      <c r="D469" s="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1:21" x14ac:dyDescent="0.25">
      <c r="A470" s="1"/>
      <c r="B470" s="5"/>
      <c r="C470" s="5"/>
      <c r="D470" s="5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</row>
    <row r="471" spans="1:21" x14ac:dyDescent="0.25">
      <c r="A471" s="56"/>
      <c r="B471" s="6"/>
      <c r="C471" s="6"/>
      <c r="D471" s="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1:21" x14ac:dyDescent="0.25">
      <c r="A472" s="56"/>
      <c r="B472" s="6"/>
      <c r="C472" s="6"/>
      <c r="D472" s="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1:21" x14ac:dyDescent="0.25">
      <c r="A473" s="56"/>
      <c r="B473" s="6"/>
      <c r="C473" s="6"/>
      <c r="D473" s="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1:21" x14ac:dyDescent="0.25">
      <c r="A474" s="12"/>
      <c r="B474" s="6"/>
      <c r="C474" s="6"/>
      <c r="D474" s="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1:21" x14ac:dyDescent="0.25">
      <c r="A475" s="2"/>
      <c r="B475" s="6"/>
      <c r="C475" s="6"/>
      <c r="D475" s="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1:21" x14ac:dyDescent="0.25">
      <c r="A476" s="2"/>
      <c r="B476" s="6"/>
      <c r="C476" s="6"/>
      <c r="D476" s="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1:21" x14ac:dyDescent="0.25">
      <c r="A477" s="2"/>
      <c r="B477" s="6"/>
      <c r="C477" s="6"/>
      <c r="D477" s="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1:21" x14ac:dyDescent="0.25">
      <c r="A478" s="56"/>
      <c r="B478" s="6"/>
      <c r="C478" s="6"/>
      <c r="D478" s="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1:21" x14ac:dyDescent="0.25">
      <c r="A479" s="1"/>
      <c r="B479" s="5"/>
      <c r="C479" s="5"/>
      <c r="D479" s="5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</row>
    <row r="480" spans="1:21" x14ac:dyDescent="0.25">
      <c r="A480" s="56"/>
      <c r="B480" s="6"/>
      <c r="C480" s="6"/>
      <c r="D480" s="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1:21" x14ac:dyDescent="0.25">
      <c r="A481" s="56"/>
      <c r="B481" s="6"/>
      <c r="C481" s="6"/>
      <c r="D481" s="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1:21" x14ac:dyDescent="0.25">
      <c r="A482" s="56"/>
      <c r="B482" s="6"/>
      <c r="C482" s="6"/>
      <c r="D482" s="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1:21" x14ac:dyDescent="0.25">
      <c r="A483" s="56"/>
      <c r="B483" s="6"/>
      <c r="C483" s="6"/>
      <c r="D483" s="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1:21" x14ac:dyDescent="0.25">
      <c r="A484" s="56"/>
      <c r="B484" s="6"/>
      <c r="C484" s="6"/>
      <c r="D484" s="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1:21" x14ac:dyDescent="0.25">
      <c r="A485" s="56"/>
      <c r="B485" s="6"/>
      <c r="C485" s="6"/>
      <c r="D485" s="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spans="1:21" x14ac:dyDescent="0.25">
      <c r="A486" s="56"/>
      <c r="B486" s="6"/>
      <c r="C486" s="6"/>
      <c r="D486" s="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 spans="1:21" x14ac:dyDescent="0.25">
      <c r="A487" s="56"/>
      <c r="B487" s="6"/>
      <c r="C487" s="6"/>
      <c r="D487" s="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 spans="1:21" x14ac:dyDescent="0.25">
      <c r="A488" s="56"/>
      <c r="B488" s="6"/>
      <c r="C488" s="6"/>
      <c r="D488" s="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 spans="1:21" x14ac:dyDescent="0.25">
      <c r="A489" s="56"/>
      <c r="B489" s="6"/>
      <c r="C489" s="6"/>
      <c r="D489" s="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 spans="1:21" x14ac:dyDescent="0.25">
      <c r="A490" s="56"/>
      <c r="B490" s="6"/>
      <c r="C490" s="6"/>
      <c r="D490" s="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 spans="1:21" x14ac:dyDescent="0.25">
      <c r="A491" s="56"/>
      <c r="B491" s="6"/>
      <c r="C491" s="6"/>
      <c r="D491" s="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 spans="1:21" x14ac:dyDescent="0.25">
      <c r="A492" s="1"/>
      <c r="B492" s="5"/>
      <c r="C492" s="5"/>
      <c r="D492" s="5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</row>
    <row r="493" spans="1:21" x14ac:dyDescent="0.25">
      <c r="A493" s="56"/>
      <c r="B493" s="6"/>
      <c r="C493" s="6"/>
      <c r="D493" s="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 spans="1:21" x14ac:dyDescent="0.25">
      <c r="A494" s="56"/>
      <c r="B494" s="6"/>
      <c r="C494" s="6"/>
      <c r="D494" s="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 spans="1:21" x14ac:dyDescent="0.25">
      <c r="A495" s="56"/>
      <c r="B495" s="6"/>
      <c r="C495" s="6"/>
      <c r="D495" s="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 spans="1:21" x14ac:dyDescent="0.25">
      <c r="A496" s="56"/>
      <c r="B496" s="6"/>
      <c r="C496" s="6"/>
      <c r="D496" s="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 spans="1:22" x14ac:dyDescent="0.25">
      <c r="A497" s="56"/>
      <c r="B497" s="6"/>
      <c r="C497" s="6"/>
      <c r="D497" s="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 spans="1:22" x14ac:dyDescent="0.25">
      <c r="A498" s="56"/>
      <c r="B498" s="6"/>
      <c r="C498" s="6"/>
      <c r="D498" s="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 spans="1:22" x14ac:dyDescent="0.25">
      <c r="A499" s="56"/>
      <c r="B499" s="6"/>
      <c r="C499" s="6"/>
      <c r="D499" s="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 spans="1:22" x14ac:dyDescent="0.25">
      <c r="A500" s="56"/>
      <c r="B500" s="6"/>
      <c r="C500" s="6"/>
      <c r="D500" s="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 spans="1:22" x14ac:dyDescent="0.25">
      <c r="A501" s="56"/>
      <c r="B501" s="6"/>
      <c r="C501" s="6"/>
      <c r="D501" s="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 spans="1:22" x14ac:dyDescent="0.25">
      <c r="A502" s="3"/>
      <c r="B502" s="3"/>
      <c r="C502" s="6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25">
      <c r="A503" s="4"/>
      <c r="B503" s="2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3"/>
    </row>
    <row r="504" spans="1:22" x14ac:dyDescent="0.25">
      <c r="A504" s="1"/>
      <c r="B504" s="35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</row>
    <row r="505" spans="1:22" x14ac:dyDescent="0.25">
      <c r="A505" s="56"/>
      <c r="B505" s="2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 spans="1:22" x14ac:dyDescent="0.25">
      <c r="A506" s="56"/>
      <c r="B506" s="2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 spans="1:22" x14ac:dyDescent="0.25">
      <c r="A507" s="56"/>
      <c r="B507" s="2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 spans="1:22" x14ac:dyDescent="0.25">
      <c r="A508" s="56"/>
      <c r="B508" s="2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 spans="1:22" x14ac:dyDescent="0.25">
      <c r="A509" s="56"/>
      <c r="B509" s="2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 spans="1:22" x14ac:dyDescent="0.25">
      <c r="A510" s="56"/>
      <c r="B510" s="2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 spans="1:22" x14ac:dyDescent="0.25">
      <c r="A511" s="5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 spans="1:22" x14ac:dyDescent="0.25">
      <c r="A512" s="5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 spans="1:21" x14ac:dyDescent="0.25">
      <c r="A513" s="5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 spans="1:21" x14ac:dyDescent="0.25">
      <c r="A514" s="5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 spans="1:21" x14ac:dyDescent="0.25">
      <c r="A515" s="5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 spans="1:21" x14ac:dyDescent="0.25">
      <c r="A516" s="5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 spans="1:21" x14ac:dyDescent="0.25">
      <c r="A517" s="5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 spans="1:21" x14ac:dyDescent="0.25">
      <c r="A518" s="5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 spans="1:21" x14ac:dyDescent="0.25">
      <c r="A519" s="5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 spans="1:21" x14ac:dyDescent="0.25">
      <c r="A520" s="5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 spans="1:21" x14ac:dyDescent="0.25">
      <c r="A521" s="5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 spans="1:21" x14ac:dyDescent="0.25">
      <c r="A522" s="5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 spans="1:21" x14ac:dyDescent="0.25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</row>
    <row r="524" spans="1:21" x14ac:dyDescent="0.25">
      <c r="A524" s="5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 spans="1:21" x14ac:dyDescent="0.25">
      <c r="A525" s="5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 spans="1:21" x14ac:dyDescent="0.25">
      <c r="A526" s="5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 spans="1:21" x14ac:dyDescent="0.25">
      <c r="A527" s="12"/>
      <c r="B527" s="16"/>
      <c r="C527" s="16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</row>
    <row r="528" spans="1:21" x14ac:dyDescent="0.25">
      <c r="A528" s="2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 spans="1:21" x14ac:dyDescent="0.25">
      <c r="A529" s="2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 spans="1:21" x14ac:dyDescent="0.25">
      <c r="A530" s="5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 spans="1:21" x14ac:dyDescent="0.25">
      <c r="A531" s="5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 spans="1:21" x14ac:dyDescent="0.25">
      <c r="A532" s="5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 spans="1:21" x14ac:dyDescent="0.25">
      <c r="A533" s="5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 spans="1:21" x14ac:dyDescent="0.25">
      <c r="A534" s="5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 spans="1:21" x14ac:dyDescent="0.25">
      <c r="A535" s="5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 spans="1:21" x14ac:dyDescent="0.25">
      <c r="A536" s="5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 spans="1:21" x14ac:dyDescent="0.25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</row>
    <row r="538" spans="1:21" x14ac:dyDescent="0.25">
      <c r="A538" s="5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 spans="1:21" x14ac:dyDescent="0.25">
      <c r="A539" s="5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 spans="1:21" x14ac:dyDescent="0.25">
      <c r="A540" s="5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 spans="1:21" x14ac:dyDescent="0.25">
      <c r="A541" s="5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 spans="1:21" x14ac:dyDescent="0.25">
      <c r="A542" s="5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 spans="1:21" x14ac:dyDescent="0.25">
      <c r="A543" s="5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 spans="1:21" x14ac:dyDescent="0.25">
      <c r="A544" s="5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 spans="1:21" x14ac:dyDescent="0.25">
      <c r="A545" s="5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 spans="1:21" x14ac:dyDescent="0.25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</row>
    <row r="547" spans="1:21" x14ac:dyDescent="0.25">
      <c r="A547" s="5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spans="1:21" x14ac:dyDescent="0.25">
      <c r="A548" s="5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spans="1:21" x14ac:dyDescent="0.25">
      <c r="A549" s="5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spans="1:21" x14ac:dyDescent="0.25">
      <c r="A550" s="5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spans="1:21" x14ac:dyDescent="0.25">
      <c r="A551" s="5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spans="1:21" x14ac:dyDescent="0.25">
      <c r="A552" s="5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spans="1:21" x14ac:dyDescent="0.25">
      <c r="A553" s="57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spans="1:21" x14ac:dyDescent="0.25">
      <c r="A554" s="55"/>
      <c r="B554" s="18"/>
      <c r="C554" s="18"/>
      <c r="D554" s="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x14ac:dyDescent="0.25">
      <c r="A555" s="56"/>
      <c r="B555" s="16"/>
      <c r="C555" s="16"/>
      <c r="D555" s="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spans="1:21" x14ac:dyDescent="0.25">
      <c r="A556" s="56"/>
      <c r="B556" s="16"/>
      <c r="C556" s="16"/>
      <c r="D556" s="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spans="1:21" x14ac:dyDescent="0.25">
      <c r="A557" s="56"/>
      <c r="B557" s="16"/>
      <c r="C557" s="16"/>
      <c r="D557" s="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spans="1:21" x14ac:dyDescent="0.25">
      <c r="A558" s="56"/>
      <c r="B558" s="16"/>
      <c r="C558" s="16"/>
      <c r="D558" s="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spans="1:21" x14ac:dyDescent="0.25">
      <c r="A559" s="56"/>
      <c r="B559" s="16"/>
      <c r="C559" s="16"/>
      <c r="D559" s="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spans="1:21" x14ac:dyDescent="0.25">
      <c r="A560" s="56"/>
      <c r="B560" s="16"/>
      <c r="C560" s="16"/>
      <c r="D560" s="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spans="1:21" x14ac:dyDescent="0.25">
      <c r="A561" s="56"/>
      <c r="B561" s="16"/>
      <c r="C561" s="16"/>
      <c r="D561" s="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spans="1:21" x14ac:dyDescent="0.25">
      <c r="A562" s="56"/>
      <c r="B562" s="16"/>
      <c r="C562" s="16"/>
      <c r="D562" s="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spans="1:21" x14ac:dyDescent="0.25">
      <c r="A563" s="56"/>
      <c r="B563" s="16"/>
      <c r="C563" s="16"/>
      <c r="D563" s="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spans="1:21" x14ac:dyDescent="0.25">
      <c r="A564" s="56"/>
      <c r="B564" s="16"/>
      <c r="C564" s="16"/>
      <c r="D564" s="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spans="1:21" x14ac:dyDescent="0.25">
      <c r="A565" s="56"/>
      <c r="B565" s="16"/>
      <c r="C565" s="16"/>
      <c r="D565" s="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spans="1:21" x14ac:dyDescent="0.25">
      <c r="A566" s="56"/>
      <c r="B566" s="16"/>
      <c r="C566" s="16"/>
      <c r="D566" s="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spans="1:21" x14ac:dyDescent="0.25">
      <c r="A567" s="56"/>
      <c r="B567" s="16"/>
      <c r="C567" s="16"/>
      <c r="D567" s="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spans="1:21" x14ac:dyDescent="0.25">
      <c r="A568" s="56"/>
      <c r="B568" s="16"/>
      <c r="C568" s="16"/>
      <c r="D568" s="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spans="1:21" x14ac:dyDescent="0.25">
      <c r="A569" s="1"/>
      <c r="B569" s="20"/>
      <c r="C569" s="20"/>
      <c r="D569" s="5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</row>
    <row r="570" spans="1:21" x14ac:dyDescent="0.25">
      <c r="A570" s="56"/>
      <c r="B570" s="16"/>
      <c r="C570" s="16"/>
      <c r="D570" s="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spans="1:21" x14ac:dyDescent="0.25">
      <c r="A571" s="56"/>
      <c r="B571" s="16"/>
      <c r="C571" s="16"/>
      <c r="D571" s="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spans="1:21" x14ac:dyDescent="0.25">
      <c r="A572" s="56"/>
      <c r="B572" s="16"/>
      <c r="C572" s="16"/>
      <c r="D572" s="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spans="1:21" x14ac:dyDescent="0.25">
      <c r="A573" s="12"/>
      <c r="B573" s="16"/>
      <c r="C573" s="16"/>
      <c r="D573" s="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spans="1:21" x14ac:dyDescent="0.25">
      <c r="A574" s="2"/>
      <c r="B574" s="16"/>
      <c r="C574" s="16"/>
      <c r="D574" s="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spans="1:21" x14ac:dyDescent="0.25">
      <c r="A575" s="2"/>
      <c r="B575" s="16"/>
      <c r="C575" s="16"/>
      <c r="D575" s="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spans="1:21" x14ac:dyDescent="0.25">
      <c r="A576" s="2"/>
      <c r="B576" s="16"/>
      <c r="C576" s="16"/>
      <c r="D576" s="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spans="1:21" x14ac:dyDescent="0.25">
      <c r="A577" s="56"/>
      <c r="B577" s="16"/>
      <c r="C577" s="16"/>
      <c r="D577" s="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spans="1:21" x14ac:dyDescent="0.25">
      <c r="A578" s="1"/>
      <c r="B578" s="20"/>
      <c r="C578" s="20"/>
      <c r="D578" s="5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</row>
    <row r="579" spans="1:21" x14ac:dyDescent="0.25">
      <c r="A579" s="56"/>
      <c r="B579" s="16"/>
      <c r="C579" s="16"/>
      <c r="D579" s="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spans="1:21" x14ac:dyDescent="0.25">
      <c r="A580" s="56"/>
      <c r="B580" s="16"/>
      <c r="C580" s="16"/>
      <c r="D580" s="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spans="1:21" x14ac:dyDescent="0.25">
      <c r="A581" s="56"/>
      <c r="B581" s="16"/>
      <c r="C581" s="16"/>
      <c r="D581" s="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spans="1:21" x14ac:dyDescent="0.25">
      <c r="A582" s="56"/>
      <c r="B582" s="16"/>
      <c r="C582" s="16"/>
      <c r="D582" s="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spans="1:21" x14ac:dyDescent="0.25">
      <c r="A583" s="56"/>
      <c r="B583" s="16"/>
      <c r="C583" s="16"/>
      <c r="D583" s="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spans="1:21" x14ac:dyDescent="0.25">
      <c r="A584" s="56"/>
      <c r="B584" s="16"/>
      <c r="C584" s="16"/>
      <c r="D584" s="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spans="1:21" x14ac:dyDescent="0.25">
      <c r="A585" s="56"/>
      <c r="B585" s="16"/>
      <c r="C585" s="16"/>
      <c r="D585" s="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spans="1:21" x14ac:dyDescent="0.25">
      <c r="A586" s="56"/>
      <c r="B586" s="16"/>
      <c r="C586" s="16"/>
      <c r="D586" s="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spans="1:21" x14ac:dyDescent="0.25">
      <c r="A587" s="56"/>
      <c r="B587" s="16"/>
      <c r="C587" s="16"/>
      <c r="D587" s="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spans="1:21" x14ac:dyDescent="0.25">
      <c r="A588" s="56"/>
      <c r="B588" s="16"/>
      <c r="C588" s="16"/>
      <c r="D588" s="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spans="1:21" x14ac:dyDescent="0.25">
      <c r="A589" s="56"/>
      <c r="B589" s="16"/>
      <c r="C589" s="16"/>
      <c r="D589" s="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spans="1:21" x14ac:dyDescent="0.25">
      <c r="A590" s="56"/>
      <c r="B590" s="16"/>
      <c r="C590" s="16"/>
      <c r="D590" s="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spans="1:21" x14ac:dyDescent="0.25">
      <c r="A591" s="1"/>
      <c r="B591" s="20"/>
      <c r="C591" s="20"/>
      <c r="D591" s="5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</row>
    <row r="592" spans="1:21" x14ac:dyDescent="0.25">
      <c r="A592" s="56"/>
      <c r="B592" s="16"/>
      <c r="C592" s="16"/>
      <c r="D592" s="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spans="1:21" x14ac:dyDescent="0.25">
      <c r="A593" s="56"/>
      <c r="B593" s="16"/>
      <c r="C593" s="16"/>
      <c r="D593" s="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spans="1:21" x14ac:dyDescent="0.25">
      <c r="A594" s="56"/>
      <c r="B594" s="16"/>
      <c r="C594" s="16"/>
      <c r="D594" s="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spans="1:21" x14ac:dyDescent="0.25">
      <c r="A595" s="56"/>
      <c r="B595" s="16"/>
      <c r="C595" s="16"/>
      <c r="D595" s="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spans="1:21" x14ac:dyDescent="0.25">
      <c r="A596" s="56"/>
      <c r="B596" s="16"/>
      <c r="C596" s="16"/>
      <c r="D596" s="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spans="1:21" x14ac:dyDescent="0.25">
      <c r="A597" s="56"/>
      <c r="B597" s="16"/>
      <c r="C597" s="16"/>
      <c r="D597" s="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spans="1:21" x14ac:dyDescent="0.25">
      <c r="A598" s="56"/>
      <c r="B598" s="16"/>
      <c r="C598" s="16"/>
      <c r="D598" s="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spans="1:21" x14ac:dyDescent="0.25">
      <c r="A599" s="56"/>
      <c r="B599" s="16"/>
      <c r="C599" s="16"/>
      <c r="D599" s="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spans="1:21" x14ac:dyDescent="0.25">
      <c r="A600" s="56"/>
      <c r="B600" s="16"/>
      <c r="C600" s="16"/>
      <c r="D600" s="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spans="1:21" x14ac:dyDescent="0.25">
      <c r="A601" s="3"/>
      <c r="B601" s="3"/>
      <c r="C601" s="6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5">
      <c r="A602" s="4"/>
      <c r="B602" s="2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</row>
    <row r="603" spans="1:21" x14ac:dyDescent="0.25">
      <c r="A603" s="55"/>
      <c r="B603" s="2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</row>
    <row r="604" spans="1:21" x14ac:dyDescent="0.25">
      <c r="A604" s="56"/>
      <c r="B604" s="2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spans="1:21" x14ac:dyDescent="0.25">
      <c r="A605" s="56"/>
      <c r="B605" s="2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spans="1:21" x14ac:dyDescent="0.25">
      <c r="A606" s="56"/>
      <c r="B606" s="2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spans="1:21" x14ac:dyDescent="0.25">
      <c r="A607" s="56"/>
      <c r="B607" s="2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spans="1:21" x14ac:dyDescent="0.25">
      <c r="A608" s="56"/>
      <c r="B608" s="2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spans="1:21" x14ac:dyDescent="0.25">
      <c r="A609" s="56"/>
      <c r="B609" s="2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spans="1:21" x14ac:dyDescent="0.25">
      <c r="A610" s="5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spans="1:21" x14ac:dyDescent="0.25">
      <c r="A611" s="5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spans="1:21" x14ac:dyDescent="0.25">
      <c r="A612" s="5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spans="1:21" x14ac:dyDescent="0.25">
      <c r="A613" s="5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spans="1:21" x14ac:dyDescent="0.25">
      <c r="A614" s="5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spans="1:21" x14ac:dyDescent="0.25">
      <c r="A615" s="5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spans="1:21" x14ac:dyDescent="0.25">
      <c r="A616" s="5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spans="1:21" x14ac:dyDescent="0.25">
      <c r="A617" s="5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spans="1:21" x14ac:dyDescent="0.25">
      <c r="A618" s="5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spans="1:21" x14ac:dyDescent="0.25">
      <c r="A619" s="5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spans="1:21" x14ac:dyDescent="0.25">
      <c r="A620" s="5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spans="1:21" x14ac:dyDescent="0.25">
      <c r="A621" s="5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spans="1:21" x14ac:dyDescent="0.25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</row>
    <row r="623" spans="1:21" x14ac:dyDescent="0.25">
      <c r="A623" s="5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spans="1:21" x14ac:dyDescent="0.25">
      <c r="A624" s="5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spans="1:21" x14ac:dyDescent="0.25">
      <c r="A625" s="5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spans="1:21" x14ac:dyDescent="0.25">
      <c r="A626" s="12"/>
      <c r="B626" s="16"/>
      <c r="C626" s="16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</row>
    <row r="627" spans="1:21" x14ac:dyDescent="0.25">
      <c r="A627" s="2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spans="1:21" x14ac:dyDescent="0.25">
      <c r="A628" s="2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spans="1:21" x14ac:dyDescent="0.25">
      <c r="A629" s="5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spans="1:21" x14ac:dyDescent="0.25">
      <c r="A630" s="5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spans="1:21" x14ac:dyDescent="0.25">
      <c r="A631" s="5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spans="1:21" x14ac:dyDescent="0.25">
      <c r="A632" s="5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spans="1:21" x14ac:dyDescent="0.25">
      <c r="A633" s="5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spans="1:21" x14ac:dyDescent="0.25">
      <c r="A634" s="5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spans="1:21" x14ac:dyDescent="0.25">
      <c r="A635" s="5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spans="1:21" x14ac:dyDescent="0.25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</row>
    <row r="637" spans="1:21" x14ac:dyDescent="0.25">
      <c r="A637" s="5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spans="1:21" x14ac:dyDescent="0.25">
      <c r="A638" s="5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spans="1:21" x14ac:dyDescent="0.25">
      <c r="A639" s="5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spans="1:21" x14ac:dyDescent="0.25">
      <c r="A640" s="5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spans="1:21" x14ac:dyDescent="0.25">
      <c r="A641" s="5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spans="1:21" x14ac:dyDescent="0.25">
      <c r="A642" s="5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spans="1:21" x14ac:dyDescent="0.25">
      <c r="A643" s="5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spans="1:21" x14ac:dyDescent="0.25">
      <c r="A644" s="5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spans="1:21" x14ac:dyDescent="0.25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</row>
    <row r="646" spans="1:21" x14ac:dyDescent="0.25">
      <c r="A646" s="5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spans="1:21" x14ac:dyDescent="0.25">
      <c r="A647" s="5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spans="1:21" x14ac:dyDescent="0.25">
      <c r="A648" s="5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spans="1:21" x14ac:dyDescent="0.25">
      <c r="A649" s="5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spans="1:21" x14ac:dyDescent="0.25">
      <c r="A650" s="5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 spans="1:21" x14ac:dyDescent="0.25">
      <c r="A651" s="5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 spans="1:21" x14ac:dyDescent="0.25">
      <c r="A652" s="57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spans="1:21" x14ac:dyDescent="0.25">
      <c r="A653" s="5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</row>
    <row r="654" spans="1:21" x14ac:dyDescent="0.25">
      <c r="A654" s="5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 spans="1:21" x14ac:dyDescent="0.25">
      <c r="A655" s="5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 spans="1:21" x14ac:dyDescent="0.25">
      <c r="A656" s="5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 spans="1:21" x14ac:dyDescent="0.25">
      <c r="A657" s="5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 spans="1:21" x14ac:dyDescent="0.25">
      <c r="A658" s="5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 spans="1:21" x14ac:dyDescent="0.25">
      <c r="A659" s="5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 spans="1:21" x14ac:dyDescent="0.25">
      <c r="A660" s="5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 spans="1:21" x14ac:dyDescent="0.25">
      <c r="A661" s="5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 spans="1:21" x14ac:dyDescent="0.25">
      <c r="A662" s="5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 spans="1:21" x14ac:dyDescent="0.25">
      <c r="A663" s="5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 spans="1:21" x14ac:dyDescent="0.25">
      <c r="A664" s="5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 spans="1:21" x14ac:dyDescent="0.25">
      <c r="A665" s="5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 spans="1:21" x14ac:dyDescent="0.25">
      <c r="A666" s="5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spans="1:21" x14ac:dyDescent="0.25">
      <c r="A667" s="5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 spans="1:21" x14ac:dyDescent="0.25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</row>
    <row r="669" spans="1:21" x14ac:dyDescent="0.25">
      <c r="A669" s="5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 spans="1:21" x14ac:dyDescent="0.25">
      <c r="A670" s="5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 spans="1:21" x14ac:dyDescent="0.25">
      <c r="A671" s="5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 spans="1:21" x14ac:dyDescent="0.25">
      <c r="A672" s="12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 spans="1:21" x14ac:dyDescent="0.25">
      <c r="A673" s="2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 spans="1:21" x14ac:dyDescent="0.25">
      <c r="A674" s="2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 spans="1:21" x14ac:dyDescent="0.25">
      <c r="A675" s="2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 spans="1:21" x14ac:dyDescent="0.25">
      <c r="A676" s="5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 spans="1:21" x14ac:dyDescent="0.25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</row>
    <row r="678" spans="1:21" x14ac:dyDescent="0.25">
      <c r="A678" s="5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 spans="1:21" x14ac:dyDescent="0.25">
      <c r="A679" s="5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 spans="1:21" x14ac:dyDescent="0.25">
      <c r="A680" s="5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 spans="1:21" x14ac:dyDescent="0.25">
      <c r="A681" s="5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 spans="1:21" x14ac:dyDescent="0.25">
      <c r="A682" s="5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 spans="1:21" x14ac:dyDescent="0.25">
      <c r="A683" s="5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spans="1:21" x14ac:dyDescent="0.25">
      <c r="A684" s="5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 spans="1:21" x14ac:dyDescent="0.25">
      <c r="A685" s="5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 spans="1:21" x14ac:dyDescent="0.25">
      <c r="A686" s="5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 spans="1:21" x14ac:dyDescent="0.25">
      <c r="A687" s="5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 spans="1:21" x14ac:dyDescent="0.25">
      <c r="A688" s="5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 spans="1:21" x14ac:dyDescent="0.25">
      <c r="A689" s="5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 spans="1:21" x14ac:dyDescent="0.25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</row>
    <row r="691" spans="1:21" x14ac:dyDescent="0.25">
      <c r="A691" s="5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 spans="1:21" x14ac:dyDescent="0.25">
      <c r="A692" s="5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 spans="1:21" x14ac:dyDescent="0.25">
      <c r="A693" s="5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 spans="1:21" x14ac:dyDescent="0.25">
      <c r="A694" s="5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 spans="1:21" x14ac:dyDescent="0.25">
      <c r="A695" s="5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 spans="1:21" x14ac:dyDescent="0.25">
      <c r="A696" s="5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 spans="1:21" x14ac:dyDescent="0.25">
      <c r="A697" s="5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 spans="1:21" x14ac:dyDescent="0.25">
      <c r="A698" s="5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 spans="1:21" x14ac:dyDescent="0.25">
      <c r="A699" s="5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 spans="1:21" x14ac:dyDescent="0.25">
      <c r="A700" s="3"/>
      <c r="C700" s="65"/>
    </row>
    <row r="701" spans="1:21" x14ac:dyDescent="0.25">
      <c r="A701" s="4"/>
    </row>
    <row r="702" spans="1:21" x14ac:dyDescent="0.25">
      <c r="A702" s="55"/>
    </row>
    <row r="703" spans="1:21" x14ac:dyDescent="0.25">
      <c r="A703" s="56"/>
    </row>
    <row r="704" spans="1:21" x14ac:dyDescent="0.25">
      <c r="A704" s="56"/>
    </row>
    <row r="705" spans="1:1" x14ac:dyDescent="0.25">
      <c r="A705" s="56"/>
    </row>
    <row r="706" spans="1:1" x14ac:dyDescent="0.25">
      <c r="A706" s="56"/>
    </row>
    <row r="707" spans="1:1" x14ac:dyDescent="0.25">
      <c r="A707" s="56"/>
    </row>
    <row r="708" spans="1:1" x14ac:dyDescent="0.25">
      <c r="A708" s="56"/>
    </row>
    <row r="709" spans="1:1" x14ac:dyDescent="0.25">
      <c r="A709" s="56"/>
    </row>
    <row r="710" spans="1:1" x14ac:dyDescent="0.25">
      <c r="A710" s="56"/>
    </row>
    <row r="711" spans="1:1" x14ac:dyDescent="0.25">
      <c r="A711" s="56"/>
    </row>
    <row r="712" spans="1:1" x14ac:dyDescent="0.25">
      <c r="A712" s="56"/>
    </row>
    <row r="713" spans="1:1" x14ac:dyDescent="0.25">
      <c r="A713" s="56"/>
    </row>
    <row r="714" spans="1:1" x14ac:dyDescent="0.25">
      <c r="A714" s="56"/>
    </row>
    <row r="715" spans="1:1" x14ac:dyDescent="0.25">
      <c r="A715" s="56"/>
    </row>
    <row r="716" spans="1:1" x14ac:dyDescent="0.25">
      <c r="A716" s="56"/>
    </row>
    <row r="717" spans="1:1" x14ac:dyDescent="0.25">
      <c r="A717" s="56"/>
    </row>
    <row r="718" spans="1:1" x14ac:dyDescent="0.25">
      <c r="A718" s="56"/>
    </row>
    <row r="719" spans="1:1" x14ac:dyDescent="0.25">
      <c r="A719" s="56"/>
    </row>
    <row r="720" spans="1:1" x14ac:dyDescent="0.25">
      <c r="A720" s="56"/>
    </row>
    <row r="721" spans="1:1" x14ac:dyDescent="0.25">
      <c r="A721" s="1"/>
    </row>
    <row r="722" spans="1:1" x14ac:dyDescent="0.25">
      <c r="A722" s="56"/>
    </row>
    <row r="723" spans="1:1" x14ac:dyDescent="0.25">
      <c r="A723" s="56"/>
    </row>
    <row r="724" spans="1:1" x14ac:dyDescent="0.25">
      <c r="A724" s="56"/>
    </row>
    <row r="725" spans="1:1" x14ac:dyDescent="0.25">
      <c r="A725" s="12"/>
    </row>
    <row r="726" spans="1:1" x14ac:dyDescent="0.25">
      <c r="A726" s="2"/>
    </row>
    <row r="727" spans="1:1" x14ac:dyDescent="0.25">
      <c r="A727" s="2"/>
    </row>
    <row r="728" spans="1:1" x14ac:dyDescent="0.25">
      <c r="A728" s="56"/>
    </row>
    <row r="729" spans="1:1" x14ac:dyDescent="0.25">
      <c r="A729" s="56"/>
    </row>
    <row r="730" spans="1:1" x14ac:dyDescent="0.25">
      <c r="A730" s="56"/>
    </row>
    <row r="731" spans="1:1" x14ac:dyDescent="0.25">
      <c r="A731" s="56"/>
    </row>
    <row r="732" spans="1:1" x14ac:dyDescent="0.25">
      <c r="A732" s="56"/>
    </row>
    <row r="733" spans="1:1" x14ac:dyDescent="0.25">
      <c r="A733" s="56"/>
    </row>
    <row r="734" spans="1:1" x14ac:dyDescent="0.25">
      <c r="A734" s="56"/>
    </row>
    <row r="735" spans="1:1" x14ac:dyDescent="0.25">
      <c r="A735" s="1"/>
    </row>
    <row r="736" spans="1:1" x14ac:dyDescent="0.25">
      <c r="A736" s="56"/>
    </row>
    <row r="737" spans="1:1" x14ac:dyDescent="0.25">
      <c r="A737" s="56"/>
    </row>
    <row r="738" spans="1:1" x14ac:dyDescent="0.25">
      <c r="A738" s="56"/>
    </row>
    <row r="739" spans="1:1" x14ac:dyDescent="0.25">
      <c r="A739" s="56"/>
    </row>
    <row r="740" spans="1:1" x14ac:dyDescent="0.25">
      <c r="A740" s="56"/>
    </row>
    <row r="741" spans="1:1" x14ac:dyDescent="0.25">
      <c r="A741" s="56"/>
    </row>
    <row r="742" spans="1:1" x14ac:dyDescent="0.25">
      <c r="A742" s="56"/>
    </row>
    <row r="743" spans="1:1" x14ac:dyDescent="0.25">
      <c r="A743" s="56"/>
    </row>
    <row r="744" spans="1:1" x14ac:dyDescent="0.25">
      <c r="A744" s="1"/>
    </row>
    <row r="745" spans="1:1" x14ac:dyDescent="0.25">
      <c r="A745" s="56"/>
    </row>
    <row r="746" spans="1:1" x14ac:dyDescent="0.25">
      <c r="A746" s="56"/>
    </row>
    <row r="747" spans="1:1" x14ac:dyDescent="0.25">
      <c r="A747" s="56"/>
    </row>
    <row r="748" spans="1:1" x14ac:dyDescent="0.25">
      <c r="A748" s="56"/>
    </row>
    <row r="749" spans="1:1" x14ac:dyDescent="0.25">
      <c r="A749" s="56"/>
    </row>
    <row r="750" spans="1:1" x14ac:dyDescent="0.25">
      <c r="A750" s="56"/>
    </row>
    <row r="751" spans="1:1" x14ac:dyDescent="0.25">
      <c r="A751" s="57"/>
    </row>
    <row r="752" spans="1:1" x14ac:dyDescent="0.25">
      <c r="A752" s="55"/>
    </row>
    <row r="753" spans="1:1" x14ac:dyDescent="0.25">
      <c r="A753" s="56"/>
    </row>
    <row r="754" spans="1:1" x14ac:dyDescent="0.25">
      <c r="A754" s="56"/>
    </row>
    <row r="755" spans="1:1" x14ac:dyDescent="0.25">
      <c r="A755" s="56"/>
    </row>
    <row r="756" spans="1:1" x14ac:dyDescent="0.25">
      <c r="A756" s="56"/>
    </row>
    <row r="757" spans="1:1" x14ac:dyDescent="0.25">
      <c r="A757" s="56"/>
    </row>
    <row r="758" spans="1:1" x14ac:dyDescent="0.25">
      <c r="A758" s="56"/>
    </row>
    <row r="759" spans="1:1" x14ac:dyDescent="0.25">
      <c r="A759" s="56"/>
    </row>
    <row r="760" spans="1:1" x14ac:dyDescent="0.25">
      <c r="A760" s="56"/>
    </row>
    <row r="761" spans="1:1" x14ac:dyDescent="0.25">
      <c r="A761" s="56"/>
    </row>
    <row r="762" spans="1:1" x14ac:dyDescent="0.25">
      <c r="A762" s="56"/>
    </row>
    <row r="763" spans="1:1" x14ac:dyDescent="0.25">
      <c r="A763" s="56"/>
    </row>
    <row r="764" spans="1:1" x14ac:dyDescent="0.25">
      <c r="A764" s="56"/>
    </row>
    <row r="765" spans="1:1" x14ac:dyDescent="0.25">
      <c r="A765" s="56"/>
    </row>
    <row r="766" spans="1:1" x14ac:dyDescent="0.25">
      <c r="A766" s="56"/>
    </row>
    <row r="767" spans="1:1" x14ac:dyDescent="0.25">
      <c r="A767" s="1"/>
    </row>
    <row r="768" spans="1:1" x14ac:dyDescent="0.25">
      <c r="A768" s="56"/>
    </row>
    <row r="769" spans="1:1" x14ac:dyDescent="0.25">
      <c r="A769" s="56"/>
    </row>
    <row r="770" spans="1:1" x14ac:dyDescent="0.25">
      <c r="A770" s="56"/>
    </row>
    <row r="771" spans="1:1" x14ac:dyDescent="0.25">
      <c r="A771" s="1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56"/>
    </row>
    <row r="776" spans="1:1" x14ac:dyDescent="0.25">
      <c r="A776" s="1"/>
    </row>
    <row r="777" spans="1:1" x14ac:dyDescent="0.25">
      <c r="A777" s="56"/>
    </row>
    <row r="778" spans="1:1" x14ac:dyDescent="0.25">
      <c r="A778" s="56"/>
    </row>
    <row r="779" spans="1:1" x14ac:dyDescent="0.25">
      <c r="A779" s="56"/>
    </row>
    <row r="780" spans="1:1" x14ac:dyDescent="0.25">
      <c r="A780" s="56"/>
    </row>
    <row r="781" spans="1:1" x14ac:dyDescent="0.25">
      <c r="A781" s="56"/>
    </row>
    <row r="782" spans="1:1" x14ac:dyDescent="0.25">
      <c r="A782" s="56"/>
    </row>
    <row r="783" spans="1:1" x14ac:dyDescent="0.25">
      <c r="A783" s="56"/>
    </row>
    <row r="784" spans="1:1" x14ac:dyDescent="0.25">
      <c r="A784" s="56"/>
    </row>
    <row r="785" spans="1:35" x14ac:dyDescent="0.25">
      <c r="A785" s="56"/>
    </row>
    <row r="786" spans="1:35" x14ac:dyDescent="0.25">
      <c r="A786" s="56"/>
    </row>
    <row r="787" spans="1:35" x14ac:dyDescent="0.25">
      <c r="A787" s="56"/>
    </row>
    <row r="788" spans="1:35" x14ac:dyDescent="0.25">
      <c r="A788" s="56"/>
    </row>
    <row r="789" spans="1:35" x14ac:dyDescent="0.25">
      <c r="A789" s="1"/>
    </row>
    <row r="790" spans="1:35" x14ac:dyDescent="0.25">
      <c r="A790" s="56"/>
    </row>
    <row r="791" spans="1:35" x14ac:dyDescent="0.25">
      <c r="A791" s="56"/>
    </row>
    <row r="792" spans="1:35" x14ac:dyDescent="0.25">
      <c r="A792" s="56"/>
    </row>
    <row r="793" spans="1:35" x14ac:dyDescent="0.25">
      <c r="A793" s="56"/>
    </row>
    <row r="794" spans="1:35" x14ac:dyDescent="0.25">
      <c r="A794" s="56"/>
    </row>
    <row r="795" spans="1:35" x14ac:dyDescent="0.25">
      <c r="A795" s="56"/>
    </row>
    <row r="796" spans="1:35" x14ac:dyDescent="0.25">
      <c r="A796" s="56"/>
    </row>
    <row r="797" spans="1:35" x14ac:dyDescent="0.25">
      <c r="A797" s="56"/>
    </row>
    <row r="798" spans="1:35" x14ac:dyDescent="0.25">
      <c r="A798" s="56"/>
    </row>
    <row r="799" spans="1:35" x14ac:dyDescent="0.25">
      <c r="A799" s="743"/>
      <c r="B799" s="743"/>
      <c r="C799" s="743"/>
      <c r="D799" s="743"/>
      <c r="E799" s="743"/>
      <c r="F799" s="743"/>
      <c r="G799" s="743"/>
      <c r="H799" s="743"/>
      <c r="I799" s="743"/>
      <c r="J799" s="743"/>
      <c r="K799" s="743"/>
      <c r="L799" s="743"/>
      <c r="M799" s="743"/>
      <c r="N799" s="743"/>
      <c r="O799" s="743"/>
      <c r="P799" s="743"/>
      <c r="Q799" s="743"/>
      <c r="R799" s="743"/>
      <c r="S799" s="743"/>
      <c r="T799" s="743"/>
      <c r="U799" s="743"/>
      <c r="V799" s="743"/>
      <c r="W799" s="743"/>
      <c r="X799" s="743"/>
      <c r="Y799" s="743"/>
      <c r="Z799" s="743"/>
      <c r="AA799" s="743"/>
      <c r="AB799" s="743"/>
      <c r="AC799" s="743"/>
      <c r="AD799" s="743"/>
      <c r="AE799" s="743"/>
      <c r="AF799" s="743"/>
      <c r="AG799" s="743"/>
      <c r="AH799" s="743"/>
      <c r="AI799" s="743"/>
    </row>
    <row r="800" spans="1:35" x14ac:dyDescent="0.25">
      <c r="A800" s="740"/>
      <c r="B800" s="740"/>
      <c r="C800" s="740"/>
      <c r="D800" s="740"/>
      <c r="E800" s="740"/>
      <c r="F800" s="740"/>
      <c r="G800" s="740"/>
      <c r="H800" s="740"/>
      <c r="I800" s="740"/>
      <c r="J800" s="740"/>
      <c r="K800" s="740"/>
      <c r="L800" s="740"/>
      <c r="M800" s="740"/>
      <c r="N800" s="740"/>
      <c r="O800" s="740"/>
      <c r="P800" s="740"/>
      <c r="Q800" s="740"/>
      <c r="R800" s="740"/>
      <c r="S800" s="740"/>
      <c r="T800" s="740"/>
      <c r="U800" s="740"/>
      <c r="V800" s="740"/>
      <c r="W800" s="740"/>
      <c r="X800" s="740"/>
      <c r="Y800" s="740"/>
      <c r="Z800" s="740"/>
      <c r="AA800" s="740"/>
      <c r="AB800" s="740"/>
      <c r="AC800" s="740"/>
      <c r="AD800" s="740"/>
      <c r="AE800" s="740"/>
      <c r="AF800" s="740"/>
      <c r="AG800" s="740"/>
      <c r="AH800" s="740"/>
      <c r="AI800" s="740"/>
    </row>
  </sheetData>
  <mergeCells count="35">
    <mergeCell ref="A2:W2"/>
    <mergeCell ref="A3:W3"/>
    <mergeCell ref="A4:W4"/>
    <mergeCell ref="J7:M7"/>
    <mergeCell ref="N7:Q7"/>
    <mergeCell ref="R7:U7"/>
    <mergeCell ref="A800:AI800"/>
    <mergeCell ref="B7:E7"/>
    <mergeCell ref="A7:A8"/>
    <mergeCell ref="V7:Y7"/>
    <mergeCell ref="AD7:AG7"/>
    <mergeCell ref="AH7:AK7"/>
    <mergeCell ref="F7:I7"/>
    <mergeCell ref="A107:AK107"/>
    <mergeCell ref="A799:AI799"/>
    <mergeCell ref="A108:BY108"/>
    <mergeCell ref="A109:BY109"/>
    <mergeCell ref="A110:BY110"/>
    <mergeCell ref="AP7:AS7"/>
    <mergeCell ref="BF7:BI7"/>
    <mergeCell ref="AL7:AO7"/>
    <mergeCell ref="Z7:AC7"/>
    <mergeCell ref="CL7:CO7"/>
    <mergeCell ref="X2:CO2"/>
    <mergeCell ref="X3:CO3"/>
    <mergeCell ref="CH7:CK7"/>
    <mergeCell ref="CD7:CG7"/>
    <mergeCell ref="BZ7:CC7"/>
    <mergeCell ref="BB7:BE7"/>
    <mergeCell ref="AT7:AW7"/>
    <mergeCell ref="AX7:BA7"/>
    <mergeCell ref="BV7:BY7"/>
    <mergeCell ref="BN7:BQ7"/>
    <mergeCell ref="BR7:BU7"/>
    <mergeCell ref="BJ7:BM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1">
    <tabColor rgb="FFC7E6A4"/>
  </sheetPr>
  <dimension ref="A1:X109"/>
  <sheetViews>
    <sheetView zoomScale="80" zoomScaleNormal="80" workbookViewId="0">
      <pane ySplit="7" topLeftCell="A8" activePane="bottomLeft" state="frozen"/>
      <selection activeCell="O25" sqref="O25"/>
      <selection pane="bottomLeft" activeCell="X9" sqref="X9"/>
    </sheetView>
  </sheetViews>
  <sheetFormatPr defaultRowHeight="15" x14ac:dyDescent="0.25"/>
  <cols>
    <col min="1" max="1" width="18.140625" style="23" customWidth="1"/>
    <col min="2" max="12" width="9.140625" style="23"/>
    <col min="13" max="24" width="9.140625" style="105"/>
    <col min="25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564</v>
      </c>
      <c r="B5" s="257"/>
      <c r="C5" s="257"/>
      <c r="D5" s="257"/>
      <c r="E5" s="257"/>
      <c r="F5" s="257"/>
    </row>
    <row r="6" spans="1:24" ht="15.75" thickBot="1" x14ac:dyDescent="0.3">
      <c r="A6" s="237" t="s">
        <v>231</v>
      </c>
      <c r="B6" s="237"/>
      <c r="C6" s="237"/>
      <c r="D6" s="237"/>
      <c r="E6" s="237"/>
      <c r="F6" s="237"/>
    </row>
    <row r="7" spans="1:24" ht="15.75" thickBot="1" x14ac:dyDescent="0.3">
      <c r="A7" s="51"/>
      <c r="B7" s="52">
        <v>2000</v>
      </c>
      <c r="C7" s="52">
        <v>2001</v>
      </c>
      <c r="D7" s="52">
        <v>2002</v>
      </c>
      <c r="E7" s="52">
        <v>2003</v>
      </c>
      <c r="F7" s="52">
        <v>2004</v>
      </c>
      <c r="G7" s="52">
        <v>2005</v>
      </c>
      <c r="H7" s="52">
        <v>2006</v>
      </c>
      <c r="I7" s="52">
        <v>2007</v>
      </c>
      <c r="J7" s="52">
        <v>2008</v>
      </c>
      <c r="K7" s="52">
        <v>2009</v>
      </c>
      <c r="L7" s="52">
        <v>2010</v>
      </c>
      <c r="M7" s="612">
        <v>2011</v>
      </c>
      <c r="N7" s="612">
        <v>2012</v>
      </c>
      <c r="O7" s="612">
        <v>2013</v>
      </c>
      <c r="P7" s="612">
        <v>2014</v>
      </c>
      <c r="Q7" s="612">
        <v>2015</v>
      </c>
      <c r="R7" s="494">
        <v>2016</v>
      </c>
      <c r="S7" s="494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x14ac:dyDescent="0.25">
      <c r="A8" s="8" t="s">
        <v>255</v>
      </c>
      <c r="B8" s="178">
        <v>130.5</v>
      </c>
      <c r="C8" s="178">
        <v>137.19999999999999</v>
      </c>
      <c r="D8" s="178">
        <v>145.80000000000001</v>
      </c>
      <c r="E8" s="178">
        <v>153</v>
      </c>
      <c r="F8" s="178">
        <v>158.9</v>
      </c>
      <c r="G8" s="188">
        <v>168.4</v>
      </c>
      <c r="H8" s="188">
        <v>177</v>
      </c>
      <c r="I8" s="188">
        <v>194.4</v>
      </c>
      <c r="J8" s="188">
        <v>212.3</v>
      </c>
      <c r="K8" s="188">
        <v>219.4</v>
      </c>
      <c r="L8" s="188">
        <v>228.4</v>
      </c>
      <c r="M8" s="248">
        <v>242</v>
      </c>
      <c r="N8" s="248">
        <v>257.5</v>
      </c>
      <c r="O8" s="248">
        <v>273.10000000000002</v>
      </c>
      <c r="P8" s="248">
        <v>283.3</v>
      </c>
      <c r="Q8" s="248">
        <v>288.81488946484001</v>
      </c>
      <c r="R8" s="248">
        <v>293.97716438581273</v>
      </c>
      <c r="S8" s="476">
        <v>304.95549604592662</v>
      </c>
      <c r="T8" s="476">
        <v>309.14561530969462</v>
      </c>
      <c r="U8" s="287">
        <v>315.44770549413795</v>
      </c>
      <c r="V8" s="287">
        <v>321.03307211761512</v>
      </c>
      <c r="W8" s="620">
        <v>327.62735070553799</v>
      </c>
      <c r="X8" s="621">
        <v>326.86428816938422</v>
      </c>
    </row>
    <row r="9" spans="1:24" ht="21" customHeight="1" x14ac:dyDescent="0.25">
      <c r="A9" s="10" t="s">
        <v>92</v>
      </c>
      <c r="B9" s="178">
        <v>140.4</v>
      </c>
      <c r="C9" s="178">
        <v>153</v>
      </c>
      <c r="D9" s="178">
        <v>162.69999999999999</v>
      </c>
      <c r="E9" s="178">
        <v>167.2</v>
      </c>
      <c r="F9" s="178">
        <v>172.8</v>
      </c>
      <c r="G9" s="178">
        <v>185.1</v>
      </c>
      <c r="H9" s="178">
        <v>194.3</v>
      </c>
      <c r="I9" s="178">
        <v>209.4</v>
      </c>
      <c r="J9" s="178">
        <v>229.5</v>
      </c>
      <c r="K9" s="178">
        <v>235.4</v>
      </c>
      <c r="L9" s="178">
        <v>249.2</v>
      </c>
      <c r="M9" s="476">
        <v>264</v>
      </c>
      <c r="N9" s="476">
        <v>279.2</v>
      </c>
      <c r="O9" s="476">
        <v>284.60000000000002</v>
      </c>
      <c r="P9" s="476">
        <v>297.20049911326856</v>
      </c>
      <c r="Q9" s="476">
        <v>301.91228820601737</v>
      </c>
      <c r="R9" s="476">
        <v>308.65026819209652</v>
      </c>
      <c r="S9" s="476">
        <v>315.95903205005629</v>
      </c>
      <c r="T9" s="476">
        <v>315.48126838857144</v>
      </c>
      <c r="U9" s="287">
        <v>320.81035248254051</v>
      </c>
      <c r="V9" s="287">
        <v>325.80502489620636</v>
      </c>
      <c r="W9" s="622">
        <v>329.3000276183754</v>
      </c>
      <c r="X9" s="621">
        <v>317.82267985571468</v>
      </c>
    </row>
    <row r="10" spans="1:24" x14ac:dyDescent="0.25">
      <c r="A10" s="263" t="s">
        <v>1</v>
      </c>
      <c r="B10" s="179">
        <v>136.5</v>
      </c>
      <c r="C10" s="179">
        <v>147</v>
      </c>
      <c r="D10" s="179">
        <v>157.30000000000001</v>
      </c>
      <c r="E10" s="179">
        <v>145.19999999999999</v>
      </c>
      <c r="F10" s="179">
        <v>152.69999999999999</v>
      </c>
      <c r="G10" s="179">
        <v>160.4</v>
      </c>
      <c r="H10" s="179">
        <v>169.5</v>
      </c>
      <c r="I10" s="179">
        <v>184.5</v>
      </c>
      <c r="J10" s="179">
        <v>203.1</v>
      </c>
      <c r="K10" s="179">
        <v>208.4</v>
      </c>
      <c r="L10" s="179">
        <v>213.2</v>
      </c>
      <c r="M10" s="475">
        <v>226.4</v>
      </c>
      <c r="N10" s="475">
        <v>245.7</v>
      </c>
      <c r="O10" s="475">
        <v>288.39999999999998</v>
      </c>
      <c r="P10" s="475">
        <v>304.26903954685463</v>
      </c>
      <c r="Q10" s="475">
        <v>308.82348196060741</v>
      </c>
      <c r="R10" s="475">
        <v>317.32700524514365</v>
      </c>
      <c r="S10" s="475">
        <v>328.76888215573376</v>
      </c>
      <c r="T10" s="475">
        <v>322.94893816667508</v>
      </c>
      <c r="U10" s="191">
        <v>321.47866799298453</v>
      </c>
      <c r="V10" s="191">
        <v>327.92217271723962</v>
      </c>
      <c r="W10" s="623">
        <v>333.07875035005156</v>
      </c>
      <c r="X10" s="624">
        <v>336.2898119346832</v>
      </c>
    </row>
    <row r="11" spans="1:24" x14ac:dyDescent="0.25">
      <c r="A11" s="263" t="s">
        <v>2</v>
      </c>
      <c r="B11" s="179">
        <v>58.3</v>
      </c>
      <c r="C11" s="179">
        <v>62.1</v>
      </c>
      <c r="D11" s="179">
        <v>66.900000000000006</v>
      </c>
      <c r="E11" s="179">
        <v>70.8</v>
      </c>
      <c r="F11" s="179">
        <v>77.3</v>
      </c>
      <c r="G11" s="179">
        <v>82.4</v>
      </c>
      <c r="H11" s="179">
        <v>89.7</v>
      </c>
      <c r="I11" s="179">
        <v>99.2</v>
      </c>
      <c r="J11" s="179">
        <v>115.5</v>
      </c>
      <c r="K11" s="179">
        <v>120.4</v>
      </c>
      <c r="L11" s="179">
        <v>125.1</v>
      </c>
      <c r="M11" s="475">
        <v>129.4</v>
      </c>
      <c r="N11" s="475">
        <v>139.30000000000001</v>
      </c>
      <c r="O11" s="475">
        <v>166.6</v>
      </c>
      <c r="P11" s="475">
        <v>186.80146641361299</v>
      </c>
      <c r="Q11" s="475">
        <v>192.61967092484167</v>
      </c>
      <c r="R11" s="475">
        <v>199.29538806911751</v>
      </c>
      <c r="S11" s="475">
        <v>208.43414683290089</v>
      </c>
      <c r="T11" s="475">
        <v>202.3259708695395</v>
      </c>
      <c r="U11" s="191">
        <v>202.41410626998444</v>
      </c>
      <c r="V11" s="191">
        <v>206.61175193331766</v>
      </c>
      <c r="W11" s="623">
        <v>211.71298740300711</v>
      </c>
      <c r="X11" s="624">
        <v>213.60514704925356</v>
      </c>
    </row>
    <row r="12" spans="1:24" x14ac:dyDescent="0.25">
      <c r="A12" s="263" t="s">
        <v>3</v>
      </c>
      <c r="B12" s="179">
        <v>104.6</v>
      </c>
      <c r="C12" s="179">
        <v>112.8</v>
      </c>
      <c r="D12" s="179">
        <v>118</v>
      </c>
      <c r="E12" s="179">
        <v>123.5</v>
      </c>
      <c r="F12" s="179">
        <v>128.80000000000001</v>
      </c>
      <c r="G12" s="179">
        <v>137.5</v>
      </c>
      <c r="H12" s="179">
        <v>145.30000000000001</v>
      </c>
      <c r="I12" s="179">
        <v>163.30000000000001</v>
      </c>
      <c r="J12" s="179">
        <v>181.9</v>
      </c>
      <c r="K12" s="179">
        <v>191.3</v>
      </c>
      <c r="L12" s="179">
        <v>206.6</v>
      </c>
      <c r="M12" s="475">
        <v>223.6</v>
      </c>
      <c r="N12" s="475">
        <v>238.4</v>
      </c>
      <c r="O12" s="475">
        <v>266.3</v>
      </c>
      <c r="P12" s="475">
        <v>272.77778449687071</v>
      </c>
      <c r="Q12" s="475">
        <v>288.40799969647139</v>
      </c>
      <c r="R12" s="475">
        <v>274.39282843467794</v>
      </c>
      <c r="S12" s="475">
        <v>286.09186287533458</v>
      </c>
      <c r="T12" s="475">
        <v>296.18430156574328</v>
      </c>
      <c r="U12" s="191">
        <v>303.67059869730627</v>
      </c>
      <c r="V12" s="191">
        <v>309.93689735257976</v>
      </c>
      <c r="W12" s="623">
        <v>314.40801596181495</v>
      </c>
      <c r="X12" s="624">
        <v>315.61210402033936</v>
      </c>
    </row>
    <row r="13" spans="1:24" x14ac:dyDescent="0.25">
      <c r="A13" s="263" t="s">
        <v>4</v>
      </c>
      <c r="B13" s="179">
        <v>166.8</v>
      </c>
      <c r="C13" s="179">
        <v>172.9</v>
      </c>
      <c r="D13" s="179">
        <v>175.8</v>
      </c>
      <c r="E13" s="179">
        <v>174.9</v>
      </c>
      <c r="F13" s="179">
        <v>181.3</v>
      </c>
      <c r="G13" s="179">
        <v>181.4</v>
      </c>
      <c r="H13" s="179">
        <v>180.9</v>
      </c>
      <c r="I13" s="179">
        <v>199.8</v>
      </c>
      <c r="J13" s="179">
        <v>218</v>
      </c>
      <c r="K13" s="179">
        <v>222.2</v>
      </c>
      <c r="L13" s="179">
        <v>232.4</v>
      </c>
      <c r="M13" s="475">
        <v>249.8</v>
      </c>
      <c r="N13" s="475">
        <v>280.2</v>
      </c>
      <c r="O13" s="475">
        <v>283.7</v>
      </c>
      <c r="P13" s="475">
        <v>289.19840747923666</v>
      </c>
      <c r="Q13" s="475">
        <v>326.14933170616325</v>
      </c>
      <c r="R13" s="475">
        <v>328.20389413755538</v>
      </c>
      <c r="S13" s="475">
        <v>336.41775874894165</v>
      </c>
      <c r="T13" s="475">
        <v>346.70964820748674</v>
      </c>
      <c r="U13" s="191">
        <v>355.41615305018274</v>
      </c>
      <c r="V13" s="191">
        <v>360.19132480456352</v>
      </c>
      <c r="W13" s="623">
        <v>363.87725894990461</v>
      </c>
      <c r="X13" s="624">
        <v>362.42835676297278</v>
      </c>
    </row>
    <row r="14" spans="1:24" x14ac:dyDescent="0.25">
      <c r="A14" s="263" t="s">
        <v>5</v>
      </c>
      <c r="B14" s="179">
        <v>97.5</v>
      </c>
      <c r="C14" s="179">
        <v>93.8</v>
      </c>
      <c r="D14" s="179">
        <v>92.9</v>
      </c>
      <c r="E14" s="179">
        <v>101.5</v>
      </c>
      <c r="F14" s="179">
        <v>106.3</v>
      </c>
      <c r="G14" s="179">
        <v>116.9</v>
      </c>
      <c r="H14" s="179">
        <v>124.4</v>
      </c>
      <c r="I14" s="179">
        <v>140</v>
      </c>
      <c r="J14" s="179">
        <v>151.1</v>
      </c>
      <c r="K14" s="179">
        <v>154.6</v>
      </c>
      <c r="L14" s="179">
        <v>176</v>
      </c>
      <c r="M14" s="475">
        <v>183.1</v>
      </c>
      <c r="N14" s="475">
        <v>196.5</v>
      </c>
      <c r="O14" s="475">
        <v>223.7</v>
      </c>
      <c r="P14" s="475">
        <v>241.12530607796828</v>
      </c>
      <c r="Q14" s="475">
        <v>249.21198137887234</v>
      </c>
      <c r="R14" s="475">
        <v>257.49875387276802</v>
      </c>
      <c r="S14" s="475">
        <v>269.24562852462827</v>
      </c>
      <c r="T14" s="475">
        <v>283.24204823836362</v>
      </c>
      <c r="U14" s="191">
        <v>296.71308298274556</v>
      </c>
      <c r="V14" s="191">
        <v>308.75999967579571</v>
      </c>
      <c r="W14" s="623">
        <v>320.12410458196081</v>
      </c>
      <c r="X14" s="624">
        <v>347.17975347782118</v>
      </c>
    </row>
    <row r="15" spans="1:24" x14ac:dyDescent="0.25">
      <c r="A15" s="263" t="s">
        <v>6</v>
      </c>
      <c r="B15" s="179">
        <v>114.9</v>
      </c>
      <c r="C15" s="179">
        <v>121</v>
      </c>
      <c r="D15" s="179">
        <v>126.7</v>
      </c>
      <c r="E15" s="179">
        <v>135.80000000000001</v>
      </c>
      <c r="F15" s="179">
        <v>144.5</v>
      </c>
      <c r="G15" s="179">
        <v>161.30000000000001</v>
      </c>
      <c r="H15" s="179">
        <v>174.6</v>
      </c>
      <c r="I15" s="179">
        <v>186.8</v>
      </c>
      <c r="J15" s="179">
        <v>213.1</v>
      </c>
      <c r="K15" s="179">
        <v>224.5</v>
      </c>
      <c r="L15" s="179">
        <v>229.5</v>
      </c>
      <c r="M15" s="475">
        <v>240.7</v>
      </c>
      <c r="N15" s="475">
        <v>276.8</v>
      </c>
      <c r="O15" s="475">
        <v>290.3</v>
      </c>
      <c r="P15" s="475">
        <v>306.02996973733434</v>
      </c>
      <c r="Q15" s="475">
        <v>314.51344541809937</v>
      </c>
      <c r="R15" s="475">
        <v>312.96214159693272</v>
      </c>
      <c r="S15" s="475">
        <v>336.53112761273951</v>
      </c>
      <c r="T15" s="475">
        <v>315.01812994115198</v>
      </c>
      <c r="U15" s="191">
        <v>317.5124055556941</v>
      </c>
      <c r="V15" s="191">
        <v>318.96641291534297</v>
      </c>
      <c r="W15" s="623">
        <v>317.6599752775353</v>
      </c>
      <c r="X15" s="624">
        <v>296.60560319670395</v>
      </c>
    </row>
    <row r="16" spans="1:24" x14ac:dyDescent="0.25">
      <c r="A16" s="263" t="s">
        <v>7</v>
      </c>
      <c r="B16" s="179">
        <v>97.9</v>
      </c>
      <c r="C16" s="179">
        <v>105</v>
      </c>
      <c r="D16" s="179">
        <v>114.7</v>
      </c>
      <c r="E16" s="179">
        <v>117.9</v>
      </c>
      <c r="F16" s="179">
        <v>124.7</v>
      </c>
      <c r="G16" s="179">
        <v>135.80000000000001</v>
      </c>
      <c r="H16" s="179">
        <v>151.80000000000001</v>
      </c>
      <c r="I16" s="179">
        <v>167.7</v>
      </c>
      <c r="J16" s="179">
        <v>196.2</v>
      </c>
      <c r="K16" s="179">
        <v>197.3</v>
      </c>
      <c r="L16" s="179">
        <v>205.5</v>
      </c>
      <c r="M16" s="475">
        <v>225.1</v>
      </c>
      <c r="N16" s="475">
        <v>235.9</v>
      </c>
      <c r="O16" s="475">
        <v>252.6</v>
      </c>
      <c r="P16" s="475">
        <v>266.40535460505203</v>
      </c>
      <c r="Q16" s="475">
        <v>279.27443962156423</v>
      </c>
      <c r="R16" s="475">
        <v>287.56304413899721</v>
      </c>
      <c r="S16" s="475">
        <v>300.12559767706477</v>
      </c>
      <c r="T16" s="475">
        <v>292.70619693158437</v>
      </c>
      <c r="U16" s="191">
        <v>293.44711352494932</v>
      </c>
      <c r="V16" s="191">
        <v>297.64346626396554</v>
      </c>
      <c r="W16" s="623">
        <v>305.36940861115761</v>
      </c>
      <c r="X16" s="624">
        <v>328.95960832313341</v>
      </c>
    </row>
    <row r="17" spans="1:24" x14ac:dyDescent="0.25">
      <c r="A17" s="263" t="s">
        <v>8</v>
      </c>
      <c r="B17" s="179">
        <v>110.3</v>
      </c>
      <c r="C17" s="179">
        <v>114.7</v>
      </c>
      <c r="D17" s="179">
        <v>121.9</v>
      </c>
      <c r="E17" s="179">
        <v>126.6</v>
      </c>
      <c r="F17" s="179">
        <v>133.4</v>
      </c>
      <c r="G17" s="179">
        <v>141.5</v>
      </c>
      <c r="H17" s="179">
        <v>151.30000000000001</v>
      </c>
      <c r="I17" s="179">
        <v>167.2</v>
      </c>
      <c r="J17" s="179">
        <v>184.9</v>
      </c>
      <c r="K17" s="179">
        <v>193.5</v>
      </c>
      <c r="L17" s="179">
        <v>203.4</v>
      </c>
      <c r="M17" s="475">
        <v>254.2</v>
      </c>
      <c r="N17" s="475">
        <v>237</v>
      </c>
      <c r="O17" s="475">
        <v>250.5</v>
      </c>
      <c r="P17" s="475">
        <v>299.43134731487464</v>
      </c>
      <c r="Q17" s="475">
        <v>304.55164232859431</v>
      </c>
      <c r="R17" s="475">
        <v>311.14451688629282</v>
      </c>
      <c r="S17" s="475">
        <v>322.59779759817872</v>
      </c>
      <c r="T17" s="475">
        <v>314.21239141097755</v>
      </c>
      <c r="U17" s="191">
        <v>312.07563713306422</v>
      </c>
      <c r="V17" s="191">
        <v>318.08738444925984</v>
      </c>
      <c r="W17" s="623">
        <v>325.95073386096504</v>
      </c>
      <c r="X17" s="624">
        <v>329.54901155914433</v>
      </c>
    </row>
    <row r="18" spans="1:24" x14ac:dyDescent="0.25">
      <c r="A18" s="263" t="s">
        <v>9</v>
      </c>
      <c r="B18" s="179">
        <v>132.30000000000001</v>
      </c>
      <c r="C18" s="179">
        <v>132.69999999999999</v>
      </c>
      <c r="D18" s="179">
        <v>142.6</v>
      </c>
      <c r="E18" s="179">
        <v>153</v>
      </c>
      <c r="F18" s="179">
        <v>161.69999999999999</v>
      </c>
      <c r="G18" s="179">
        <v>171</v>
      </c>
      <c r="H18" s="179">
        <v>186.4</v>
      </c>
      <c r="I18" s="179">
        <v>199.4</v>
      </c>
      <c r="J18" s="179">
        <v>221</v>
      </c>
      <c r="K18" s="179">
        <v>233.6</v>
      </c>
      <c r="L18" s="179">
        <v>245.4</v>
      </c>
      <c r="M18" s="475">
        <v>263.39999999999998</v>
      </c>
      <c r="N18" s="475">
        <v>277</v>
      </c>
      <c r="O18" s="475">
        <v>294.7</v>
      </c>
      <c r="P18" s="475">
        <v>304.1149011326882</v>
      </c>
      <c r="Q18" s="475">
        <v>310.06569756629227</v>
      </c>
      <c r="R18" s="475">
        <v>315.46045262973081</v>
      </c>
      <c r="S18" s="475">
        <v>322.612308631274</v>
      </c>
      <c r="T18" s="475">
        <v>336.05440392994967</v>
      </c>
      <c r="U18" s="191">
        <v>347.56369962022904</v>
      </c>
      <c r="V18" s="191">
        <v>362.06957680962103</v>
      </c>
      <c r="W18" s="623">
        <v>382.20494217369446</v>
      </c>
      <c r="X18" s="624">
        <v>389.67630118364895</v>
      </c>
    </row>
    <row r="19" spans="1:24" x14ac:dyDescent="0.25">
      <c r="A19" s="263" t="s">
        <v>10</v>
      </c>
      <c r="B19" s="179">
        <v>144.5</v>
      </c>
      <c r="C19" s="179">
        <v>183.4</v>
      </c>
      <c r="D19" s="179">
        <v>196.4</v>
      </c>
      <c r="E19" s="179">
        <v>199</v>
      </c>
      <c r="F19" s="179">
        <v>203.6</v>
      </c>
      <c r="G19" s="179">
        <v>227</v>
      </c>
      <c r="H19" s="179">
        <v>233.9</v>
      </c>
      <c r="I19" s="179">
        <v>252.6</v>
      </c>
      <c r="J19" s="179">
        <v>274</v>
      </c>
      <c r="K19" s="179">
        <v>278.60000000000002</v>
      </c>
      <c r="L19" s="179">
        <v>293.2</v>
      </c>
      <c r="M19" s="475">
        <v>304.2</v>
      </c>
      <c r="N19" s="475">
        <v>326.60000000000002</v>
      </c>
      <c r="O19" s="475">
        <v>330.6</v>
      </c>
      <c r="P19" s="475">
        <v>337.83391333064492</v>
      </c>
      <c r="Q19" s="475">
        <v>336.84834841015424</v>
      </c>
      <c r="R19" s="475">
        <v>336.41100455716798</v>
      </c>
      <c r="S19" s="475">
        <v>341.08339102951533</v>
      </c>
      <c r="T19" s="475">
        <v>346.33069141237746</v>
      </c>
      <c r="U19" s="191">
        <v>355.33177486063653</v>
      </c>
      <c r="V19" s="191">
        <v>358.86597377777434</v>
      </c>
      <c r="W19" s="623">
        <v>359.5236017350253</v>
      </c>
      <c r="X19" s="624">
        <v>323.09360995263353</v>
      </c>
    </row>
    <row r="20" spans="1:24" x14ac:dyDescent="0.25">
      <c r="A20" s="263" t="s">
        <v>11</v>
      </c>
      <c r="B20" s="179">
        <v>114.5</v>
      </c>
      <c r="C20" s="179">
        <v>119.8</v>
      </c>
      <c r="D20" s="179">
        <v>131</v>
      </c>
      <c r="E20" s="179">
        <v>133.9</v>
      </c>
      <c r="F20" s="179">
        <v>146.4</v>
      </c>
      <c r="G20" s="179">
        <v>164</v>
      </c>
      <c r="H20" s="179">
        <v>181.9</v>
      </c>
      <c r="I20" s="179">
        <v>182.8</v>
      </c>
      <c r="J20" s="179">
        <v>189.9</v>
      </c>
      <c r="K20" s="179">
        <v>184.4</v>
      </c>
      <c r="L20" s="179">
        <v>213.1</v>
      </c>
      <c r="M20" s="475">
        <v>247.3</v>
      </c>
      <c r="N20" s="475">
        <v>271.7</v>
      </c>
      <c r="O20" s="475">
        <v>302.5</v>
      </c>
      <c r="P20" s="475">
        <v>309.9299427231777</v>
      </c>
      <c r="Q20" s="475">
        <v>317.81627440416366</v>
      </c>
      <c r="R20" s="475">
        <v>320.36019374258098</v>
      </c>
      <c r="S20" s="475">
        <v>318.29769808376614</v>
      </c>
      <c r="T20" s="475">
        <v>327.84965387231614</v>
      </c>
      <c r="U20" s="191">
        <v>329.91500999321062</v>
      </c>
      <c r="V20" s="191">
        <v>337.61932754323942</v>
      </c>
      <c r="W20" s="623">
        <v>346.06368349264943</v>
      </c>
      <c r="X20" s="624">
        <v>350.32187309003876</v>
      </c>
    </row>
    <row r="21" spans="1:24" x14ac:dyDescent="0.25">
      <c r="A21" s="263" t="s">
        <v>12</v>
      </c>
      <c r="B21" s="179">
        <v>112.8</v>
      </c>
      <c r="C21" s="179">
        <v>119</v>
      </c>
      <c r="D21" s="179">
        <v>133.1</v>
      </c>
      <c r="E21" s="179">
        <v>141.30000000000001</v>
      </c>
      <c r="F21" s="179">
        <v>150.1</v>
      </c>
      <c r="G21" s="179">
        <v>159.1</v>
      </c>
      <c r="H21" s="179">
        <v>175.1</v>
      </c>
      <c r="I21" s="179">
        <v>191.7</v>
      </c>
      <c r="J21" s="179">
        <v>252.1</v>
      </c>
      <c r="K21" s="179">
        <v>262.8</v>
      </c>
      <c r="L21" s="179">
        <v>272.39999999999998</v>
      </c>
      <c r="M21" s="475">
        <v>297.60000000000002</v>
      </c>
      <c r="N21" s="475">
        <v>340.2</v>
      </c>
      <c r="O21" s="475">
        <v>320.8</v>
      </c>
      <c r="P21" s="475">
        <v>333.09524606363362</v>
      </c>
      <c r="Q21" s="475">
        <v>336.28717266064155</v>
      </c>
      <c r="R21" s="475">
        <v>312.18232438923297</v>
      </c>
      <c r="S21" s="475">
        <v>362.64951305157325</v>
      </c>
      <c r="T21" s="475">
        <v>379.22715070049736</v>
      </c>
      <c r="U21" s="191">
        <v>391.52290622601674</v>
      </c>
      <c r="V21" s="191">
        <v>397.30227077997228</v>
      </c>
      <c r="W21" s="623">
        <v>404.67694848279319</v>
      </c>
      <c r="X21" s="624">
        <v>399.6453360124454</v>
      </c>
    </row>
    <row r="22" spans="1:24" x14ac:dyDescent="0.25">
      <c r="A22" s="263" t="s">
        <v>13</v>
      </c>
      <c r="B22" s="179">
        <v>102.8</v>
      </c>
      <c r="C22" s="179">
        <v>107.4</v>
      </c>
      <c r="D22" s="179">
        <v>112.6</v>
      </c>
      <c r="E22" s="179">
        <v>115.9</v>
      </c>
      <c r="F22" s="179">
        <v>117.4</v>
      </c>
      <c r="G22" s="179">
        <v>171.2</v>
      </c>
      <c r="H22" s="179">
        <v>179.4</v>
      </c>
      <c r="I22" s="179">
        <v>198.1</v>
      </c>
      <c r="J22" s="179">
        <v>222.5</v>
      </c>
      <c r="K22" s="179">
        <v>231.7</v>
      </c>
      <c r="L22" s="179">
        <v>246</v>
      </c>
      <c r="M22" s="475">
        <v>244.7</v>
      </c>
      <c r="N22" s="475">
        <v>263.5</v>
      </c>
      <c r="O22" s="475">
        <v>284</v>
      </c>
      <c r="P22" s="475">
        <v>233.20594823127496</v>
      </c>
      <c r="Q22" s="475">
        <v>241.03002018584323</v>
      </c>
      <c r="R22" s="475">
        <v>245.50855485883881</v>
      </c>
      <c r="S22" s="475">
        <v>245.28413184627766</v>
      </c>
      <c r="T22" s="475">
        <v>246.21828318811328</v>
      </c>
      <c r="U22" s="191">
        <v>249.8307285677765</v>
      </c>
      <c r="V22" s="191">
        <v>254.02577494742852</v>
      </c>
      <c r="W22" s="623">
        <v>257.77595575563606</v>
      </c>
      <c r="X22" s="624">
        <v>263.89940449532151</v>
      </c>
    </row>
    <row r="23" spans="1:24" x14ac:dyDescent="0.25">
      <c r="A23" s="263" t="s">
        <v>14</v>
      </c>
      <c r="B23" s="179">
        <v>127.1</v>
      </c>
      <c r="C23" s="179">
        <v>135.4</v>
      </c>
      <c r="D23" s="179">
        <v>145</v>
      </c>
      <c r="E23" s="179">
        <v>148.1</v>
      </c>
      <c r="F23" s="179">
        <v>150.69999999999999</v>
      </c>
      <c r="G23" s="179">
        <v>152.6</v>
      </c>
      <c r="H23" s="179">
        <v>158.30000000000001</v>
      </c>
      <c r="I23" s="179">
        <v>172.9</v>
      </c>
      <c r="J23" s="179">
        <v>191.3</v>
      </c>
      <c r="K23" s="179">
        <v>200.4</v>
      </c>
      <c r="L23" s="179">
        <v>209.4</v>
      </c>
      <c r="M23" s="475">
        <v>227.5</v>
      </c>
      <c r="N23" s="475">
        <v>239.1</v>
      </c>
      <c r="O23" s="475">
        <v>257.7</v>
      </c>
      <c r="P23" s="475">
        <v>273.38597411007498</v>
      </c>
      <c r="Q23" s="475">
        <v>281.96323340409936</v>
      </c>
      <c r="R23" s="475">
        <v>300.34210397307771</v>
      </c>
      <c r="S23" s="475">
        <v>302.2383005402728</v>
      </c>
      <c r="T23" s="475">
        <v>314.81663756464292</v>
      </c>
      <c r="U23" s="191">
        <v>330.41635046704835</v>
      </c>
      <c r="V23" s="191">
        <v>356.52239496389853</v>
      </c>
      <c r="W23" s="623">
        <v>376.70543046573647</v>
      </c>
      <c r="X23" s="624">
        <v>387.25174644243208</v>
      </c>
    </row>
    <row r="24" spans="1:24" x14ac:dyDescent="0.25">
      <c r="A24" s="263" t="s">
        <v>15</v>
      </c>
      <c r="B24" s="179">
        <v>117.7</v>
      </c>
      <c r="C24" s="179">
        <v>133.80000000000001</v>
      </c>
      <c r="D24" s="179">
        <v>135.80000000000001</v>
      </c>
      <c r="E24" s="179">
        <v>137.5</v>
      </c>
      <c r="F24" s="179">
        <v>144.6</v>
      </c>
      <c r="G24" s="179">
        <v>157</v>
      </c>
      <c r="H24" s="179">
        <v>167.9</v>
      </c>
      <c r="I24" s="179">
        <v>182.1</v>
      </c>
      <c r="J24" s="179">
        <v>194.8</v>
      </c>
      <c r="K24" s="179">
        <v>207.4</v>
      </c>
      <c r="L24" s="179">
        <v>218.7</v>
      </c>
      <c r="M24" s="475">
        <v>297.60000000000002</v>
      </c>
      <c r="N24" s="475">
        <v>319</v>
      </c>
      <c r="O24" s="475">
        <v>340.5</v>
      </c>
      <c r="P24" s="475">
        <v>363.75222326399108</v>
      </c>
      <c r="Q24" s="475">
        <v>378.83482980552378</v>
      </c>
      <c r="R24" s="475">
        <v>388.33543209086372</v>
      </c>
      <c r="S24" s="475">
        <v>401.91903716333314</v>
      </c>
      <c r="T24" s="475">
        <v>396.06076072197072</v>
      </c>
      <c r="U24" s="191">
        <v>396.42123519988832</v>
      </c>
      <c r="V24" s="191">
        <v>401.2478936175508</v>
      </c>
      <c r="W24" s="623">
        <v>405.6105154488331</v>
      </c>
      <c r="X24" s="624">
        <v>407.63369366974274</v>
      </c>
    </row>
    <row r="25" spans="1:24" x14ac:dyDescent="0.25">
      <c r="A25" s="263" t="s">
        <v>16</v>
      </c>
      <c r="B25" s="179">
        <v>115.8</v>
      </c>
      <c r="C25" s="179">
        <v>122.2</v>
      </c>
      <c r="D25" s="179">
        <v>127.9</v>
      </c>
      <c r="E25" s="179">
        <v>138.6</v>
      </c>
      <c r="F25" s="179">
        <v>147.69999999999999</v>
      </c>
      <c r="G25" s="179">
        <v>170.3</v>
      </c>
      <c r="H25" s="179">
        <v>173.6</v>
      </c>
      <c r="I25" s="179">
        <v>192.5</v>
      </c>
      <c r="J25" s="179">
        <v>223.3</v>
      </c>
      <c r="K25" s="179">
        <v>230.9</v>
      </c>
      <c r="L25" s="179">
        <v>252.6</v>
      </c>
      <c r="M25" s="475">
        <v>274.60000000000002</v>
      </c>
      <c r="N25" s="475">
        <v>291.3</v>
      </c>
      <c r="O25" s="475">
        <v>302.3</v>
      </c>
      <c r="P25" s="475">
        <v>303.83926742734064</v>
      </c>
      <c r="Q25" s="475">
        <v>308.9195165162833</v>
      </c>
      <c r="R25" s="475">
        <v>322.37996501306844</v>
      </c>
      <c r="S25" s="475">
        <v>338.76080450177795</v>
      </c>
      <c r="T25" s="475">
        <v>351.13042984329377</v>
      </c>
      <c r="U25" s="191">
        <v>369.8874654105681</v>
      </c>
      <c r="V25" s="191">
        <v>381.53148645897664</v>
      </c>
      <c r="W25" s="623">
        <v>390.15894511262979</v>
      </c>
      <c r="X25" s="624">
        <v>372.37110952559988</v>
      </c>
    </row>
    <row r="26" spans="1:24" x14ac:dyDescent="0.25">
      <c r="A26" s="263" t="s">
        <v>17</v>
      </c>
      <c r="B26" s="179">
        <v>98.6</v>
      </c>
      <c r="C26" s="179">
        <v>100.3</v>
      </c>
      <c r="D26" s="179">
        <v>103.7</v>
      </c>
      <c r="E26" s="179">
        <v>108.1</v>
      </c>
      <c r="F26" s="179">
        <v>119.8</v>
      </c>
      <c r="G26" s="179">
        <v>131.6</v>
      </c>
      <c r="H26" s="179">
        <v>142.6</v>
      </c>
      <c r="I26" s="179">
        <v>152.30000000000001</v>
      </c>
      <c r="J26" s="179">
        <v>175.3</v>
      </c>
      <c r="K26" s="179">
        <v>179.7</v>
      </c>
      <c r="L26" s="179">
        <v>184.1</v>
      </c>
      <c r="M26" s="475">
        <v>188.4</v>
      </c>
      <c r="N26" s="475">
        <v>194.8</v>
      </c>
      <c r="O26" s="475">
        <v>223.7</v>
      </c>
      <c r="P26" s="475">
        <v>236.16086138331227</v>
      </c>
      <c r="Q26" s="475">
        <v>243.46654861884841</v>
      </c>
      <c r="R26" s="475">
        <v>253.96777930270332</v>
      </c>
      <c r="S26" s="475">
        <v>268.4888171139084</v>
      </c>
      <c r="T26" s="475">
        <v>269.8203891357021</v>
      </c>
      <c r="U26" s="191">
        <v>273.85432615093958</v>
      </c>
      <c r="V26" s="191">
        <v>296.11961747154879</v>
      </c>
      <c r="W26" s="623">
        <v>300.92725742494395</v>
      </c>
      <c r="X26" s="624">
        <v>308.04240732292266</v>
      </c>
    </row>
    <row r="27" spans="1:24" x14ac:dyDescent="0.25">
      <c r="A27" s="263" t="s">
        <v>18</v>
      </c>
      <c r="B27" s="179">
        <v>189.1</v>
      </c>
      <c r="C27" s="179">
        <v>197</v>
      </c>
      <c r="D27" s="179">
        <v>210.4</v>
      </c>
      <c r="E27" s="179">
        <v>215.9</v>
      </c>
      <c r="F27" s="179">
        <v>217.5</v>
      </c>
      <c r="G27" s="179">
        <v>222.2</v>
      </c>
      <c r="H27" s="179">
        <v>232.1</v>
      </c>
      <c r="I27" s="179">
        <v>244.6</v>
      </c>
      <c r="J27" s="179">
        <v>259.60000000000002</v>
      </c>
      <c r="K27" s="179">
        <v>263.60000000000002</v>
      </c>
      <c r="L27" s="179">
        <v>279.5</v>
      </c>
      <c r="M27" s="475">
        <v>285</v>
      </c>
      <c r="N27" s="475">
        <v>291.5</v>
      </c>
      <c r="O27" s="475">
        <v>276</v>
      </c>
      <c r="P27" s="475">
        <v>293.90529084583551</v>
      </c>
      <c r="Q27" s="475">
        <v>291.03305234959362</v>
      </c>
      <c r="R27" s="475">
        <v>306.09674893042893</v>
      </c>
      <c r="S27" s="475">
        <v>306.35084182040845</v>
      </c>
      <c r="T27" s="475">
        <v>296.2158030749855</v>
      </c>
      <c r="U27" s="191">
        <v>297.50500844804645</v>
      </c>
      <c r="V27" s="191">
        <v>297.70542194617963</v>
      </c>
      <c r="W27" s="623">
        <v>297.35341775285536</v>
      </c>
      <c r="X27" s="624">
        <v>282.27198091112479</v>
      </c>
    </row>
    <row r="28" spans="1:24" ht="18" x14ac:dyDescent="0.25">
      <c r="A28" s="10" t="s">
        <v>102</v>
      </c>
      <c r="B28" s="178">
        <v>146.4</v>
      </c>
      <c r="C28" s="178">
        <v>146.30000000000001</v>
      </c>
      <c r="D28" s="178">
        <v>159.19999999999999</v>
      </c>
      <c r="E28" s="178">
        <v>164.6</v>
      </c>
      <c r="F28" s="178">
        <v>172</v>
      </c>
      <c r="G28" s="178">
        <v>182.3</v>
      </c>
      <c r="H28" s="178">
        <v>199.5</v>
      </c>
      <c r="I28" s="178">
        <v>218.4</v>
      </c>
      <c r="J28" s="178">
        <v>236.5</v>
      </c>
      <c r="K28" s="178">
        <v>242.7</v>
      </c>
      <c r="L28" s="178">
        <v>253.7</v>
      </c>
      <c r="M28" s="476">
        <v>265.8</v>
      </c>
      <c r="N28" s="476">
        <v>277</v>
      </c>
      <c r="O28" s="476">
        <v>302.5</v>
      </c>
      <c r="P28" s="476">
        <v>302.25297604170487</v>
      </c>
      <c r="Q28" s="476">
        <v>307.43316148536883</v>
      </c>
      <c r="R28" s="476">
        <v>314.96203768388506</v>
      </c>
      <c r="S28" s="476">
        <v>319.27630749506005</v>
      </c>
      <c r="T28" s="476">
        <v>319.96404255060276</v>
      </c>
      <c r="U28" s="287">
        <v>324.43324241638817</v>
      </c>
      <c r="V28" s="287">
        <v>327.43562077610471</v>
      </c>
      <c r="W28" s="622">
        <v>330.86527374261647</v>
      </c>
      <c r="X28" s="621">
        <v>328.10594557127621</v>
      </c>
    </row>
    <row r="29" spans="1:24" x14ac:dyDescent="0.25">
      <c r="A29" s="263" t="s">
        <v>19</v>
      </c>
      <c r="B29" s="179">
        <v>155.19999999999999</v>
      </c>
      <c r="C29" s="179">
        <v>166</v>
      </c>
      <c r="D29" s="179">
        <v>172.7</v>
      </c>
      <c r="E29" s="179">
        <v>191.2</v>
      </c>
      <c r="F29" s="179">
        <v>195.4</v>
      </c>
      <c r="G29" s="179">
        <v>198.8</v>
      </c>
      <c r="H29" s="179">
        <v>209.1</v>
      </c>
      <c r="I29" s="179">
        <v>229.3</v>
      </c>
      <c r="J29" s="179">
        <v>247.4</v>
      </c>
      <c r="K29" s="179">
        <v>256</v>
      </c>
      <c r="L29" s="179">
        <v>264.10000000000002</v>
      </c>
      <c r="M29" s="475">
        <v>281.5</v>
      </c>
      <c r="N29" s="475">
        <v>300.39999999999998</v>
      </c>
      <c r="O29" s="475">
        <v>330.1</v>
      </c>
      <c r="P29" s="475">
        <v>346.64436479993924</v>
      </c>
      <c r="Q29" s="475">
        <v>370.01068642411286</v>
      </c>
      <c r="R29" s="475">
        <v>386.48472371280997</v>
      </c>
      <c r="S29" s="475">
        <v>380.24270503338238</v>
      </c>
      <c r="T29" s="475">
        <v>386.85167687070424</v>
      </c>
      <c r="U29" s="191">
        <v>392.44117876963963</v>
      </c>
      <c r="V29" s="191">
        <v>397.88957280842465</v>
      </c>
      <c r="W29" s="623">
        <v>403.22385406596612</v>
      </c>
      <c r="X29" s="624">
        <v>455.40842615746004</v>
      </c>
    </row>
    <row r="30" spans="1:24" x14ac:dyDescent="0.25">
      <c r="A30" s="263" t="s">
        <v>20</v>
      </c>
      <c r="B30" s="179">
        <v>110.5</v>
      </c>
      <c r="C30" s="179">
        <v>115.7</v>
      </c>
      <c r="D30" s="179">
        <v>125.8</v>
      </c>
      <c r="E30" s="179">
        <v>132.19999999999999</v>
      </c>
      <c r="F30" s="179">
        <v>138.5</v>
      </c>
      <c r="G30" s="179">
        <v>154.6</v>
      </c>
      <c r="H30" s="179">
        <v>168.7</v>
      </c>
      <c r="I30" s="179">
        <v>181.6</v>
      </c>
      <c r="J30" s="179">
        <v>195.7</v>
      </c>
      <c r="K30" s="179">
        <v>204.8</v>
      </c>
      <c r="L30" s="179">
        <v>214.2</v>
      </c>
      <c r="M30" s="475">
        <v>221.2</v>
      </c>
      <c r="N30" s="475">
        <v>242.8</v>
      </c>
      <c r="O30" s="475">
        <v>268.10000000000002</v>
      </c>
      <c r="P30" s="475">
        <v>285.07190915569214</v>
      </c>
      <c r="Q30" s="475">
        <v>290.62805338588026</v>
      </c>
      <c r="R30" s="475">
        <v>295.63084765929034</v>
      </c>
      <c r="S30" s="475">
        <v>312.14107243305466</v>
      </c>
      <c r="T30" s="475">
        <v>305.87966057802913</v>
      </c>
      <c r="U30" s="191">
        <v>310.27590182736054</v>
      </c>
      <c r="V30" s="191">
        <v>314.81704544057823</v>
      </c>
      <c r="W30" s="623">
        <v>319.08940766194928</v>
      </c>
      <c r="X30" s="624">
        <v>346.30675326320079</v>
      </c>
    </row>
    <row r="31" spans="1:24" x14ac:dyDescent="0.25">
      <c r="A31" s="263" t="s">
        <v>21</v>
      </c>
      <c r="B31" s="179">
        <v>90.4</v>
      </c>
      <c r="C31" s="179">
        <v>92.7</v>
      </c>
      <c r="D31" s="179">
        <v>105.7</v>
      </c>
      <c r="E31" s="179">
        <v>106.2</v>
      </c>
      <c r="F31" s="179">
        <v>115.8</v>
      </c>
      <c r="G31" s="179">
        <v>123.9</v>
      </c>
      <c r="H31" s="179">
        <v>135.9</v>
      </c>
      <c r="I31" s="179">
        <v>152.30000000000001</v>
      </c>
      <c r="J31" s="179">
        <v>172.2</v>
      </c>
      <c r="K31" s="179">
        <v>177.3</v>
      </c>
      <c r="L31" s="179">
        <v>192.9</v>
      </c>
      <c r="M31" s="475">
        <v>207.3</v>
      </c>
      <c r="N31" s="475">
        <v>227.5</v>
      </c>
      <c r="O31" s="475">
        <v>249.6</v>
      </c>
      <c r="P31" s="475">
        <v>261.71721499539859</v>
      </c>
      <c r="Q31" s="475">
        <v>259.3990439296519</v>
      </c>
      <c r="R31" s="475">
        <v>265.94810208020584</v>
      </c>
      <c r="S31" s="475">
        <v>278.40017731171883</v>
      </c>
      <c r="T31" s="475">
        <v>286.36531689448384</v>
      </c>
      <c r="U31" s="191">
        <v>303.6087757966099</v>
      </c>
      <c r="V31" s="191">
        <v>305.12461281698876</v>
      </c>
      <c r="W31" s="623">
        <v>307.86074402192543</v>
      </c>
      <c r="X31" s="624">
        <v>336.79067145145558</v>
      </c>
    </row>
    <row r="32" spans="1:24" x14ac:dyDescent="0.25">
      <c r="A32" s="37" t="s">
        <v>22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475"/>
      <c r="N32" s="475"/>
      <c r="O32" s="475"/>
      <c r="P32" s="475"/>
      <c r="Q32" s="475"/>
      <c r="R32" s="475"/>
      <c r="S32" s="475"/>
      <c r="T32" s="475"/>
      <c r="U32" s="191"/>
      <c r="V32" s="191"/>
      <c r="W32" s="625"/>
      <c r="X32" s="624"/>
    </row>
    <row r="33" spans="1:24" ht="19.5" x14ac:dyDescent="0.25">
      <c r="A33" s="38" t="s">
        <v>23</v>
      </c>
      <c r="B33" s="179">
        <v>59.4</v>
      </c>
      <c r="C33" s="179">
        <v>69.7</v>
      </c>
      <c r="D33" s="179">
        <v>88.9</v>
      </c>
      <c r="E33" s="179">
        <v>96.5</v>
      </c>
      <c r="F33" s="179">
        <v>105.1</v>
      </c>
      <c r="G33" s="179">
        <v>114.6</v>
      </c>
      <c r="H33" s="179">
        <v>128.30000000000001</v>
      </c>
      <c r="I33" s="179">
        <v>143.6</v>
      </c>
      <c r="J33" s="179">
        <v>152.80000000000001</v>
      </c>
      <c r="K33" s="179">
        <v>173.8</v>
      </c>
      <c r="L33" s="179">
        <v>198.3</v>
      </c>
      <c r="M33" s="475">
        <v>207.9</v>
      </c>
      <c r="N33" s="475">
        <v>228.6</v>
      </c>
      <c r="O33" s="475">
        <v>242.2</v>
      </c>
      <c r="P33" s="475">
        <v>225.4167339128029</v>
      </c>
      <c r="Q33" s="475">
        <v>182.05449777676432</v>
      </c>
      <c r="R33" s="475">
        <v>196.30379862075245</v>
      </c>
      <c r="S33" s="475">
        <v>198.67263677068891</v>
      </c>
      <c r="T33" s="475">
        <v>201.94391841018503</v>
      </c>
      <c r="U33" s="191">
        <v>200.4261975470971</v>
      </c>
      <c r="V33" s="191">
        <v>203.04579963504472</v>
      </c>
      <c r="W33" s="623">
        <v>207.56623259991019</v>
      </c>
      <c r="X33" s="621">
        <v>229.00708020201532</v>
      </c>
    </row>
    <row r="34" spans="1:24" ht="19.5" x14ac:dyDescent="0.25">
      <c r="A34" s="38" t="s">
        <v>130</v>
      </c>
      <c r="B34" s="179">
        <v>91.3</v>
      </c>
      <c r="C34" s="179">
        <v>93.4</v>
      </c>
      <c r="D34" s="179">
        <v>106.2</v>
      </c>
      <c r="E34" s="179">
        <v>106.5</v>
      </c>
      <c r="F34" s="179">
        <v>116.2</v>
      </c>
      <c r="G34" s="179">
        <v>124.2</v>
      </c>
      <c r="H34" s="179">
        <v>136.19999999999999</v>
      </c>
      <c r="I34" s="179">
        <v>152.6</v>
      </c>
      <c r="J34" s="179">
        <v>172.9</v>
      </c>
      <c r="K34" s="179">
        <v>177.5</v>
      </c>
      <c r="L34" s="179">
        <v>192.7</v>
      </c>
      <c r="M34" s="475">
        <v>207.3</v>
      </c>
      <c r="N34" s="475">
        <v>227.5</v>
      </c>
      <c r="O34" s="475">
        <v>249.9</v>
      </c>
      <c r="P34" s="475">
        <v>263.09838150796088</v>
      </c>
      <c r="Q34" s="475">
        <v>262.40100963972293</v>
      </c>
      <c r="R34" s="475">
        <v>268.67579534200439</v>
      </c>
      <c r="S34" s="475">
        <v>281.55740028856081</v>
      </c>
      <c r="T34" s="475">
        <v>289.72816257532105</v>
      </c>
      <c r="U34" s="191">
        <v>307.77518619144217</v>
      </c>
      <c r="V34" s="191">
        <v>309.30983076897502</v>
      </c>
      <c r="W34" s="623">
        <v>312.03647098193835</v>
      </c>
      <c r="X34" s="624">
        <v>341.41619240405515</v>
      </c>
    </row>
    <row r="35" spans="1:24" x14ac:dyDescent="0.25">
      <c r="A35" s="263" t="s">
        <v>24</v>
      </c>
      <c r="B35" s="179">
        <v>114.9</v>
      </c>
      <c r="C35" s="179">
        <v>121</v>
      </c>
      <c r="D35" s="179">
        <v>130.1</v>
      </c>
      <c r="E35" s="179">
        <v>135.6</v>
      </c>
      <c r="F35" s="179">
        <v>150.9</v>
      </c>
      <c r="G35" s="179">
        <v>163.30000000000001</v>
      </c>
      <c r="H35" s="179">
        <v>178.8</v>
      </c>
      <c r="I35" s="179">
        <v>202.7</v>
      </c>
      <c r="J35" s="179">
        <v>221.9</v>
      </c>
      <c r="K35" s="179">
        <v>225.1</v>
      </c>
      <c r="L35" s="179">
        <v>228.8</v>
      </c>
      <c r="M35" s="475">
        <v>240.4</v>
      </c>
      <c r="N35" s="475">
        <v>254.7</v>
      </c>
      <c r="O35" s="475">
        <v>290.10000000000002</v>
      </c>
      <c r="P35" s="475">
        <v>303.69434345639417</v>
      </c>
      <c r="Q35" s="475">
        <v>303.50100197026086</v>
      </c>
      <c r="R35" s="475">
        <v>315.77551399658745</v>
      </c>
      <c r="S35" s="475">
        <v>320.24179711036641</v>
      </c>
      <c r="T35" s="475">
        <v>327.50427545124529</v>
      </c>
      <c r="U35" s="191">
        <v>337.71010258995472</v>
      </c>
      <c r="V35" s="191">
        <v>347.43736544800277</v>
      </c>
      <c r="W35" s="623">
        <v>355.42988629213363</v>
      </c>
      <c r="X35" s="624">
        <v>357.43925753599899</v>
      </c>
    </row>
    <row r="36" spans="1:24" x14ac:dyDescent="0.25">
      <c r="A36" s="263" t="s">
        <v>25</v>
      </c>
      <c r="B36" s="179">
        <v>205.7</v>
      </c>
      <c r="C36" s="179">
        <v>216.9</v>
      </c>
      <c r="D36" s="179">
        <v>217.6</v>
      </c>
      <c r="E36" s="179">
        <v>221.4</v>
      </c>
      <c r="F36" s="179">
        <v>228.1</v>
      </c>
      <c r="G36" s="179">
        <v>235.8</v>
      </c>
      <c r="H36" s="179">
        <v>260.2</v>
      </c>
      <c r="I36" s="179">
        <v>270</v>
      </c>
      <c r="J36" s="179">
        <v>279</v>
      </c>
      <c r="K36" s="179">
        <v>284.89999999999998</v>
      </c>
      <c r="L36" s="179">
        <v>283.39999999999998</v>
      </c>
      <c r="M36" s="475">
        <v>293.10000000000002</v>
      </c>
      <c r="N36" s="475">
        <v>310.2</v>
      </c>
      <c r="O36" s="475">
        <v>330.3</v>
      </c>
      <c r="P36" s="475">
        <v>332.73336745983255</v>
      </c>
      <c r="Q36" s="475">
        <v>388.50711009667521</v>
      </c>
      <c r="R36" s="475">
        <v>384.2846873190768</v>
      </c>
      <c r="S36" s="475">
        <v>387.59339190970434</v>
      </c>
      <c r="T36" s="475">
        <v>380.1326498946803</v>
      </c>
      <c r="U36" s="191">
        <v>376.68096773174045</v>
      </c>
      <c r="V36" s="191">
        <v>375.55565154561447</v>
      </c>
      <c r="W36" s="623">
        <v>376.09153840016035</v>
      </c>
      <c r="X36" s="624">
        <v>370.29746896138204</v>
      </c>
    </row>
    <row r="37" spans="1:24" x14ac:dyDescent="0.25">
      <c r="A37" s="263" t="s">
        <v>26</v>
      </c>
      <c r="B37" s="179">
        <v>138.1</v>
      </c>
      <c r="C37" s="179">
        <v>141.4</v>
      </c>
      <c r="D37" s="179">
        <v>154.9</v>
      </c>
      <c r="E37" s="179">
        <v>159.19999999999999</v>
      </c>
      <c r="F37" s="179">
        <v>164.4</v>
      </c>
      <c r="G37" s="179">
        <v>174.9</v>
      </c>
      <c r="H37" s="179">
        <v>191.4</v>
      </c>
      <c r="I37" s="179">
        <v>213.6</v>
      </c>
      <c r="J37" s="179">
        <v>235.9</v>
      </c>
      <c r="K37" s="179">
        <v>244.5</v>
      </c>
      <c r="L37" s="179">
        <v>265.8</v>
      </c>
      <c r="M37" s="475">
        <v>282.3</v>
      </c>
      <c r="N37" s="475">
        <v>284.39999999999998</v>
      </c>
      <c r="O37" s="475">
        <v>283.7</v>
      </c>
      <c r="P37" s="475">
        <v>294.7689153722248</v>
      </c>
      <c r="Q37" s="475">
        <v>298.44747339304564</v>
      </c>
      <c r="R37" s="475">
        <v>322.35216382910806</v>
      </c>
      <c r="S37" s="475">
        <v>320.84621593370002</v>
      </c>
      <c r="T37" s="475">
        <v>320.80501464661688</v>
      </c>
      <c r="U37" s="191">
        <v>322.98792241688136</v>
      </c>
      <c r="V37" s="191">
        <v>320.66702206517527</v>
      </c>
      <c r="W37" s="623">
        <v>320.28221591913729</v>
      </c>
      <c r="X37" s="624">
        <v>298.82787890107903</v>
      </c>
    </row>
    <row r="38" spans="1:24" x14ac:dyDescent="0.25">
      <c r="A38" s="263" t="s">
        <v>27</v>
      </c>
      <c r="B38" s="179">
        <v>143.80000000000001</v>
      </c>
      <c r="C38" s="179">
        <v>149.69999999999999</v>
      </c>
      <c r="D38" s="179">
        <v>153.30000000000001</v>
      </c>
      <c r="E38" s="179">
        <v>142.6</v>
      </c>
      <c r="F38" s="179">
        <v>149.9</v>
      </c>
      <c r="G38" s="179">
        <v>157.80000000000001</v>
      </c>
      <c r="H38" s="179">
        <v>167.3</v>
      </c>
      <c r="I38" s="179">
        <v>181</v>
      </c>
      <c r="J38" s="179">
        <v>193.7</v>
      </c>
      <c r="K38" s="179">
        <v>195.2</v>
      </c>
      <c r="L38" s="179">
        <v>247.9</v>
      </c>
      <c r="M38" s="475">
        <v>266</v>
      </c>
      <c r="N38" s="475">
        <v>278.5</v>
      </c>
      <c r="O38" s="475">
        <v>307.10000000000002</v>
      </c>
      <c r="P38" s="475">
        <v>297.47181516963099</v>
      </c>
      <c r="Q38" s="475">
        <v>300.05076268640858</v>
      </c>
      <c r="R38" s="475">
        <v>305.28852816909773</v>
      </c>
      <c r="S38" s="475">
        <v>312.74210179190158</v>
      </c>
      <c r="T38" s="475">
        <v>316.65142716588065</v>
      </c>
      <c r="U38" s="191">
        <v>328.39855193659594</v>
      </c>
      <c r="V38" s="191">
        <v>345.23322198934591</v>
      </c>
      <c r="W38" s="623">
        <v>363.03716464306814</v>
      </c>
      <c r="X38" s="624">
        <v>409.96025492714415</v>
      </c>
    </row>
    <row r="39" spans="1:24" x14ac:dyDescent="0.25">
      <c r="A39" s="263" t="s">
        <v>28</v>
      </c>
      <c r="B39" s="179">
        <v>101.8</v>
      </c>
      <c r="C39" s="179">
        <v>106.2</v>
      </c>
      <c r="D39" s="179">
        <v>111.2</v>
      </c>
      <c r="E39" s="179">
        <v>119.7</v>
      </c>
      <c r="F39" s="179">
        <v>126.1</v>
      </c>
      <c r="G39" s="179">
        <v>139.80000000000001</v>
      </c>
      <c r="H39" s="179">
        <v>155</v>
      </c>
      <c r="I39" s="179">
        <v>168.5</v>
      </c>
      <c r="J39" s="179">
        <v>196.9</v>
      </c>
      <c r="K39" s="179">
        <v>202.7</v>
      </c>
      <c r="L39" s="179">
        <v>217.6</v>
      </c>
      <c r="M39" s="475">
        <v>233.1</v>
      </c>
      <c r="N39" s="475">
        <v>255.1</v>
      </c>
      <c r="O39" s="475">
        <v>275.7</v>
      </c>
      <c r="P39" s="475">
        <v>291.64558762443369</v>
      </c>
      <c r="Q39" s="475">
        <v>294.38862195886571</v>
      </c>
      <c r="R39" s="475">
        <v>301.47325320559912</v>
      </c>
      <c r="S39" s="475">
        <v>311.92990324431634</v>
      </c>
      <c r="T39" s="475">
        <v>317.9414822021136</v>
      </c>
      <c r="U39" s="191">
        <v>326.97968845346583</v>
      </c>
      <c r="V39" s="191">
        <v>332.29239637753938</v>
      </c>
      <c r="W39" s="623">
        <v>338.27365648176425</v>
      </c>
      <c r="X39" s="624">
        <v>346.34657924802843</v>
      </c>
    </row>
    <row r="40" spans="1:24" x14ac:dyDescent="0.25">
      <c r="A40" s="263" t="s">
        <v>29</v>
      </c>
      <c r="B40" s="179">
        <v>120.5</v>
      </c>
      <c r="C40" s="179">
        <v>127.7</v>
      </c>
      <c r="D40" s="179">
        <v>126.8</v>
      </c>
      <c r="E40" s="179">
        <v>122.1</v>
      </c>
      <c r="F40" s="179">
        <v>131.19999999999999</v>
      </c>
      <c r="G40" s="179">
        <v>149.5</v>
      </c>
      <c r="H40" s="179">
        <v>176.8</v>
      </c>
      <c r="I40" s="179">
        <v>186.8</v>
      </c>
      <c r="J40" s="179">
        <v>204.1</v>
      </c>
      <c r="K40" s="179">
        <v>213</v>
      </c>
      <c r="L40" s="179">
        <v>221.7</v>
      </c>
      <c r="M40" s="475">
        <v>239.5</v>
      </c>
      <c r="N40" s="475">
        <v>292.10000000000002</v>
      </c>
      <c r="O40" s="475">
        <v>345.3</v>
      </c>
      <c r="P40" s="475">
        <v>371.49136548775317</v>
      </c>
      <c r="Q40" s="475">
        <v>375.97988348877959</v>
      </c>
      <c r="R40" s="475">
        <v>382.06906646900171</v>
      </c>
      <c r="S40" s="475">
        <v>392.88755250995217</v>
      </c>
      <c r="T40" s="475">
        <v>384.4891852788291</v>
      </c>
      <c r="U40" s="191">
        <v>383.57649952484769</v>
      </c>
      <c r="V40" s="191">
        <v>386.52541156857973</v>
      </c>
      <c r="W40" s="623">
        <v>389.62853546716752</v>
      </c>
      <c r="X40" s="624">
        <v>398.29631872824461</v>
      </c>
    </row>
    <row r="41" spans="1:24" x14ac:dyDescent="0.25">
      <c r="A41" s="263" t="s">
        <v>284</v>
      </c>
      <c r="B41" s="179">
        <v>180.3</v>
      </c>
      <c r="C41" s="179">
        <v>168.1</v>
      </c>
      <c r="D41" s="179">
        <v>190.6</v>
      </c>
      <c r="E41" s="179">
        <v>199.8</v>
      </c>
      <c r="F41" s="179">
        <v>205.2</v>
      </c>
      <c r="G41" s="179">
        <v>213.7</v>
      </c>
      <c r="H41" s="179">
        <v>232.6</v>
      </c>
      <c r="I41" s="179">
        <v>255</v>
      </c>
      <c r="J41" s="179">
        <v>272.2</v>
      </c>
      <c r="K41" s="179">
        <v>277.8</v>
      </c>
      <c r="L41" s="179">
        <v>281</v>
      </c>
      <c r="M41" s="475">
        <v>288.89999999999998</v>
      </c>
      <c r="N41" s="475">
        <v>288.8</v>
      </c>
      <c r="O41" s="475">
        <v>318.39999999999998</v>
      </c>
      <c r="P41" s="475">
        <v>298.77092045172185</v>
      </c>
      <c r="Q41" s="475">
        <v>296.362727333132</v>
      </c>
      <c r="R41" s="475">
        <v>299.55965820070094</v>
      </c>
      <c r="S41" s="475">
        <v>301.68509146691804</v>
      </c>
      <c r="T41" s="475">
        <v>301.61277440660933</v>
      </c>
      <c r="U41" s="191">
        <v>303.39525429857815</v>
      </c>
      <c r="V41" s="191">
        <v>305.27908516955279</v>
      </c>
      <c r="W41" s="623">
        <v>307.34655099216121</v>
      </c>
      <c r="X41" s="624">
        <v>290.20432696600238</v>
      </c>
    </row>
    <row r="42" spans="1:24" ht="18" x14ac:dyDescent="0.25">
      <c r="A42" s="10" t="s">
        <v>122</v>
      </c>
      <c r="B42" s="178">
        <v>140</v>
      </c>
      <c r="C42" s="178">
        <v>149.19999999999999</v>
      </c>
      <c r="D42" s="178">
        <v>157.4</v>
      </c>
      <c r="E42" s="178">
        <v>161.5</v>
      </c>
      <c r="F42" s="178">
        <v>166.1</v>
      </c>
      <c r="G42" s="178">
        <v>172.1</v>
      </c>
      <c r="H42" s="178">
        <v>183.4</v>
      </c>
      <c r="I42" s="178">
        <v>196.7</v>
      </c>
      <c r="J42" s="178">
        <v>213.4</v>
      </c>
      <c r="K42" s="178">
        <v>221.1</v>
      </c>
      <c r="L42" s="178">
        <v>230.2</v>
      </c>
      <c r="M42" s="476">
        <v>244.4</v>
      </c>
      <c r="N42" s="476">
        <v>260.10000000000002</v>
      </c>
      <c r="O42" s="476">
        <v>274.3</v>
      </c>
      <c r="P42" s="476">
        <v>257.7</v>
      </c>
      <c r="Q42" s="476">
        <v>269.3</v>
      </c>
      <c r="R42" s="476">
        <v>278.12738115774471</v>
      </c>
      <c r="S42" s="476">
        <v>310.99148684710212</v>
      </c>
      <c r="T42" s="476">
        <v>316.89721080187547</v>
      </c>
      <c r="U42" s="167">
        <v>321.1223749374775</v>
      </c>
      <c r="V42" s="167">
        <v>322.38075950669582</v>
      </c>
      <c r="W42" s="622">
        <v>327.45101308204045</v>
      </c>
      <c r="X42" s="621">
        <v>323.3200449079236</v>
      </c>
    </row>
    <row r="43" spans="1:24" x14ac:dyDescent="0.25">
      <c r="A43" s="263" t="s">
        <v>31</v>
      </c>
      <c r="B43" s="179">
        <v>154</v>
      </c>
      <c r="C43" s="179">
        <v>147.6</v>
      </c>
      <c r="D43" s="179">
        <v>151.5</v>
      </c>
      <c r="E43" s="179">
        <v>152</v>
      </c>
      <c r="F43" s="179">
        <v>156.6</v>
      </c>
      <c r="G43" s="179">
        <v>168.5</v>
      </c>
      <c r="H43" s="179">
        <v>182.8</v>
      </c>
      <c r="I43" s="179">
        <v>197.8</v>
      </c>
      <c r="J43" s="179">
        <v>220.6</v>
      </c>
      <c r="K43" s="179">
        <v>235.6</v>
      </c>
      <c r="L43" s="179">
        <v>240</v>
      </c>
      <c r="M43" s="475">
        <v>250.4</v>
      </c>
      <c r="N43" s="475">
        <v>260.8</v>
      </c>
      <c r="O43" s="475">
        <v>267.60000000000002</v>
      </c>
      <c r="P43" s="475">
        <v>276.11533246803555</v>
      </c>
      <c r="Q43" s="475">
        <v>285.14788325274492</v>
      </c>
      <c r="R43" s="475">
        <v>315.12508657464389</v>
      </c>
      <c r="S43" s="475">
        <v>365.23988918690003</v>
      </c>
      <c r="T43" s="475">
        <v>409.42596273947538</v>
      </c>
      <c r="U43" s="146">
        <v>438.68336039802369</v>
      </c>
      <c r="V43" s="146">
        <v>441.76290625195662</v>
      </c>
      <c r="W43" s="623">
        <v>442.14246060554296</v>
      </c>
      <c r="X43" s="624">
        <v>412.44615801680771</v>
      </c>
    </row>
    <row r="44" spans="1:24" x14ac:dyDescent="0.25">
      <c r="A44" s="263" t="s">
        <v>32</v>
      </c>
      <c r="B44" s="179">
        <v>107.3</v>
      </c>
      <c r="C44" s="179">
        <v>118.3</v>
      </c>
      <c r="D44" s="179">
        <v>125.4</v>
      </c>
      <c r="E44" s="179">
        <v>133.30000000000001</v>
      </c>
      <c r="F44" s="179">
        <v>137</v>
      </c>
      <c r="G44" s="179">
        <v>138.9</v>
      </c>
      <c r="H44" s="179">
        <v>142.5</v>
      </c>
      <c r="I44" s="179">
        <v>149.1</v>
      </c>
      <c r="J44" s="179">
        <v>157.6</v>
      </c>
      <c r="K44" s="179">
        <v>165.6</v>
      </c>
      <c r="L44" s="179">
        <v>180.8</v>
      </c>
      <c r="M44" s="475">
        <v>193.4</v>
      </c>
      <c r="N44" s="475">
        <v>234.8</v>
      </c>
      <c r="O44" s="475">
        <v>262</v>
      </c>
      <c r="P44" s="475">
        <v>284.2595628804836</v>
      </c>
      <c r="Q44" s="475">
        <v>290.8285668178803</v>
      </c>
      <c r="R44" s="475">
        <v>298.63608384358696</v>
      </c>
      <c r="S44" s="475">
        <v>305.02917436722305</v>
      </c>
      <c r="T44" s="475">
        <v>320.63437338389934</v>
      </c>
      <c r="U44" s="146">
        <v>327.25763918343262</v>
      </c>
      <c r="V44" s="146">
        <v>334.26054877326061</v>
      </c>
      <c r="W44" s="623">
        <v>338.69642510345238</v>
      </c>
      <c r="X44" s="624">
        <v>336.29004510686889</v>
      </c>
    </row>
    <row r="45" spans="1:24" x14ac:dyDescent="0.25">
      <c r="A45" s="263" t="s">
        <v>33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475"/>
      <c r="N45" s="475"/>
      <c r="O45" s="475"/>
      <c r="P45" s="475">
        <v>77.079404931128252</v>
      </c>
      <c r="Q45" s="475">
        <v>68.739447535583608</v>
      </c>
      <c r="R45" s="475">
        <v>48.906267650122793</v>
      </c>
      <c r="S45" s="475">
        <v>166.49988948290016</v>
      </c>
      <c r="T45" s="475">
        <v>189.98095006951499</v>
      </c>
      <c r="U45" s="146">
        <v>197.18062429481623</v>
      </c>
      <c r="V45" s="146">
        <v>206.36492428919561</v>
      </c>
      <c r="W45" s="623">
        <v>218.02337384708761</v>
      </c>
      <c r="X45" s="624">
        <v>223.22927997370627</v>
      </c>
    </row>
    <row r="46" spans="1:24" x14ac:dyDescent="0.25">
      <c r="A46" s="263" t="s">
        <v>34</v>
      </c>
      <c r="B46" s="179">
        <v>162.30000000000001</v>
      </c>
      <c r="C46" s="179">
        <v>172</v>
      </c>
      <c r="D46" s="179">
        <v>181.7</v>
      </c>
      <c r="E46" s="179">
        <v>186.8</v>
      </c>
      <c r="F46" s="179">
        <v>189.7</v>
      </c>
      <c r="G46" s="179">
        <v>195.4</v>
      </c>
      <c r="H46" s="179">
        <v>206.2</v>
      </c>
      <c r="I46" s="179">
        <v>219.7</v>
      </c>
      <c r="J46" s="179">
        <v>236.2</v>
      </c>
      <c r="K46" s="179">
        <v>241.2</v>
      </c>
      <c r="L46" s="179">
        <v>249.1</v>
      </c>
      <c r="M46" s="475">
        <v>261.7</v>
      </c>
      <c r="N46" s="475">
        <v>277.10000000000002</v>
      </c>
      <c r="O46" s="475">
        <v>289.5</v>
      </c>
      <c r="P46" s="475">
        <v>298.27688738383472</v>
      </c>
      <c r="Q46" s="475">
        <v>300.78904656118237</v>
      </c>
      <c r="R46" s="475">
        <v>306.49808964188304</v>
      </c>
      <c r="S46" s="475">
        <v>316.88272519282867</v>
      </c>
      <c r="T46" s="475">
        <v>306.5993181940907</v>
      </c>
      <c r="U46" s="146">
        <v>305.34694796652678</v>
      </c>
      <c r="V46" s="146">
        <v>307.28805177106682</v>
      </c>
      <c r="W46" s="623">
        <v>313.04724250788325</v>
      </c>
      <c r="X46" s="624">
        <v>305.22094840570549</v>
      </c>
    </row>
    <row r="47" spans="1:24" x14ac:dyDescent="0.25">
      <c r="A47" s="263" t="s">
        <v>35</v>
      </c>
      <c r="B47" s="179">
        <v>96.2</v>
      </c>
      <c r="C47" s="179">
        <v>119.3</v>
      </c>
      <c r="D47" s="179">
        <v>129.69999999999999</v>
      </c>
      <c r="E47" s="179">
        <v>148.19999999999999</v>
      </c>
      <c r="F47" s="179">
        <v>159.1</v>
      </c>
      <c r="G47" s="179">
        <v>168.7</v>
      </c>
      <c r="H47" s="179">
        <v>183.5</v>
      </c>
      <c r="I47" s="179">
        <v>197.8</v>
      </c>
      <c r="J47" s="179">
        <v>202.8</v>
      </c>
      <c r="K47" s="179">
        <v>208.2</v>
      </c>
      <c r="L47" s="179">
        <v>229.5</v>
      </c>
      <c r="M47" s="475">
        <v>236.9</v>
      </c>
      <c r="N47" s="475">
        <v>256.2</v>
      </c>
      <c r="O47" s="475">
        <v>238.7</v>
      </c>
      <c r="P47" s="475">
        <v>247.27623087339799</v>
      </c>
      <c r="Q47" s="475">
        <v>254.16439392822571</v>
      </c>
      <c r="R47" s="475">
        <v>269.1629713819089</v>
      </c>
      <c r="S47" s="475">
        <v>272.24981671013865</v>
      </c>
      <c r="T47" s="475">
        <v>263.3983028701316</v>
      </c>
      <c r="U47" s="146">
        <v>281.80957702563774</v>
      </c>
      <c r="V47" s="146">
        <v>286.46953530745316</v>
      </c>
      <c r="W47" s="623">
        <v>291.52037031422134</v>
      </c>
      <c r="X47" s="624">
        <v>300.36809996665113</v>
      </c>
    </row>
    <row r="48" spans="1:24" x14ac:dyDescent="0.25">
      <c r="A48" s="263" t="s">
        <v>36</v>
      </c>
      <c r="B48" s="179">
        <v>119.4</v>
      </c>
      <c r="C48" s="179">
        <v>131.19999999999999</v>
      </c>
      <c r="D48" s="179">
        <v>136.9</v>
      </c>
      <c r="E48" s="179">
        <v>135.69999999999999</v>
      </c>
      <c r="F48" s="179">
        <v>144.69999999999999</v>
      </c>
      <c r="G48" s="179">
        <v>150.1</v>
      </c>
      <c r="H48" s="179">
        <v>157.30000000000001</v>
      </c>
      <c r="I48" s="179">
        <v>169.4</v>
      </c>
      <c r="J48" s="179">
        <v>188.4</v>
      </c>
      <c r="K48" s="179">
        <v>192.6</v>
      </c>
      <c r="L48" s="179">
        <v>200.9</v>
      </c>
      <c r="M48" s="475">
        <v>218</v>
      </c>
      <c r="N48" s="475">
        <v>228.5</v>
      </c>
      <c r="O48" s="475">
        <v>234</v>
      </c>
      <c r="P48" s="475">
        <v>265.01790687953411</v>
      </c>
      <c r="Q48" s="475">
        <v>334.9968391817311</v>
      </c>
      <c r="R48" s="475">
        <v>379.54411522237672</v>
      </c>
      <c r="S48" s="475">
        <v>421.47031899720616</v>
      </c>
      <c r="T48" s="475">
        <v>436.18188409293845</v>
      </c>
      <c r="U48" s="146">
        <v>433.95237965248197</v>
      </c>
      <c r="V48" s="146">
        <v>429.30974283871529</v>
      </c>
      <c r="W48" s="623">
        <v>432.40763153930902</v>
      </c>
      <c r="X48" s="624">
        <v>427.81806249815287</v>
      </c>
    </row>
    <row r="49" spans="1:24" x14ac:dyDescent="0.25">
      <c r="A49" s="263" t="s">
        <v>37</v>
      </c>
      <c r="B49" s="179">
        <v>137.69999999999999</v>
      </c>
      <c r="C49" s="179">
        <v>142.80000000000001</v>
      </c>
      <c r="D49" s="179">
        <v>150.69999999999999</v>
      </c>
      <c r="E49" s="179">
        <v>153.5</v>
      </c>
      <c r="F49" s="179">
        <v>155.80000000000001</v>
      </c>
      <c r="G49" s="179">
        <v>161.5</v>
      </c>
      <c r="H49" s="179">
        <v>175.1</v>
      </c>
      <c r="I49" s="179">
        <v>188.6</v>
      </c>
      <c r="J49" s="179">
        <v>206.6</v>
      </c>
      <c r="K49" s="179">
        <v>219.5</v>
      </c>
      <c r="L49" s="179">
        <v>227.4</v>
      </c>
      <c r="M49" s="475">
        <v>243.5</v>
      </c>
      <c r="N49" s="475">
        <v>260.5</v>
      </c>
      <c r="O49" s="475">
        <v>289.3</v>
      </c>
      <c r="P49" s="475">
        <v>296.54697695470145</v>
      </c>
      <c r="Q49" s="475">
        <v>297.55333415180047</v>
      </c>
      <c r="R49" s="475">
        <v>304.46180951491897</v>
      </c>
      <c r="S49" s="475">
        <v>316.28128930266234</v>
      </c>
      <c r="T49" s="475">
        <v>322.49209960212454</v>
      </c>
      <c r="U49" s="146">
        <v>329.99167901632774</v>
      </c>
      <c r="V49" s="146">
        <v>333.43768220197319</v>
      </c>
      <c r="W49" s="623">
        <v>336.74333369525419</v>
      </c>
      <c r="X49" s="624">
        <v>334.69330517821027</v>
      </c>
    </row>
    <row r="50" spans="1:24" x14ac:dyDescent="0.25">
      <c r="A50" s="263" t="s">
        <v>38</v>
      </c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475"/>
      <c r="N50" s="475"/>
      <c r="O50" s="475"/>
      <c r="P50" s="475">
        <v>89.153902645041143</v>
      </c>
      <c r="Q50" s="475">
        <v>87.830887354500263</v>
      </c>
      <c r="R50" s="475">
        <v>41.109916432071614</v>
      </c>
      <c r="S50" s="475">
        <v>217.33116541095106</v>
      </c>
      <c r="T50" s="475">
        <v>292.85082533866415</v>
      </c>
      <c r="U50" s="146">
        <v>302.70206484421271</v>
      </c>
      <c r="V50" s="146">
        <v>269.22971340726912</v>
      </c>
      <c r="W50" s="623">
        <v>274.85887556339634</v>
      </c>
      <c r="X50" s="624">
        <v>261.88441855507966</v>
      </c>
    </row>
    <row r="51" spans="1:24" ht="18" x14ac:dyDescent="0.25">
      <c r="A51" s="10" t="s">
        <v>89</v>
      </c>
      <c r="B51" s="178">
        <v>82.2</v>
      </c>
      <c r="C51" s="178">
        <v>87</v>
      </c>
      <c r="D51" s="178">
        <v>94.2</v>
      </c>
      <c r="E51" s="178">
        <v>101.4</v>
      </c>
      <c r="F51" s="178">
        <v>101.3</v>
      </c>
      <c r="G51" s="178">
        <v>106.5</v>
      </c>
      <c r="H51" s="178">
        <v>110.6</v>
      </c>
      <c r="I51" s="178">
        <v>118.7</v>
      </c>
      <c r="J51" s="178">
        <v>129.1</v>
      </c>
      <c r="K51" s="178">
        <v>145.19999999999999</v>
      </c>
      <c r="L51" s="178">
        <v>154.69999999999999</v>
      </c>
      <c r="M51" s="476">
        <v>166.1</v>
      </c>
      <c r="N51" s="476">
        <v>178</v>
      </c>
      <c r="O51" s="476">
        <v>197</v>
      </c>
      <c r="P51" s="476">
        <v>205.8073242030992</v>
      </c>
      <c r="Q51" s="476">
        <v>211.34479032673011</v>
      </c>
      <c r="R51" s="476">
        <v>219.40747378467373</v>
      </c>
      <c r="S51" s="476">
        <v>224.78722155618766</v>
      </c>
      <c r="T51" s="476">
        <v>230.67995655711488</v>
      </c>
      <c r="U51" s="167">
        <v>230.16538325251014</v>
      </c>
      <c r="V51" s="167">
        <v>231.35320183467923</v>
      </c>
      <c r="W51" s="622">
        <v>235.94985704191595</v>
      </c>
      <c r="X51" s="621">
        <v>233.50049433014593</v>
      </c>
    </row>
    <row r="52" spans="1:24" x14ac:dyDescent="0.25">
      <c r="A52" s="263" t="s">
        <v>39</v>
      </c>
      <c r="B52" s="179">
        <v>46.5</v>
      </c>
      <c r="C52" s="179">
        <v>46.6</v>
      </c>
      <c r="D52" s="179">
        <v>47.9</v>
      </c>
      <c r="E52" s="179">
        <v>50.5</v>
      </c>
      <c r="F52" s="179">
        <v>52.5</v>
      </c>
      <c r="G52" s="179">
        <v>54.3</v>
      </c>
      <c r="H52" s="179">
        <v>56.3</v>
      </c>
      <c r="I52" s="179">
        <v>59.9</v>
      </c>
      <c r="J52" s="179">
        <v>65.2</v>
      </c>
      <c r="K52" s="179">
        <v>99.3</v>
      </c>
      <c r="L52" s="179">
        <v>106.5</v>
      </c>
      <c r="M52" s="475">
        <v>121.3</v>
      </c>
      <c r="N52" s="475">
        <v>132.5</v>
      </c>
      <c r="O52" s="475">
        <v>154.30000000000001</v>
      </c>
      <c r="P52" s="475">
        <v>164.50768148835044</v>
      </c>
      <c r="Q52" s="475">
        <v>172.05806132630596</v>
      </c>
      <c r="R52" s="475">
        <v>179.30142345244749</v>
      </c>
      <c r="S52" s="475">
        <v>186.02852261099878</v>
      </c>
      <c r="T52" s="475">
        <v>195.49167152161391</v>
      </c>
      <c r="U52" s="146">
        <v>202.57080201024928</v>
      </c>
      <c r="V52" s="146">
        <v>205.64720360590724</v>
      </c>
      <c r="W52" s="623">
        <v>209.12837836338173</v>
      </c>
      <c r="X52" s="624">
        <v>207.32380184193252</v>
      </c>
    </row>
    <row r="53" spans="1:24" x14ac:dyDescent="0.25">
      <c r="A53" s="263" t="s">
        <v>40</v>
      </c>
      <c r="B53" s="179">
        <v>56.6</v>
      </c>
      <c r="C53" s="179">
        <v>56.4</v>
      </c>
      <c r="D53" s="179">
        <v>57.4</v>
      </c>
      <c r="E53" s="179">
        <v>48.1</v>
      </c>
      <c r="F53" s="179">
        <v>60.6</v>
      </c>
      <c r="G53" s="179">
        <v>67.3</v>
      </c>
      <c r="H53" s="179">
        <v>72.3</v>
      </c>
      <c r="I53" s="179">
        <v>81.8</v>
      </c>
      <c r="J53" s="179">
        <v>109.9</v>
      </c>
      <c r="K53" s="179">
        <v>97</v>
      </c>
      <c r="L53" s="179">
        <v>105.5</v>
      </c>
      <c r="M53" s="475">
        <v>117.6</v>
      </c>
      <c r="N53" s="475">
        <v>115</v>
      </c>
      <c r="O53" s="475">
        <v>130</v>
      </c>
      <c r="P53" s="475">
        <v>159.49367634346714</v>
      </c>
      <c r="Q53" s="475">
        <v>158.80128448895087</v>
      </c>
      <c r="R53" s="475">
        <v>165.89034994609489</v>
      </c>
      <c r="S53" s="475">
        <v>170.16328479252854</v>
      </c>
      <c r="T53" s="475">
        <v>183.06378741217475</v>
      </c>
      <c r="U53" s="146">
        <v>185.78040906320936</v>
      </c>
      <c r="V53" s="146">
        <v>182.53019993638037</v>
      </c>
      <c r="W53" s="623">
        <v>181.0429379954127</v>
      </c>
      <c r="X53" s="624">
        <v>181.72220745244454</v>
      </c>
    </row>
    <row r="54" spans="1:24" ht="19.5" x14ac:dyDescent="0.25">
      <c r="A54" s="263" t="s">
        <v>41</v>
      </c>
      <c r="B54" s="179">
        <v>94.5</v>
      </c>
      <c r="C54" s="179">
        <v>96.6</v>
      </c>
      <c r="D54" s="179">
        <v>97.7</v>
      </c>
      <c r="E54" s="179">
        <v>103.1</v>
      </c>
      <c r="F54" s="179">
        <v>105.1</v>
      </c>
      <c r="G54" s="179">
        <v>111.5</v>
      </c>
      <c r="H54" s="179">
        <v>118.2</v>
      </c>
      <c r="I54" s="179">
        <v>128.9</v>
      </c>
      <c r="J54" s="179">
        <v>144.19999999999999</v>
      </c>
      <c r="K54" s="179">
        <v>152.19999999999999</v>
      </c>
      <c r="L54" s="179">
        <v>156.4</v>
      </c>
      <c r="M54" s="475">
        <v>169.1</v>
      </c>
      <c r="N54" s="475">
        <v>187.4</v>
      </c>
      <c r="O54" s="475">
        <v>212.5</v>
      </c>
      <c r="P54" s="475">
        <v>217.52415740976335</v>
      </c>
      <c r="Q54" s="475">
        <v>223.22255089611971</v>
      </c>
      <c r="R54" s="475">
        <v>236.79802511180466</v>
      </c>
      <c r="S54" s="475">
        <v>243.48484918482654</v>
      </c>
      <c r="T54" s="475">
        <v>256.90783850834117</v>
      </c>
      <c r="U54" s="146">
        <v>272.56405827143431</v>
      </c>
      <c r="V54" s="146">
        <v>279.03533285549435</v>
      </c>
      <c r="W54" s="623">
        <v>287.3851074168827</v>
      </c>
      <c r="X54" s="624">
        <v>275.33971166854502</v>
      </c>
    </row>
    <row r="55" spans="1:24" ht="19.5" x14ac:dyDescent="0.25">
      <c r="A55" s="263" t="s">
        <v>42</v>
      </c>
      <c r="B55" s="179">
        <v>92.9</v>
      </c>
      <c r="C55" s="179">
        <v>104.9</v>
      </c>
      <c r="D55" s="179">
        <v>105.4</v>
      </c>
      <c r="E55" s="179">
        <v>121.1</v>
      </c>
      <c r="F55" s="179">
        <v>125</v>
      </c>
      <c r="G55" s="179">
        <v>130.5</v>
      </c>
      <c r="H55" s="179">
        <v>136.19999999999999</v>
      </c>
      <c r="I55" s="179">
        <v>147.4</v>
      </c>
      <c r="J55" s="179">
        <v>160.6</v>
      </c>
      <c r="K55" s="179">
        <v>165.8</v>
      </c>
      <c r="L55" s="179">
        <v>173</v>
      </c>
      <c r="M55" s="475">
        <v>193.4</v>
      </c>
      <c r="N55" s="475">
        <v>198.3</v>
      </c>
      <c r="O55" s="475">
        <v>214.4</v>
      </c>
      <c r="P55" s="475">
        <v>215.20487784078796</v>
      </c>
      <c r="Q55" s="475">
        <v>201.40200206579317</v>
      </c>
      <c r="R55" s="475">
        <v>205.93998696487375</v>
      </c>
      <c r="S55" s="475">
        <v>210.6990060153762</v>
      </c>
      <c r="T55" s="475">
        <v>201.84428646486739</v>
      </c>
      <c r="U55" s="146">
        <v>199.99226684538846</v>
      </c>
      <c r="V55" s="146">
        <v>203.59637869420683</v>
      </c>
      <c r="W55" s="623">
        <v>207.11991538476451</v>
      </c>
      <c r="X55" s="624">
        <v>206.69919990436424</v>
      </c>
    </row>
    <row r="56" spans="1:24" ht="26.25" customHeight="1" x14ac:dyDescent="0.25">
      <c r="A56" s="263" t="s">
        <v>43</v>
      </c>
      <c r="B56" s="179">
        <v>108.9</v>
      </c>
      <c r="C56" s="179">
        <v>115.6</v>
      </c>
      <c r="D56" s="179">
        <v>120.1</v>
      </c>
      <c r="E56" s="179">
        <v>123.3</v>
      </c>
      <c r="F56" s="179">
        <v>128</v>
      </c>
      <c r="G56" s="179">
        <v>140.69999999999999</v>
      </c>
      <c r="H56" s="179">
        <v>152</v>
      </c>
      <c r="I56" s="179">
        <v>157.6</v>
      </c>
      <c r="J56" s="179">
        <v>172.7</v>
      </c>
      <c r="K56" s="179">
        <v>185.3</v>
      </c>
      <c r="L56" s="179">
        <v>194.9</v>
      </c>
      <c r="M56" s="475">
        <v>206.8</v>
      </c>
      <c r="N56" s="475">
        <v>224.1</v>
      </c>
      <c r="O56" s="475">
        <v>242.5</v>
      </c>
      <c r="P56" s="475">
        <v>258.66405773675331</v>
      </c>
      <c r="Q56" s="475">
        <v>261.76524940651342</v>
      </c>
      <c r="R56" s="475">
        <v>266.92896815127222</v>
      </c>
      <c r="S56" s="475">
        <v>285.65687943969846</v>
      </c>
      <c r="T56" s="475">
        <v>296.63348841848767</v>
      </c>
      <c r="U56" s="146">
        <v>307.68458046860314</v>
      </c>
      <c r="V56" s="146">
        <v>313.54007658368658</v>
      </c>
      <c r="W56" s="623">
        <v>319.38139056332869</v>
      </c>
      <c r="X56" s="624">
        <v>323.26205879414999</v>
      </c>
    </row>
    <row r="57" spans="1:24" x14ac:dyDescent="0.25">
      <c r="A57" s="263" t="s">
        <v>44</v>
      </c>
      <c r="B57" s="179">
        <v>0</v>
      </c>
      <c r="C57" s="179">
        <v>34.4</v>
      </c>
      <c r="D57" s="179">
        <v>44.8</v>
      </c>
      <c r="E57" s="179">
        <v>46.3</v>
      </c>
      <c r="F57" s="179">
        <v>41.9</v>
      </c>
      <c r="G57" s="179">
        <v>48.3</v>
      </c>
      <c r="H57" s="179">
        <v>54</v>
      </c>
      <c r="I57" s="179">
        <v>63.5</v>
      </c>
      <c r="J57" s="179">
        <v>71.2</v>
      </c>
      <c r="K57" s="179">
        <v>93.3</v>
      </c>
      <c r="L57" s="179">
        <v>100.3</v>
      </c>
      <c r="M57" s="475">
        <v>109.9</v>
      </c>
      <c r="N57" s="475">
        <v>114.8</v>
      </c>
      <c r="O57" s="475">
        <v>127.8</v>
      </c>
      <c r="P57" s="475">
        <v>144.23820741635942</v>
      </c>
      <c r="Q57" s="475">
        <v>153.05631570230989</v>
      </c>
      <c r="R57" s="475">
        <v>163.63822696865071</v>
      </c>
      <c r="S57" s="475">
        <v>165.55542488035678</v>
      </c>
      <c r="T57" s="475">
        <v>170.86516801544349</v>
      </c>
      <c r="U57" s="146">
        <v>172.96578270754691</v>
      </c>
      <c r="V57" s="146">
        <v>178.78466640676319</v>
      </c>
      <c r="W57" s="623">
        <v>188.02719886150436</v>
      </c>
      <c r="X57" s="624">
        <v>200.36342077303223</v>
      </c>
    </row>
    <row r="58" spans="1:24" x14ac:dyDescent="0.25">
      <c r="A58" s="263" t="s">
        <v>45</v>
      </c>
      <c r="B58" s="179">
        <v>135.9</v>
      </c>
      <c r="C58" s="179">
        <v>136.80000000000001</v>
      </c>
      <c r="D58" s="179">
        <v>154.5</v>
      </c>
      <c r="E58" s="179">
        <v>171.8</v>
      </c>
      <c r="F58" s="179">
        <v>167.4</v>
      </c>
      <c r="G58" s="179">
        <v>173.5</v>
      </c>
      <c r="H58" s="179">
        <v>177.2</v>
      </c>
      <c r="I58" s="179">
        <v>189.6</v>
      </c>
      <c r="J58" s="179">
        <v>201.7</v>
      </c>
      <c r="K58" s="179">
        <v>207.2</v>
      </c>
      <c r="L58" s="179">
        <v>223.6</v>
      </c>
      <c r="M58" s="475">
        <v>231</v>
      </c>
      <c r="N58" s="475">
        <v>247.8</v>
      </c>
      <c r="O58" s="475">
        <v>267.2</v>
      </c>
      <c r="P58" s="475">
        <v>269.24103215140849</v>
      </c>
      <c r="Q58" s="475">
        <v>276.89943871759522</v>
      </c>
      <c r="R58" s="475">
        <v>285.17823706676296</v>
      </c>
      <c r="S58" s="475">
        <v>288.4112895681539</v>
      </c>
      <c r="T58" s="475">
        <v>291.89330853930164</v>
      </c>
      <c r="U58" s="146">
        <v>271.59200063633085</v>
      </c>
      <c r="V58" s="146">
        <v>266.79141620082527</v>
      </c>
      <c r="W58" s="626">
        <v>270.92328476615387</v>
      </c>
      <c r="X58" s="624">
        <v>259.5666027025419</v>
      </c>
    </row>
    <row r="59" spans="1:24" ht="18" x14ac:dyDescent="0.25">
      <c r="A59" s="10" t="s">
        <v>118</v>
      </c>
      <c r="B59" s="178">
        <v>114.5</v>
      </c>
      <c r="C59" s="178">
        <v>120.8</v>
      </c>
      <c r="D59" s="178">
        <v>129.1</v>
      </c>
      <c r="E59" s="178">
        <v>134.69999999999999</v>
      </c>
      <c r="F59" s="178">
        <v>141.80000000000001</v>
      </c>
      <c r="G59" s="178">
        <v>149.80000000000001</v>
      </c>
      <c r="H59" s="178">
        <v>162.6</v>
      </c>
      <c r="I59" s="178">
        <v>176.6</v>
      </c>
      <c r="J59" s="178">
        <v>193</v>
      </c>
      <c r="K59" s="178">
        <v>198.2</v>
      </c>
      <c r="L59" s="178">
        <v>209.3</v>
      </c>
      <c r="M59" s="476">
        <v>225</v>
      </c>
      <c r="N59" s="476">
        <v>237.8</v>
      </c>
      <c r="O59" s="476">
        <v>258</v>
      </c>
      <c r="P59" s="476">
        <v>283.32409571451888</v>
      </c>
      <c r="Q59" s="476">
        <v>287.22221263487597</v>
      </c>
      <c r="R59" s="476">
        <v>292.51768439901321</v>
      </c>
      <c r="S59" s="476">
        <v>305.25078009129561</v>
      </c>
      <c r="T59" s="476">
        <v>316.05713779738238</v>
      </c>
      <c r="U59" s="287">
        <v>323.05758021213217</v>
      </c>
      <c r="V59" s="287">
        <v>330.47370822990348</v>
      </c>
      <c r="W59" s="627">
        <v>338.42149690489589</v>
      </c>
      <c r="X59" s="621">
        <v>343.4426374391993</v>
      </c>
    </row>
    <row r="60" spans="1:24" x14ac:dyDescent="0.25">
      <c r="A60" s="263" t="s">
        <v>46</v>
      </c>
      <c r="B60" s="179">
        <v>124.2</v>
      </c>
      <c r="C60" s="179">
        <v>134</v>
      </c>
      <c r="D60" s="179">
        <v>142.69999999999999</v>
      </c>
      <c r="E60" s="179">
        <v>152.80000000000001</v>
      </c>
      <c r="F60" s="179">
        <v>165.4</v>
      </c>
      <c r="G60" s="179">
        <v>179.6</v>
      </c>
      <c r="H60" s="179">
        <v>189.1</v>
      </c>
      <c r="I60" s="179">
        <v>200.3</v>
      </c>
      <c r="J60" s="179">
        <v>218.4</v>
      </c>
      <c r="K60" s="179">
        <v>219.6</v>
      </c>
      <c r="L60" s="179">
        <v>223.5</v>
      </c>
      <c r="M60" s="475">
        <v>238.7</v>
      </c>
      <c r="N60" s="475">
        <v>263.60000000000002</v>
      </c>
      <c r="O60" s="475">
        <v>245</v>
      </c>
      <c r="P60" s="475">
        <v>297.50217768376962</v>
      </c>
      <c r="Q60" s="475">
        <v>302.15630304818188</v>
      </c>
      <c r="R60" s="475">
        <v>307.21627785979348</v>
      </c>
      <c r="S60" s="475">
        <v>333.18566984955305</v>
      </c>
      <c r="T60" s="475">
        <v>342.6117716467889</v>
      </c>
      <c r="U60" s="191">
        <v>358.27337808813985</v>
      </c>
      <c r="V60" s="191">
        <v>369.47784460855661</v>
      </c>
      <c r="W60" s="626">
        <v>385.55251072175224</v>
      </c>
      <c r="X60" s="624">
        <v>392.07818324504609</v>
      </c>
    </row>
    <row r="61" spans="1:24" x14ac:dyDescent="0.25">
      <c r="A61" s="263" t="s">
        <v>47</v>
      </c>
      <c r="B61" s="179">
        <v>77.099999999999994</v>
      </c>
      <c r="C61" s="179">
        <v>86.7</v>
      </c>
      <c r="D61" s="179">
        <v>94</v>
      </c>
      <c r="E61" s="179">
        <v>96.9</v>
      </c>
      <c r="F61" s="179">
        <v>98.8</v>
      </c>
      <c r="G61" s="179">
        <v>106.7</v>
      </c>
      <c r="H61" s="179">
        <v>112</v>
      </c>
      <c r="I61" s="179">
        <v>126.1</v>
      </c>
      <c r="J61" s="179">
        <v>140.30000000000001</v>
      </c>
      <c r="K61" s="179">
        <v>145.80000000000001</v>
      </c>
      <c r="L61" s="179">
        <v>155.1</v>
      </c>
      <c r="M61" s="475">
        <v>166.1</v>
      </c>
      <c r="N61" s="475">
        <v>179.7</v>
      </c>
      <c r="O61" s="475">
        <v>196.7</v>
      </c>
      <c r="P61" s="475">
        <v>218.83669001432861</v>
      </c>
      <c r="Q61" s="475">
        <v>222.89502691542782</v>
      </c>
      <c r="R61" s="475">
        <v>229.39779518726888</v>
      </c>
      <c r="S61" s="475">
        <v>239.44027329764205</v>
      </c>
      <c r="T61" s="475">
        <v>248.05549839795407</v>
      </c>
      <c r="U61" s="191">
        <v>252.94480414826242</v>
      </c>
      <c r="V61" s="191">
        <v>256.39241143615288</v>
      </c>
      <c r="W61" s="626">
        <v>259.22064769790978</v>
      </c>
      <c r="X61" s="624">
        <v>255.82868897446309</v>
      </c>
    </row>
    <row r="62" spans="1:24" x14ac:dyDescent="0.25">
      <c r="A62" s="263" t="s">
        <v>48</v>
      </c>
      <c r="B62" s="179">
        <v>79.599999999999994</v>
      </c>
      <c r="C62" s="179">
        <v>85.7</v>
      </c>
      <c r="D62" s="179">
        <v>93.4</v>
      </c>
      <c r="E62" s="179">
        <v>96.5</v>
      </c>
      <c r="F62" s="179">
        <v>104.4</v>
      </c>
      <c r="G62" s="179">
        <v>107.8</v>
      </c>
      <c r="H62" s="179">
        <v>120.2</v>
      </c>
      <c r="I62" s="179">
        <v>135.9</v>
      </c>
      <c r="J62" s="179">
        <v>153.9</v>
      </c>
      <c r="K62" s="179">
        <v>169.9</v>
      </c>
      <c r="L62" s="179">
        <v>176</v>
      </c>
      <c r="M62" s="475">
        <v>196.6</v>
      </c>
      <c r="N62" s="475">
        <v>189.4</v>
      </c>
      <c r="O62" s="475">
        <v>234.3</v>
      </c>
      <c r="P62" s="475">
        <v>253.8732185419984</v>
      </c>
      <c r="Q62" s="475">
        <v>260.06757124952316</v>
      </c>
      <c r="R62" s="475">
        <v>261.0492232304855</v>
      </c>
      <c r="S62" s="475">
        <v>273.26173582955721</v>
      </c>
      <c r="T62" s="475">
        <v>264.39087672720689</v>
      </c>
      <c r="U62" s="191">
        <v>321.35404209330079</v>
      </c>
      <c r="V62" s="191">
        <v>333.31279325772016</v>
      </c>
      <c r="W62" s="626">
        <v>340.29737644889599</v>
      </c>
      <c r="X62" s="624">
        <v>337.64210051427779</v>
      </c>
    </row>
    <row r="63" spans="1:24" x14ac:dyDescent="0.25">
      <c r="A63" s="263" t="s">
        <v>49</v>
      </c>
      <c r="B63" s="179">
        <v>107.9</v>
      </c>
      <c r="C63" s="179">
        <v>110.1</v>
      </c>
      <c r="D63" s="179">
        <v>116.4</v>
      </c>
      <c r="E63" s="179">
        <v>121.5</v>
      </c>
      <c r="F63" s="179">
        <v>125.7</v>
      </c>
      <c r="G63" s="179">
        <v>134.30000000000001</v>
      </c>
      <c r="H63" s="179">
        <v>150.1</v>
      </c>
      <c r="I63" s="179">
        <v>169.5</v>
      </c>
      <c r="J63" s="179">
        <v>186.3</v>
      </c>
      <c r="K63" s="179">
        <v>190</v>
      </c>
      <c r="L63" s="179">
        <v>197.4</v>
      </c>
      <c r="M63" s="475">
        <v>212.2</v>
      </c>
      <c r="N63" s="475">
        <v>230.2</v>
      </c>
      <c r="O63" s="475">
        <v>250.1</v>
      </c>
      <c r="P63" s="475">
        <v>263.46387855680763</v>
      </c>
      <c r="Q63" s="475">
        <v>265.99719739012448</v>
      </c>
      <c r="R63" s="475">
        <v>272.00751147994737</v>
      </c>
      <c r="S63" s="475">
        <v>293.09469982158464</v>
      </c>
      <c r="T63" s="475">
        <v>314.47832416942578</v>
      </c>
      <c r="U63" s="191">
        <v>287.82404209395708</v>
      </c>
      <c r="V63" s="191">
        <v>289.02910028453152</v>
      </c>
      <c r="W63" s="626">
        <v>291.73591464583501</v>
      </c>
      <c r="X63" s="624">
        <v>282.31430981163902</v>
      </c>
    </row>
    <row r="64" spans="1:24" x14ac:dyDescent="0.25">
      <c r="A64" s="263" t="s">
        <v>50</v>
      </c>
      <c r="B64" s="179">
        <v>112.2</v>
      </c>
      <c r="C64" s="179">
        <v>118.5</v>
      </c>
      <c r="D64" s="179">
        <v>135.19999999999999</v>
      </c>
      <c r="E64" s="179">
        <v>149.5</v>
      </c>
      <c r="F64" s="179">
        <v>147.9</v>
      </c>
      <c r="G64" s="179">
        <v>148.1</v>
      </c>
      <c r="H64" s="179">
        <v>159</v>
      </c>
      <c r="I64" s="179">
        <v>170</v>
      </c>
      <c r="J64" s="179">
        <v>182.8</v>
      </c>
      <c r="K64" s="179">
        <v>189.6</v>
      </c>
      <c r="L64" s="179">
        <v>194.6</v>
      </c>
      <c r="M64" s="475">
        <v>206.5</v>
      </c>
      <c r="N64" s="475">
        <v>216.4</v>
      </c>
      <c r="O64" s="475">
        <v>250.5</v>
      </c>
      <c r="P64" s="475">
        <v>279.27895868918836</v>
      </c>
      <c r="Q64" s="475">
        <v>289.69897254021623</v>
      </c>
      <c r="R64" s="475">
        <v>289.67923809322889</v>
      </c>
      <c r="S64" s="475">
        <v>304.91248106466168</v>
      </c>
      <c r="T64" s="475">
        <v>297.90498809200005</v>
      </c>
      <c r="U64" s="191">
        <v>299.41403972803982</v>
      </c>
      <c r="V64" s="191">
        <v>302.07465600968555</v>
      </c>
      <c r="W64" s="626">
        <v>304.47839618447114</v>
      </c>
      <c r="X64" s="624">
        <v>306.75659091240016</v>
      </c>
    </row>
    <row r="65" spans="1:24" x14ac:dyDescent="0.25">
      <c r="A65" s="263" t="s">
        <v>51</v>
      </c>
      <c r="B65" s="179">
        <v>65.599999999999994</v>
      </c>
      <c r="C65" s="179">
        <v>68.3</v>
      </c>
      <c r="D65" s="179">
        <v>72.2</v>
      </c>
      <c r="E65" s="179">
        <v>71.900000000000006</v>
      </c>
      <c r="F65" s="179">
        <v>81.099999999999994</v>
      </c>
      <c r="G65" s="179">
        <v>87.4</v>
      </c>
      <c r="H65" s="179">
        <v>101.3</v>
      </c>
      <c r="I65" s="179">
        <v>111.8</v>
      </c>
      <c r="J65" s="179">
        <v>127</v>
      </c>
      <c r="K65" s="179">
        <v>132</v>
      </c>
      <c r="L65" s="179">
        <v>139</v>
      </c>
      <c r="M65" s="475">
        <v>149.80000000000001</v>
      </c>
      <c r="N65" s="475">
        <v>163.6</v>
      </c>
      <c r="O65" s="475">
        <v>185.1</v>
      </c>
      <c r="P65" s="475">
        <v>209.10432438850438</v>
      </c>
      <c r="Q65" s="475">
        <v>208.23670350666171</v>
      </c>
      <c r="R65" s="475">
        <v>209.60413897009619</v>
      </c>
      <c r="S65" s="475">
        <v>213.3842681077428</v>
      </c>
      <c r="T65" s="475">
        <v>225.70388141197242</v>
      </c>
      <c r="U65" s="191">
        <v>232.95352835973847</v>
      </c>
      <c r="V65" s="191">
        <v>235.55997102349167</v>
      </c>
      <c r="W65" s="626">
        <v>239.63455490479618</v>
      </c>
      <c r="X65" s="624">
        <v>246.58853693858643</v>
      </c>
    </row>
    <row r="66" spans="1:24" x14ac:dyDescent="0.25">
      <c r="A66" s="263" t="s">
        <v>52</v>
      </c>
      <c r="B66" s="179">
        <v>105.8</v>
      </c>
      <c r="C66" s="179">
        <v>107</v>
      </c>
      <c r="D66" s="179">
        <v>109.3</v>
      </c>
      <c r="E66" s="179">
        <v>119.6</v>
      </c>
      <c r="F66" s="179">
        <v>125.4</v>
      </c>
      <c r="G66" s="179">
        <v>133.30000000000001</v>
      </c>
      <c r="H66" s="179">
        <v>147.19999999999999</v>
      </c>
      <c r="I66" s="179">
        <v>162.6</v>
      </c>
      <c r="J66" s="179">
        <v>181.9</v>
      </c>
      <c r="K66" s="179">
        <v>185.1</v>
      </c>
      <c r="L66" s="179">
        <v>187.9</v>
      </c>
      <c r="M66" s="475">
        <v>202.7</v>
      </c>
      <c r="N66" s="475">
        <v>219.2</v>
      </c>
      <c r="O66" s="475">
        <v>258.5</v>
      </c>
      <c r="P66" s="475">
        <v>282.34090447139056</v>
      </c>
      <c r="Q66" s="475">
        <v>283.85351210848006</v>
      </c>
      <c r="R66" s="475">
        <v>294.03931542036634</v>
      </c>
      <c r="S66" s="475">
        <v>309.94364730271792</v>
      </c>
      <c r="T66" s="475">
        <v>323.89842193963534</v>
      </c>
      <c r="U66" s="191">
        <v>338.34899163608105</v>
      </c>
      <c r="V66" s="191">
        <v>342.80051534140983</v>
      </c>
      <c r="W66" s="626">
        <v>348.1511640094929</v>
      </c>
      <c r="X66" s="624">
        <v>357.3673072997729</v>
      </c>
    </row>
    <row r="67" spans="1:24" x14ac:dyDescent="0.25">
      <c r="A67" s="263" t="s">
        <v>53</v>
      </c>
      <c r="B67" s="179">
        <v>85.7</v>
      </c>
      <c r="C67" s="179">
        <v>97.9</v>
      </c>
      <c r="D67" s="179">
        <v>106.7</v>
      </c>
      <c r="E67" s="179">
        <v>114.6</v>
      </c>
      <c r="F67" s="179">
        <v>124.5</v>
      </c>
      <c r="G67" s="179">
        <v>136.30000000000001</v>
      </c>
      <c r="H67" s="179">
        <v>148.80000000000001</v>
      </c>
      <c r="I67" s="179">
        <v>165.2</v>
      </c>
      <c r="J67" s="179">
        <v>182.5</v>
      </c>
      <c r="K67" s="179">
        <v>189.6</v>
      </c>
      <c r="L67" s="179">
        <v>195.3</v>
      </c>
      <c r="M67" s="475">
        <v>225.5</v>
      </c>
      <c r="N67" s="475">
        <v>232.2</v>
      </c>
      <c r="O67" s="475">
        <v>239.5</v>
      </c>
      <c r="P67" s="475">
        <v>253.93146614247121</v>
      </c>
      <c r="Q67" s="475">
        <v>257.92277005115045</v>
      </c>
      <c r="R67" s="475">
        <v>263.566011501265</v>
      </c>
      <c r="S67" s="475">
        <v>269.09271701742</v>
      </c>
      <c r="T67" s="475">
        <v>272.901142905207</v>
      </c>
      <c r="U67" s="191">
        <v>279.70250363988652</v>
      </c>
      <c r="V67" s="191">
        <v>284.39823928368315</v>
      </c>
      <c r="W67" s="626">
        <v>289.11142065793092</v>
      </c>
      <c r="X67" s="624">
        <v>310.40266687285612</v>
      </c>
    </row>
    <row r="68" spans="1:24" x14ac:dyDescent="0.25">
      <c r="A68" s="263" t="s">
        <v>188</v>
      </c>
      <c r="B68" s="179">
        <v>106.1</v>
      </c>
      <c r="C68" s="179">
        <v>112.8</v>
      </c>
      <c r="D68" s="179">
        <v>124.2</v>
      </c>
      <c r="E68" s="179">
        <v>128.1</v>
      </c>
      <c r="F68" s="179">
        <v>136.19999999999999</v>
      </c>
      <c r="G68" s="179">
        <v>142.1</v>
      </c>
      <c r="H68" s="179">
        <v>152.1</v>
      </c>
      <c r="I68" s="179">
        <v>166</v>
      </c>
      <c r="J68" s="179">
        <v>185.4</v>
      </c>
      <c r="K68" s="179">
        <v>189.7</v>
      </c>
      <c r="L68" s="179">
        <v>207.6</v>
      </c>
      <c r="M68" s="475">
        <v>227.6</v>
      </c>
      <c r="N68" s="475">
        <v>240.6</v>
      </c>
      <c r="O68" s="475">
        <v>269.8</v>
      </c>
      <c r="P68" s="475">
        <v>301.76352966467221</v>
      </c>
      <c r="Q68" s="475">
        <v>305.33181736580696</v>
      </c>
      <c r="R68" s="475">
        <v>317.9954632690758</v>
      </c>
      <c r="S68" s="475">
        <v>321.50409057634096</v>
      </c>
      <c r="T68" s="475">
        <v>341.14233613086196</v>
      </c>
      <c r="U68" s="191">
        <v>360.31515985595763</v>
      </c>
      <c r="V68" s="191">
        <v>381.95313660849877</v>
      </c>
      <c r="W68" s="626">
        <v>405.3371642367315</v>
      </c>
      <c r="X68" s="624">
        <v>427.59450025747799</v>
      </c>
    </row>
    <row r="69" spans="1:24" x14ac:dyDescent="0.25">
      <c r="A69" s="263" t="s">
        <v>55</v>
      </c>
      <c r="B69" s="179">
        <v>133.19999999999999</v>
      </c>
      <c r="C69" s="179">
        <v>150.80000000000001</v>
      </c>
      <c r="D69" s="179">
        <v>159.1</v>
      </c>
      <c r="E69" s="179">
        <v>164.1</v>
      </c>
      <c r="F69" s="179">
        <v>169</v>
      </c>
      <c r="G69" s="179">
        <v>176.2</v>
      </c>
      <c r="H69" s="179">
        <v>214.2</v>
      </c>
      <c r="I69" s="179">
        <v>217.6</v>
      </c>
      <c r="J69" s="179">
        <v>225.2</v>
      </c>
      <c r="K69" s="179">
        <v>227.9</v>
      </c>
      <c r="L69" s="179">
        <v>247.2</v>
      </c>
      <c r="M69" s="475">
        <v>260.39999999999998</v>
      </c>
      <c r="N69" s="475">
        <v>253</v>
      </c>
      <c r="O69" s="475">
        <v>298.10000000000002</v>
      </c>
      <c r="P69" s="475">
        <v>317.12799396335032</v>
      </c>
      <c r="Q69" s="475">
        <v>325.90132042407998</v>
      </c>
      <c r="R69" s="475">
        <v>342.7446573136462</v>
      </c>
      <c r="S69" s="475">
        <v>359.8097809598932</v>
      </c>
      <c r="T69" s="475">
        <v>363.76080166805315</v>
      </c>
      <c r="U69" s="191">
        <v>380.00137977908207</v>
      </c>
      <c r="V69" s="191">
        <v>390.90078567513245</v>
      </c>
      <c r="W69" s="626">
        <v>397.93814540122565</v>
      </c>
      <c r="X69" s="624">
        <v>427.69568643466278</v>
      </c>
    </row>
    <row r="70" spans="1:24" x14ac:dyDescent="0.25">
      <c r="A70" s="263" t="s">
        <v>56</v>
      </c>
      <c r="B70" s="179">
        <v>103.5</v>
      </c>
      <c r="C70" s="179">
        <v>107.5</v>
      </c>
      <c r="D70" s="179">
        <v>111.8</v>
      </c>
      <c r="E70" s="179">
        <v>107.3</v>
      </c>
      <c r="F70" s="179">
        <v>112.5</v>
      </c>
      <c r="G70" s="179">
        <v>125.7</v>
      </c>
      <c r="H70" s="179">
        <v>143.1</v>
      </c>
      <c r="I70" s="179">
        <v>158.30000000000001</v>
      </c>
      <c r="J70" s="179">
        <v>177.9</v>
      </c>
      <c r="K70" s="179">
        <v>197.8</v>
      </c>
      <c r="L70" s="179">
        <v>223</v>
      </c>
      <c r="M70" s="475">
        <v>238.7</v>
      </c>
      <c r="N70" s="475">
        <v>256.60000000000002</v>
      </c>
      <c r="O70" s="475">
        <v>276.39999999999998</v>
      </c>
      <c r="P70" s="475">
        <v>294.62724749892669</v>
      </c>
      <c r="Q70" s="475">
        <v>300.6069496626327</v>
      </c>
      <c r="R70" s="475">
        <v>305.45885804673185</v>
      </c>
      <c r="S70" s="475">
        <v>311.62350608828865</v>
      </c>
      <c r="T70" s="475">
        <v>319.58352268373562</v>
      </c>
      <c r="U70" s="191">
        <v>320.44413023347016</v>
      </c>
      <c r="V70" s="191">
        <v>326.1148440852802</v>
      </c>
      <c r="W70" s="626">
        <v>332.45477849586598</v>
      </c>
      <c r="X70" s="624">
        <v>336.90034325117182</v>
      </c>
    </row>
    <row r="71" spans="1:24" x14ac:dyDescent="0.25">
      <c r="A71" s="263" t="s">
        <v>57</v>
      </c>
      <c r="B71" s="179">
        <v>163.19999999999999</v>
      </c>
      <c r="C71" s="179">
        <v>165.4</v>
      </c>
      <c r="D71" s="179">
        <v>179.8</v>
      </c>
      <c r="E71" s="179">
        <v>182.6</v>
      </c>
      <c r="F71" s="179">
        <v>192.8</v>
      </c>
      <c r="G71" s="179">
        <v>200.6</v>
      </c>
      <c r="H71" s="179">
        <v>202.3</v>
      </c>
      <c r="I71" s="179">
        <v>217.1</v>
      </c>
      <c r="J71" s="179">
        <v>230.4</v>
      </c>
      <c r="K71" s="179">
        <v>233.1</v>
      </c>
      <c r="L71" s="179">
        <v>236.3</v>
      </c>
      <c r="M71" s="475">
        <v>254.8</v>
      </c>
      <c r="N71" s="475">
        <v>257.2</v>
      </c>
      <c r="O71" s="475">
        <v>285</v>
      </c>
      <c r="P71" s="475">
        <v>295.26787014937076</v>
      </c>
      <c r="Q71" s="475">
        <v>295.98285388810109</v>
      </c>
      <c r="R71" s="475">
        <v>294.05942355647989</v>
      </c>
      <c r="S71" s="475">
        <v>298.57016440197225</v>
      </c>
      <c r="T71" s="475">
        <v>310.72013592046341</v>
      </c>
      <c r="U71" s="191">
        <v>314.30160161935783</v>
      </c>
      <c r="V71" s="191">
        <v>319.14764102310471</v>
      </c>
      <c r="W71" s="626">
        <v>322.04124251210197</v>
      </c>
      <c r="X71" s="624">
        <v>319.43151759181563</v>
      </c>
    </row>
    <row r="72" spans="1:24" x14ac:dyDescent="0.25">
      <c r="A72" s="263" t="s">
        <v>58</v>
      </c>
      <c r="B72" s="179">
        <v>123.1</v>
      </c>
      <c r="C72" s="179">
        <v>129.5</v>
      </c>
      <c r="D72" s="179">
        <v>134.9</v>
      </c>
      <c r="E72" s="179">
        <v>140.80000000000001</v>
      </c>
      <c r="F72" s="179">
        <v>149.6</v>
      </c>
      <c r="G72" s="179">
        <v>151.9</v>
      </c>
      <c r="H72" s="179">
        <v>160.6</v>
      </c>
      <c r="I72" s="179">
        <v>176.6</v>
      </c>
      <c r="J72" s="179">
        <v>196.2</v>
      </c>
      <c r="K72" s="179">
        <v>203.5</v>
      </c>
      <c r="L72" s="179">
        <v>239.7</v>
      </c>
      <c r="M72" s="475">
        <v>248.9</v>
      </c>
      <c r="N72" s="475">
        <v>264.3</v>
      </c>
      <c r="O72" s="475">
        <v>280.3</v>
      </c>
      <c r="P72" s="475">
        <v>313.69373098694598</v>
      </c>
      <c r="Q72" s="475">
        <v>317.79531852843218</v>
      </c>
      <c r="R72" s="475">
        <v>313.04421480603082</v>
      </c>
      <c r="S72" s="475">
        <v>319.57855417284151</v>
      </c>
      <c r="T72" s="475">
        <v>327.33042037188397</v>
      </c>
      <c r="U72" s="191">
        <v>336.5872591503761</v>
      </c>
      <c r="V72" s="191">
        <v>337.17685735650667</v>
      </c>
      <c r="W72" s="626">
        <v>341.19016891017588</v>
      </c>
      <c r="X72" s="624">
        <v>331.38775788542267</v>
      </c>
    </row>
    <row r="73" spans="1:24" x14ac:dyDescent="0.25">
      <c r="A73" s="263" t="s">
        <v>59</v>
      </c>
      <c r="B73" s="179">
        <v>118</v>
      </c>
      <c r="C73" s="179">
        <v>122.8</v>
      </c>
      <c r="D73" s="179">
        <v>129.9</v>
      </c>
      <c r="E73" s="179">
        <v>130.19999999999999</v>
      </c>
      <c r="F73" s="179">
        <v>131.4</v>
      </c>
      <c r="G73" s="179">
        <v>139.6</v>
      </c>
      <c r="H73" s="179">
        <v>155.30000000000001</v>
      </c>
      <c r="I73" s="179">
        <v>170.4</v>
      </c>
      <c r="J73" s="179">
        <v>182.8</v>
      </c>
      <c r="K73" s="179">
        <v>188.9</v>
      </c>
      <c r="L73" s="179">
        <v>196.1</v>
      </c>
      <c r="M73" s="475">
        <v>212</v>
      </c>
      <c r="N73" s="475">
        <v>231.7</v>
      </c>
      <c r="O73" s="475">
        <v>243.9</v>
      </c>
      <c r="P73" s="475">
        <v>258.4446227433549</v>
      </c>
      <c r="Q73" s="475">
        <v>263.20841139629056</v>
      </c>
      <c r="R73" s="475">
        <v>270.86321432020605</v>
      </c>
      <c r="S73" s="475">
        <v>280.60079350691228</v>
      </c>
      <c r="T73" s="475">
        <v>290.87883231482795</v>
      </c>
      <c r="U73" s="191">
        <v>300.46250520399667</v>
      </c>
      <c r="V73" s="191">
        <v>313.95964439526927</v>
      </c>
      <c r="W73" s="626">
        <v>319.13114041972841</v>
      </c>
      <c r="X73" s="624">
        <v>323.97803228772761</v>
      </c>
    </row>
    <row r="74" spans="1:24" ht="18" x14ac:dyDescent="0.25">
      <c r="A74" s="10" t="s">
        <v>107</v>
      </c>
      <c r="B74" s="178">
        <v>126.9</v>
      </c>
      <c r="C74" s="178">
        <v>133.80000000000001</v>
      </c>
      <c r="D74" s="178">
        <v>144.4</v>
      </c>
      <c r="E74" s="178">
        <v>155.69999999999999</v>
      </c>
      <c r="F74" s="178">
        <v>162.30000000000001</v>
      </c>
      <c r="G74" s="178">
        <v>174.9</v>
      </c>
      <c r="H74" s="178">
        <v>192.5</v>
      </c>
      <c r="I74" s="178">
        <v>213.1</v>
      </c>
      <c r="J74" s="178">
        <v>232.1</v>
      </c>
      <c r="K74" s="178">
        <v>239.7</v>
      </c>
      <c r="L74" s="178">
        <v>254.1</v>
      </c>
      <c r="M74" s="476">
        <v>265.8</v>
      </c>
      <c r="N74" s="476">
        <v>283.60000000000002</v>
      </c>
      <c r="O74" s="476">
        <v>304.10000000000002</v>
      </c>
      <c r="P74" s="476">
        <v>310.71795988433553</v>
      </c>
      <c r="Q74" s="476">
        <v>322.61243100704064</v>
      </c>
      <c r="R74" s="476">
        <v>327.91848371466801</v>
      </c>
      <c r="S74" s="476">
        <v>335.78367639512027</v>
      </c>
      <c r="T74" s="476">
        <v>343.53806383451115</v>
      </c>
      <c r="U74" s="287">
        <v>353.90241629311873</v>
      </c>
      <c r="V74" s="287">
        <v>367.33030536518106</v>
      </c>
      <c r="W74" s="627">
        <v>385.56470410926886</v>
      </c>
      <c r="X74" s="621">
        <v>396.67118194233427</v>
      </c>
    </row>
    <row r="75" spans="1:24" x14ac:dyDescent="0.25">
      <c r="A75" s="263" t="s">
        <v>60</v>
      </c>
      <c r="B75" s="179">
        <v>117.7</v>
      </c>
      <c r="C75" s="179">
        <v>122</v>
      </c>
      <c r="D75" s="179">
        <v>139.69999999999999</v>
      </c>
      <c r="E75" s="179">
        <v>151.19999999999999</v>
      </c>
      <c r="F75" s="179">
        <v>157.30000000000001</v>
      </c>
      <c r="G75" s="179">
        <v>163.69999999999999</v>
      </c>
      <c r="H75" s="179">
        <v>178.2</v>
      </c>
      <c r="I75" s="179">
        <v>201.3</v>
      </c>
      <c r="J75" s="179">
        <v>217.7</v>
      </c>
      <c r="K75" s="179">
        <v>221.8</v>
      </c>
      <c r="L75" s="179">
        <v>226</v>
      </c>
      <c r="M75" s="475">
        <v>246.8</v>
      </c>
      <c r="N75" s="475">
        <v>265.3</v>
      </c>
      <c r="O75" s="475">
        <v>281.60000000000002</v>
      </c>
      <c r="P75" s="475">
        <v>301.40581779552872</v>
      </c>
      <c r="Q75" s="475">
        <v>308.13114343261799</v>
      </c>
      <c r="R75" s="475">
        <v>314.33341646089667</v>
      </c>
      <c r="S75" s="475">
        <v>321.02320773662177</v>
      </c>
      <c r="T75" s="475">
        <v>335.72021598153111</v>
      </c>
      <c r="U75" s="191">
        <v>349.81853702884308</v>
      </c>
      <c r="V75" s="191">
        <v>365.99313436847189</v>
      </c>
      <c r="W75" s="626">
        <v>386.12183585554493</v>
      </c>
      <c r="X75" s="624">
        <v>427.40281465258028</v>
      </c>
    </row>
    <row r="76" spans="1:24" x14ac:dyDescent="0.25">
      <c r="A76" s="263" t="s">
        <v>189</v>
      </c>
      <c r="B76" s="179">
        <v>97.8</v>
      </c>
      <c r="C76" s="179">
        <v>104.3</v>
      </c>
      <c r="D76" s="179">
        <v>113.4</v>
      </c>
      <c r="E76" s="179">
        <v>133.69999999999999</v>
      </c>
      <c r="F76" s="179">
        <v>146.6</v>
      </c>
      <c r="G76" s="179">
        <v>163.69999999999999</v>
      </c>
      <c r="H76" s="179">
        <v>191.1</v>
      </c>
      <c r="I76" s="179">
        <v>219.4</v>
      </c>
      <c r="J76" s="179">
        <v>238.9</v>
      </c>
      <c r="K76" s="179">
        <v>253.5</v>
      </c>
      <c r="L76" s="179">
        <v>275.5</v>
      </c>
      <c r="M76" s="475">
        <v>285.60000000000002</v>
      </c>
      <c r="N76" s="475">
        <v>303.8</v>
      </c>
      <c r="O76" s="475">
        <v>312.60000000000002</v>
      </c>
      <c r="P76" s="475">
        <v>319.79825634920337</v>
      </c>
      <c r="Q76" s="475">
        <v>353.68595837042858</v>
      </c>
      <c r="R76" s="475">
        <v>360.7405838440539</v>
      </c>
      <c r="S76" s="475">
        <v>370.46454591358292</v>
      </c>
      <c r="T76" s="475">
        <v>383.07768915302017</v>
      </c>
      <c r="U76" s="191">
        <v>395.14754165293141</v>
      </c>
      <c r="V76" s="191">
        <v>410.41410308976526</v>
      </c>
      <c r="W76" s="626">
        <v>428.58754226914363</v>
      </c>
      <c r="X76" s="624">
        <v>441.97684400285812</v>
      </c>
    </row>
    <row r="77" spans="1:24" x14ac:dyDescent="0.25">
      <c r="A77" s="263" t="s">
        <v>62</v>
      </c>
      <c r="B77" s="179">
        <v>171.5</v>
      </c>
      <c r="C77" s="179">
        <v>180.4</v>
      </c>
      <c r="D77" s="179">
        <v>189.9</v>
      </c>
      <c r="E77" s="179">
        <v>194</v>
      </c>
      <c r="F77" s="179">
        <v>196.7</v>
      </c>
      <c r="G77" s="179">
        <v>208</v>
      </c>
      <c r="H77" s="179">
        <v>219.9</v>
      </c>
      <c r="I77" s="179">
        <v>235.2</v>
      </c>
      <c r="J77" s="179">
        <v>256.2</v>
      </c>
      <c r="K77" s="179">
        <v>259.89999999999998</v>
      </c>
      <c r="L77" s="179">
        <v>260.7</v>
      </c>
      <c r="M77" s="475">
        <v>268.7</v>
      </c>
      <c r="N77" s="475">
        <v>283.8</v>
      </c>
      <c r="O77" s="475">
        <v>294.3</v>
      </c>
      <c r="P77" s="475">
        <v>312.2</v>
      </c>
      <c r="Q77" s="475">
        <v>310.47445739090068</v>
      </c>
      <c r="R77" s="475">
        <v>316.43920951467612</v>
      </c>
      <c r="S77" s="475">
        <v>321.74737298234214</v>
      </c>
      <c r="T77" s="475">
        <v>328.85558392134845</v>
      </c>
      <c r="U77" s="191">
        <v>334.22466868412812</v>
      </c>
      <c r="V77" s="191">
        <v>344.03355379080176</v>
      </c>
      <c r="W77" s="626">
        <v>359.82929222475735</v>
      </c>
      <c r="X77" s="624">
        <v>361.20292872362472</v>
      </c>
    </row>
    <row r="78" spans="1:24" x14ac:dyDescent="0.25">
      <c r="A78" s="73" t="s">
        <v>63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475"/>
      <c r="N78" s="475"/>
      <c r="O78" s="475"/>
      <c r="P78" s="475"/>
      <c r="Q78" s="475"/>
      <c r="R78" s="475"/>
      <c r="S78" s="475"/>
      <c r="T78" s="475"/>
      <c r="U78" s="191"/>
      <c r="V78" s="191"/>
      <c r="W78" s="625"/>
      <c r="X78" s="624"/>
    </row>
    <row r="79" spans="1:24" ht="29.25" x14ac:dyDescent="0.25">
      <c r="A79" s="38" t="s">
        <v>251</v>
      </c>
      <c r="B79" s="179">
        <v>201.6</v>
      </c>
      <c r="C79" s="179">
        <v>213.2</v>
      </c>
      <c r="D79" s="179">
        <v>225.9</v>
      </c>
      <c r="E79" s="179">
        <v>227.1</v>
      </c>
      <c r="F79" s="179">
        <v>224.7</v>
      </c>
      <c r="G79" s="179">
        <v>226.7</v>
      </c>
      <c r="H79" s="179">
        <v>239.2</v>
      </c>
      <c r="I79" s="179">
        <v>256.8</v>
      </c>
      <c r="J79" s="179">
        <v>272.5</v>
      </c>
      <c r="K79" s="179">
        <v>271.39999999999998</v>
      </c>
      <c r="L79" s="179">
        <v>266.10000000000002</v>
      </c>
      <c r="M79" s="475">
        <v>275.8</v>
      </c>
      <c r="N79" s="475">
        <v>282.10000000000002</v>
      </c>
      <c r="O79" s="475">
        <v>302.39999999999998</v>
      </c>
      <c r="P79" s="475">
        <v>318.0935638270156</v>
      </c>
      <c r="Q79" s="475">
        <v>328.69865967477102</v>
      </c>
      <c r="R79" s="475">
        <v>327.59140210852706</v>
      </c>
      <c r="S79" s="475">
        <v>335.40917203702071</v>
      </c>
      <c r="T79" s="475">
        <v>344.02495499746061</v>
      </c>
      <c r="U79" s="191">
        <v>354.12103594964037</v>
      </c>
      <c r="V79" s="191">
        <v>367.65592947369544</v>
      </c>
      <c r="W79" s="626">
        <v>376.4287057054234</v>
      </c>
      <c r="X79" s="624">
        <v>378.7221451345477</v>
      </c>
    </row>
    <row r="80" spans="1:24" ht="19.5" x14ac:dyDescent="0.25">
      <c r="A80" s="38" t="s">
        <v>64</v>
      </c>
      <c r="B80" s="179">
        <v>150.1</v>
      </c>
      <c r="C80" s="179">
        <v>158.6</v>
      </c>
      <c r="D80" s="179">
        <v>160.5</v>
      </c>
      <c r="E80" s="179">
        <v>175.6</v>
      </c>
      <c r="F80" s="179">
        <v>182</v>
      </c>
      <c r="G80" s="179">
        <v>187.8</v>
      </c>
      <c r="H80" s="179">
        <v>197.8</v>
      </c>
      <c r="I80" s="179">
        <v>207.1</v>
      </c>
      <c r="J80" s="179">
        <v>221.3</v>
      </c>
      <c r="K80" s="179">
        <v>222.7</v>
      </c>
      <c r="L80" s="179">
        <v>220.7</v>
      </c>
      <c r="M80" s="475">
        <v>228.2</v>
      </c>
      <c r="N80" s="475">
        <v>242.9</v>
      </c>
      <c r="O80" s="475">
        <v>268.7</v>
      </c>
      <c r="P80" s="475">
        <v>290.87289461744308</v>
      </c>
      <c r="Q80" s="475">
        <v>299.40913233975732</v>
      </c>
      <c r="R80" s="475">
        <v>296.62400265647358</v>
      </c>
      <c r="S80" s="475">
        <v>293.8072257388863</v>
      </c>
      <c r="T80" s="475">
        <v>317.26807503153395</v>
      </c>
      <c r="U80" s="191">
        <v>315.01311429641981</v>
      </c>
      <c r="V80" s="191">
        <v>320.29213359902013</v>
      </c>
      <c r="W80" s="626">
        <v>323.81542318023173</v>
      </c>
      <c r="X80" s="624">
        <v>352.40355434466522</v>
      </c>
    </row>
    <row r="81" spans="1:24" ht="19.5" x14ac:dyDescent="0.25">
      <c r="A81" s="38" t="s">
        <v>126</v>
      </c>
      <c r="B81" s="179">
        <v>148.5</v>
      </c>
      <c r="C81" s="179">
        <v>154</v>
      </c>
      <c r="D81" s="179">
        <v>162</v>
      </c>
      <c r="E81" s="179">
        <v>164.7</v>
      </c>
      <c r="F81" s="179">
        <v>171.3</v>
      </c>
      <c r="G81" s="179">
        <v>195</v>
      </c>
      <c r="H81" s="179">
        <v>207</v>
      </c>
      <c r="I81" s="179">
        <v>221.8</v>
      </c>
      <c r="J81" s="179">
        <v>251.5</v>
      </c>
      <c r="K81" s="179">
        <v>261.3</v>
      </c>
      <c r="L81" s="179">
        <v>270.3</v>
      </c>
      <c r="M81" s="475">
        <v>276.5</v>
      </c>
      <c r="N81" s="475">
        <v>301.8</v>
      </c>
      <c r="O81" s="475">
        <v>295</v>
      </c>
      <c r="P81" s="475">
        <v>313.60269011609034</v>
      </c>
      <c r="Q81" s="475">
        <v>294.17808760531767</v>
      </c>
      <c r="R81" s="475">
        <v>311.20513321916252</v>
      </c>
      <c r="S81" s="475">
        <v>316.70046084179188</v>
      </c>
      <c r="T81" s="475">
        <v>316.36832938806015</v>
      </c>
      <c r="U81" s="191">
        <v>319.35533388490819</v>
      </c>
      <c r="V81" s="191">
        <v>326.61759284276354</v>
      </c>
      <c r="W81" s="626">
        <v>354.4352729250046</v>
      </c>
      <c r="X81" s="624">
        <v>345.15950945418513</v>
      </c>
    </row>
    <row r="82" spans="1:24" x14ac:dyDescent="0.25">
      <c r="A82" s="263" t="s">
        <v>65</v>
      </c>
      <c r="B82" s="179">
        <v>126.3</v>
      </c>
      <c r="C82" s="179">
        <v>132.30000000000001</v>
      </c>
      <c r="D82" s="179">
        <v>142.80000000000001</v>
      </c>
      <c r="E82" s="179">
        <v>149.19999999999999</v>
      </c>
      <c r="F82" s="179">
        <v>151.19999999999999</v>
      </c>
      <c r="G82" s="179">
        <v>160.80000000000001</v>
      </c>
      <c r="H82" s="179">
        <v>172.2</v>
      </c>
      <c r="I82" s="179">
        <v>187.3</v>
      </c>
      <c r="J82" s="179">
        <v>204.3</v>
      </c>
      <c r="K82" s="179">
        <v>207.5</v>
      </c>
      <c r="L82" s="179">
        <v>228.7</v>
      </c>
      <c r="M82" s="475">
        <v>243.4</v>
      </c>
      <c r="N82" s="475">
        <v>262.89999999999998</v>
      </c>
      <c r="O82" s="475">
        <v>309.10000000000002</v>
      </c>
      <c r="P82" s="475">
        <v>300.28359230646493</v>
      </c>
      <c r="Q82" s="475">
        <v>300.29731219151398</v>
      </c>
      <c r="R82" s="475">
        <v>302.65512347090771</v>
      </c>
      <c r="S82" s="475">
        <v>311.25044230863926</v>
      </c>
      <c r="T82" s="475">
        <v>312.05180575259516</v>
      </c>
      <c r="U82" s="191">
        <v>324.91059088054385</v>
      </c>
      <c r="V82" s="191">
        <v>339.52701427031991</v>
      </c>
      <c r="W82" s="626">
        <v>360.42264010535291</v>
      </c>
      <c r="X82" s="624">
        <v>373.5238740939995</v>
      </c>
    </row>
    <row r="83" spans="1:24" ht="18" x14ac:dyDescent="0.25">
      <c r="A83" s="10" t="s">
        <v>181</v>
      </c>
      <c r="B83" s="178">
        <v>119.66889350288865</v>
      </c>
      <c r="C83" s="178">
        <v>121.51153372463301</v>
      </c>
      <c r="D83" s="178">
        <v>125.23051217770825</v>
      </c>
      <c r="E83" s="178">
        <v>142.79381133126759</v>
      </c>
      <c r="F83" s="178">
        <v>150.15660002615405</v>
      </c>
      <c r="G83" s="178">
        <v>156.24383967784391</v>
      </c>
      <c r="H83" s="178">
        <v>166.85346560642645</v>
      </c>
      <c r="I83" s="178">
        <v>180.94950666847549</v>
      </c>
      <c r="J83" s="178">
        <v>200.10741493140776</v>
      </c>
      <c r="K83" s="178">
        <v>205.66808494020833</v>
      </c>
      <c r="L83" s="178">
        <v>217.31607261900027</v>
      </c>
      <c r="M83" s="476">
        <v>233.57471965919083</v>
      </c>
      <c r="N83" s="476">
        <v>249.60365975175964</v>
      </c>
      <c r="O83" s="476">
        <v>264.74571025651863</v>
      </c>
      <c r="P83" s="476">
        <v>279.97952247164625</v>
      </c>
      <c r="Q83" s="476">
        <v>281.61766670280934</v>
      </c>
      <c r="R83" s="476">
        <v>276.87685377562138</v>
      </c>
      <c r="S83" s="476">
        <v>284.47088439182534</v>
      </c>
      <c r="T83" s="476">
        <v>284.21876123653328</v>
      </c>
      <c r="U83" s="287">
        <v>296.58974294715966</v>
      </c>
      <c r="V83" s="287">
        <v>302.50823824402443</v>
      </c>
      <c r="W83" s="627">
        <v>309.44496324441053</v>
      </c>
      <c r="X83" s="621">
        <v>317.38416689084733</v>
      </c>
    </row>
    <row r="84" spans="1:24" x14ac:dyDescent="0.25">
      <c r="A84" s="263" t="s">
        <v>66</v>
      </c>
      <c r="B84" s="179">
        <v>104.8</v>
      </c>
      <c r="C84" s="179">
        <v>112.5</v>
      </c>
      <c r="D84" s="179">
        <v>116.5</v>
      </c>
      <c r="E84" s="179">
        <v>138.30000000000001</v>
      </c>
      <c r="F84" s="179">
        <v>158.19999999999999</v>
      </c>
      <c r="G84" s="179">
        <v>168.8</v>
      </c>
      <c r="H84" s="179">
        <v>185.9</v>
      </c>
      <c r="I84" s="179">
        <v>192.5</v>
      </c>
      <c r="J84" s="179">
        <v>181.1</v>
      </c>
      <c r="K84" s="179">
        <v>176</v>
      </c>
      <c r="L84" s="179">
        <v>192.3</v>
      </c>
      <c r="M84" s="475">
        <v>183.2</v>
      </c>
      <c r="N84" s="475">
        <v>186.3</v>
      </c>
      <c r="O84" s="475">
        <v>240.1</v>
      </c>
      <c r="P84" s="475">
        <v>251.62023930408088</v>
      </c>
      <c r="Q84" s="475">
        <v>253.77329127625276</v>
      </c>
      <c r="R84" s="475">
        <v>253.20381370186217</v>
      </c>
      <c r="S84" s="475">
        <v>257.34764723955919</v>
      </c>
      <c r="T84" s="475">
        <v>192.49220984529347</v>
      </c>
      <c r="U84" s="191">
        <v>200.46234688733361</v>
      </c>
      <c r="V84" s="191">
        <v>206.42305638277651</v>
      </c>
      <c r="W84" s="626">
        <v>219.28696193790367</v>
      </c>
      <c r="X84" s="624">
        <v>245.41559717036188</v>
      </c>
    </row>
    <row r="85" spans="1:24" x14ac:dyDescent="0.25">
      <c r="A85" s="263" t="s">
        <v>68</v>
      </c>
      <c r="B85" s="179">
        <v>91.9</v>
      </c>
      <c r="C85" s="179">
        <v>94.1</v>
      </c>
      <c r="D85" s="179">
        <v>96.5</v>
      </c>
      <c r="E85" s="179">
        <v>97.5</v>
      </c>
      <c r="F85" s="179">
        <v>73.099999999999994</v>
      </c>
      <c r="G85" s="179">
        <v>81.400000000000006</v>
      </c>
      <c r="H85" s="179">
        <v>87.5</v>
      </c>
      <c r="I85" s="179">
        <v>104</v>
      </c>
      <c r="J85" s="179">
        <v>115.4</v>
      </c>
      <c r="K85" s="179">
        <v>119.1</v>
      </c>
      <c r="L85" s="179">
        <v>127.4</v>
      </c>
      <c r="M85" s="475">
        <v>135.4</v>
      </c>
      <c r="N85" s="475">
        <v>149</v>
      </c>
      <c r="O85" s="475">
        <v>151.6</v>
      </c>
      <c r="P85" s="475">
        <v>151.55667878780153</v>
      </c>
      <c r="Q85" s="475">
        <v>135.08297098234092</v>
      </c>
      <c r="R85" s="475">
        <v>142.74368231046932</v>
      </c>
      <c r="S85" s="475">
        <v>143.21059796967569</v>
      </c>
      <c r="T85" s="475">
        <v>142.48373265767222</v>
      </c>
      <c r="U85" s="191">
        <v>141.35431589300603</v>
      </c>
      <c r="V85" s="191">
        <v>164.11698469585431</v>
      </c>
      <c r="W85" s="626">
        <v>169.83004067839417</v>
      </c>
      <c r="X85" s="624">
        <v>167.35206999712398</v>
      </c>
    </row>
    <row r="86" spans="1:24" x14ac:dyDescent="0.25">
      <c r="A86" s="263" t="s">
        <v>69</v>
      </c>
      <c r="B86" s="179">
        <v>154.4</v>
      </c>
      <c r="C86" s="179">
        <v>166</v>
      </c>
      <c r="D86" s="179">
        <v>174.4</v>
      </c>
      <c r="E86" s="179">
        <v>177.2</v>
      </c>
      <c r="F86" s="179">
        <v>185.1</v>
      </c>
      <c r="G86" s="179">
        <v>186.4</v>
      </c>
      <c r="H86" s="179">
        <v>209.7</v>
      </c>
      <c r="I86" s="179">
        <v>210.2</v>
      </c>
      <c r="J86" s="179">
        <v>205.8</v>
      </c>
      <c r="K86" s="179">
        <v>209.2</v>
      </c>
      <c r="L86" s="179">
        <v>223.6</v>
      </c>
      <c r="M86" s="475">
        <v>247.7</v>
      </c>
      <c r="N86" s="475">
        <v>264.39999999999998</v>
      </c>
      <c r="O86" s="475">
        <v>292.5</v>
      </c>
      <c r="P86" s="475">
        <v>311.91348946240731</v>
      </c>
      <c r="Q86" s="475">
        <v>318.00703469655417</v>
      </c>
      <c r="R86" s="475">
        <v>320.90249001242404</v>
      </c>
      <c r="S86" s="475">
        <v>328.73623521663666</v>
      </c>
      <c r="T86" s="475">
        <v>368.66685193232706</v>
      </c>
      <c r="U86" s="191">
        <v>403.57539933590635</v>
      </c>
      <c r="V86" s="191">
        <v>419.75543008367856</v>
      </c>
      <c r="W86" s="626">
        <v>428.36593241447707</v>
      </c>
      <c r="X86" s="624">
        <v>442.01700007355254</v>
      </c>
    </row>
    <row r="87" spans="1:24" x14ac:dyDescent="0.25">
      <c r="A87" s="263" t="s">
        <v>70</v>
      </c>
      <c r="B87" s="179">
        <v>125.2</v>
      </c>
      <c r="C87" s="179">
        <v>126.1</v>
      </c>
      <c r="D87" s="179">
        <v>118.7</v>
      </c>
      <c r="E87" s="179">
        <v>152.19999999999999</v>
      </c>
      <c r="F87" s="179">
        <v>154.6</v>
      </c>
      <c r="G87" s="179">
        <v>156.19999999999999</v>
      </c>
      <c r="H87" s="179">
        <v>162.5</v>
      </c>
      <c r="I87" s="179">
        <v>171.1</v>
      </c>
      <c r="J87" s="179">
        <v>198.5</v>
      </c>
      <c r="K87" s="179">
        <v>223.1</v>
      </c>
      <c r="L87" s="179">
        <v>215.2</v>
      </c>
      <c r="M87" s="475">
        <v>229.6</v>
      </c>
      <c r="N87" s="475">
        <v>245.1</v>
      </c>
      <c r="O87" s="475">
        <v>260.8</v>
      </c>
      <c r="P87" s="475">
        <v>273.39932875211963</v>
      </c>
      <c r="Q87" s="475">
        <v>276.21914787979767</v>
      </c>
      <c r="R87" s="475">
        <v>277.02394237597645</v>
      </c>
      <c r="S87" s="475">
        <v>291.53773488562092</v>
      </c>
      <c r="T87" s="475">
        <v>309.37241862078105</v>
      </c>
      <c r="U87" s="191">
        <v>330.5124866592754</v>
      </c>
      <c r="V87" s="191">
        <v>334.60273747111182</v>
      </c>
      <c r="W87" s="626">
        <v>342.19389210463544</v>
      </c>
      <c r="X87" s="624">
        <v>364.17090968816723</v>
      </c>
    </row>
    <row r="88" spans="1:24" x14ac:dyDescent="0.25">
      <c r="A88" s="263" t="s">
        <v>233</v>
      </c>
      <c r="B88" s="179">
        <v>113</v>
      </c>
      <c r="C88" s="179">
        <v>120.5</v>
      </c>
      <c r="D88" s="179">
        <v>124.6</v>
      </c>
      <c r="E88" s="179">
        <v>131.80000000000001</v>
      </c>
      <c r="F88" s="179">
        <v>145.19999999999999</v>
      </c>
      <c r="G88" s="179">
        <v>162.9</v>
      </c>
      <c r="H88" s="179">
        <v>174.2</v>
      </c>
      <c r="I88" s="179">
        <v>202.2</v>
      </c>
      <c r="J88" s="179">
        <v>212.5</v>
      </c>
      <c r="K88" s="179">
        <v>220</v>
      </c>
      <c r="L88" s="179">
        <v>249.4</v>
      </c>
      <c r="M88" s="475">
        <v>262.10000000000002</v>
      </c>
      <c r="N88" s="475">
        <v>276.7</v>
      </c>
      <c r="O88" s="475">
        <v>274</v>
      </c>
      <c r="P88" s="475">
        <v>310.83720183449333</v>
      </c>
      <c r="Q88" s="475">
        <v>306.87063227430889</v>
      </c>
      <c r="R88" s="475">
        <v>296.06013422594714</v>
      </c>
      <c r="S88" s="475">
        <v>303.5139615998209</v>
      </c>
      <c r="T88" s="475">
        <v>294.53630551706908</v>
      </c>
      <c r="U88" s="191">
        <v>296.95299266813311</v>
      </c>
      <c r="V88" s="191">
        <v>301.69239178276263</v>
      </c>
      <c r="W88" s="626">
        <v>305.61437387532999</v>
      </c>
      <c r="X88" s="624">
        <v>304.98410673526513</v>
      </c>
    </row>
    <row r="89" spans="1:24" x14ac:dyDescent="0.25">
      <c r="A89" s="263" t="s">
        <v>73</v>
      </c>
      <c r="B89" s="179">
        <v>138.80000000000001</v>
      </c>
      <c r="C89" s="179">
        <v>140</v>
      </c>
      <c r="D89" s="179">
        <v>147.19999999999999</v>
      </c>
      <c r="E89" s="179">
        <v>151.6</v>
      </c>
      <c r="F89" s="179">
        <v>156.5</v>
      </c>
      <c r="G89" s="179">
        <v>143.30000000000001</v>
      </c>
      <c r="H89" s="179">
        <v>154.80000000000001</v>
      </c>
      <c r="I89" s="179">
        <v>169.2</v>
      </c>
      <c r="J89" s="179">
        <v>188.2</v>
      </c>
      <c r="K89" s="179">
        <v>189.8</v>
      </c>
      <c r="L89" s="179">
        <v>202.6</v>
      </c>
      <c r="M89" s="475">
        <v>224.3</v>
      </c>
      <c r="N89" s="475">
        <v>251.5</v>
      </c>
      <c r="O89" s="475">
        <v>271.8</v>
      </c>
      <c r="P89" s="475">
        <v>270.49297428106104</v>
      </c>
      <c r="Q89" s="475">
        <v>271.28671742661493</v>
      </c>
      <c r="R89" s="475">
        <v>242.71732213154462</v>
      </c>
      <c r="S89" s="475">
        <v>246.10649302573211</v>
      </c>
      <c r="T89" s="475">
        <v>245.61434970845741</v>
      </c>
      <c r="U89" s="191">
        <v>254.85813984902094</v>
      </c>
      <c r="V89" s="191">
        <v>261.63431818076555</v>
      </c>
      <c r="W89" s="626">
        <v>267.65936938672138</v>
      </c>
      <c r="X89" s="624">
        <v>270.3407326519818</v>
      </c>
    </row>
    <row r="90" spans="1:24" x14ac:dyDescent="0.25">
      <c r="A90" s="263" t="s">
        <v>74</v>
      </c>
      <c r="B90" s="179">
        <v>115.5</v>
      </c>
      <c r="C90" s="179">
        <v>117.4</v>
      </c>
      <c r="D90" s="179">
        <v>121.4</v>
      </c>
      <c r="E90" s="179">
        <v>122.5</v>
      </c>
      <c r="F90" s="179">
        <v>131.4</v>
      </c>
      <c r="G90" s="179">
        <v>142</v>
      </c>
      <c r="H90" s="179">
        <v>156.1</v>
      </c>
      <c r="I90" s="179">
        <v>173.2</v>
      </c>
      <c r="J90" s="179">
        <v>190.4</v>
      </c>
      <c r="K90" s="179">
        <v>192.4</v>
      </c>
      <c r="L90" s="179">
        <v>201.6</v>
      </c>
      <c r="M90" s="475">
        <v>210.1</v>
      </c>
      <c r="N90" s="475">
        <v>225.6</v>
      </c>
      <c r="O90" s="475">
        <v>245.2</v>
      </c>
      <c r="P90" s="475">
        <v>255.21965218220981</v>
      </c>
      <c r="Q90" s="475">
        <v>257.5037465368456</v>
      </c>
      <c r="R90" s="475">
        <v>263.06387521762048</v>
      </c>
      <c r="S90" s="475">
        <v>269.14549346779091</v>
      </c>
      <c r="T90" s="475">
        <v>275.88981757916969</v>
      </c>
      <c r="U90" s="191">
        <v>312.55742414745129</v>
      </c>
      <c r="V90" s="191">
        <v>316.39494411504927</v>
      </c>
      <c r="W90" s="626">
        <v>322.2581973004356</v>
      </c>
      <c r="X90" s="624">
        <v>327.7285827871093</v>
      </c>
    </row>
    <row r="91" spans="1:24" x14ac:dyDescent="0.25">
      <c r="A91" s="263" t="s">
        <v>183</v>
      </c>
      <c r="B91" s="179">
        <v>96.7</v>
      </c>
      <c r="C91" s="179">
        <v>94.8</v>
      </c>
      <c r="D91" s="179">
        <v>100.3</v>
      </c>
      <c r="E91" s="179">
        <v>163.4</v>
      </c>
      <c r="F91" s="179">
        <v>173.2</v>
      </c>
      <c r="G91" s="179">
        <v>183.8</v>
      </c>
      <c r="H91" s="179">
        <v>189.1</v>
      </c>
      <c r="I91" s="179">
        <v>196.3</v>
      </c>
      <c r="J91" s="179">
        <v>230.4</v>
      </c>
      <c r="K91" s="179">
        <v>229.9</v>
      </c>
      <c r="L91" s="179">
        <v>232.1</v>
      </c>
      <c r="M91" s="475">
        <v>260.2</v>
      </c>
      <c r="N91" s="475">
        <v>273</v>
      </c>
      <c r="O91" s="475">
        <v>292.5</v>
      </c>
      <c r="P91" s="475">
        <v>309.74777397297674</v>
      </c>
      <c r="Q91" s="475">
        <v>314.95814653438384</v>
      </c>
      <c r="R91" s="475">
        <v>320.79775359724852</v>
      </c>
      <c r="S91" s="475">
        <v>328.27664746280635</v>
      </c>
      <c r="T91" s="475">
        <v>317.60975218587924</v>
      </c>
      <c r="U91" s="191">
        <v>320.24716153771931</v>
      </c>
      <c r="V91" s="191">
        <v>326.45065969425337</v>
      </c>
      <c r="W91" s="626">
        <v>338.7863576919259</v>
      </c>
      <c r="X91" s="624">
        <v>351.68019079071212</v>
      </c>
    </row>
    <row r="92" spans="1:24" x14ac:dyDescent="0.25">
      <c r="A92" s="263" t="s">
        <v>76</v>
      </c>
      <c r="B92" s="179">
        <v>127.1</v>
      </c>
      <c r="C92" s="179">
        <v>130.69999999999999</v>
      </c>
      <c r="D92" s="179">
        <v>135.6</v>
      </c>
      <c r="E92" s="179">
        <v>141.9</v>
      </c>
      <c r="F92" s="179">
        <v>147.5</v>
      </c>
      <c r="G92" s="179">
        <v>153.4</v>
      </c>
      <c r="H92" s="179">
        <v>165.7</v>
      </c>
      <c r="I92" s="179">
        <v>174.8</v>
      </c>
      <c r="J92" s="179">
        <v>192.9</v>
      </c>
      <c r="K92" s="179">
        <v>193.8</v>
      </c>
      <c r="L92" s="179">
        <v>207.3</v>
      </c>
      <c r="M92" s="475">
        <v>223.5</v>
      </c>
      <c r="N92" s="475">
        <v>238.6</v>
      </c>
      <c r="O92" s="475">
        <v>257.10000000000002</v>
      </c>
      <c r="P92" s="475">
        <v>271.32424047724601</v>
      </c>
      <c r="Q92" s="475">
        <v>273.70438352978061</v>
      </c>
      <c r="R92" s="475">
        <v>263.73434745184477</v>
      </c>
      <c r="S92" s="475">
        <v>272.69230200180505</v>
      </c>
      <c r="T92" s="475">
        <v>262.71284516213649</v>
      </c>
      <c r="U92" s="191">
        <v>260.72981031990508</v>
      </c>
      <c r="V92" s="191">
        <v>263.15468764363663</v>
      </c>
      <c r="W92" s="626">
        <v>269.98778429707568</v>
      </c>
      <c r="X92" s="624">
        <v>275.66231310696571</v>
      </c>
    </row>
    <row r="93" spans="1:24" x14ac:dyDescent="0.25">
      <c r="A93" s="263" t="s">
        <v>77</v>
      </c>
      <c r="B93" s="179">
        <v>125.4</v>
      </c>
      <c r="C93" s="179">
        <v>115.4</v>
      </c>
      <c r="D93" s="179">
        <v>127.4</v>
      </c>
      <c r="E93" s="179">
        <v>129.69999999999999</v>
      </c>
      <c r="F93" s="179">
        <v>138.1</v>
      </c>
      <c r="G93" s="179">
        <v>146.19999999999999</v>
      </c>
      <c r="H93" s="179">
        <v>157.6</v>
      </c>
      <c r="I93" s="179">
        <v>172.5</v>
      </c>
      <c r="J93" s="179">
        <v>186.5</v>
      </c>
      <c r="K93" s="179">
        <v>188.7</v>
      </c>
      <c r="L93" s="179">
        <v>220.4</v>
      </c>
      <c r="M93" s="475">
        <v>231.3</v>
      </c>
      <c r="N93" s="475">
        <v>239.9</v>
      </c>
      <c r="O93" s="475">
        <v>249.9</v>
      </c>
      <c r="P93" s="475">
        <v>263.65229563321992</v>
      </c>
      <c r="Q93" s="475">
        <v>269.70571767356046</v>
      </c>
      <c r="R93" s="475">
        <v>269.68247950905146</v>
      </c>
      <c r="S93" s="475">
        <v>275.78829246577885</v>
      </c>
      <c r="T93" s="475">
        <v>280.34270058156261</v>
      </c>
      <c r="U93" s="191">
        <v>292.35011410479848</v>
      </c>
      <c r="V93" s="191">
        <v>304.30545836412574</v>
      </c>
      <c r="W93" s="626">
        <v>307.50235887912055</v>
      </c>
      <c r="X93" s="624">
        <v>316.99942781430769</v>
      </c>
    </row>
    <row r="94" spans="1:24" ht="18" x14ac:dyDescent="0.25">
      <c r="A94" s="10" t="s">
        <v>220</v>
      </c>
      <c r="B94" s="178">
        <v>145.46854357938207</v>
      </c>
      <c r="C94" s="178">
        <v>144.31792888699039</v>
      </c>
      <c r="D94" s="178">
        <v>149.97178829098323</v>
      </c>
      <c r="E94" s="178">
        <v>155.25577814296494</v>
      </c>
      <c r="F94" s="178">
        <v>158.98928121971329</v>
      </c>
      <c r="G94" s="178">
        <v>170.06241518912671</v>
      </c>
      <c r="H94" s="178">
        <v>174.06618157619451</v>
      </c>
      <c r="I94" s="178">
        <v>185.74991841221888</v>
      </c>
      <c r="J94" s="178">
        <v>203.51604362914514</v>
      </c>
      <c r="K94" s="178">
        <v>214.44427179425813</v>
      </c>
      <c r="L94" s="178">
        <v>225.65701559020044</v>
      </c>
      <c r="M94" s="476">
        <v>227.5339406138219</v>
      </c>
      <c r="N94" s="476">
        <v>260.36118399105607</v>
      </c>
      <c r="O94" s="476">
        <v>282.58510231286465</v>
      </c>
      <c r="P94" s="476">
        <v>292.67311411618363</v>
      </c>
      <c r="Q94" s="476">
        <v>295.88838323399693</v>
      </c>
      <c r="R94" s="476">
        <v>299.04487086510505</v>
      </c>
      <c r="S94" s="476">
        <v>307.29412749080251</v>
      </c>
      <c r="T94" s="476">
        <v>314.7823510741672</v>
      </c>
      <c r="U94" s="287">
        <v>320.46688030643872</v>
      </c>
      <c r="V94" s="287">
        <v>329.01077824086082</v>
      </c>
      <c r="W94" s="627">
        <v>339.04860612286564</v>
      </c>
      <c r="X94" s="621">
        <v>350.26538918179767</v>
      </c>
    </row>
    <row r="95" spans="1:24" x14ac:dyDescent="0.25">
      <c r="A95" s="263" t="s">
        <v>67</v>
      </c>
      <c r="B95" s="179">
        <v>78.400000000000006</v>
      </c>
      <c r="C95" s="179">
        <v>81.7</v>
      </c>
      <c r="D95" s="179">
        <v>90.8</v>
      </c>
      <c r="E95" s="179">
        <v>91</v>
      </c>
      <c r="F95" s="179">
        <v>98.6</v>
      </c>
      <c r="G95" s="179">
        <v>108.6</v>
      </c>
      <c r="H95" s="179">
        <v>137.1</v>
      </c>
      <c r="I95" s="179">
        <v>141.80000000000001</v>
      </c>
      <c r="J95" s="179">
        <v>173</v>
      </c>
      <c r="K95" s="179">
        <v>172.9</v>
      </c>
      <c r="L95" s="179">
        <v>182.7</v>
      </c>
      <c r="M95" s="475">
        <v>191.7</v>
      </c>
      <c r="N95" s="475">
        <v>208.5</v>
      </c>
      <c r="O95" s="475">
        <v>231.1</v>
      </c>
      <c r="P95" s="475">
        <v>239.22247941992549</v>
      </c>
      <c r="Q95" s="475">
        <v>243.27862577546489</v>
      </c>
      <c r="R95" s="475">
        <v>247.68375038358599</v>
      </c>
      <c r="S95" s="475">
        <v>253.1652769750668</v>
      </c>
      <c r="T95" s="475">
        <v>257.20120454848245</v>
      </c>
      <c r="U95" s="191">
        <v>258.40089174054731</v>
      </c>
      <c r="V95" s="191">
        <v>263.56081755089906</v>
      </c>
      <c r="W95" s="626">
        <v>269.89433448432726</v>
      </c>
      <c r="X95" s="624">
        <v>271.59798405135086</v>
      </c>
    </row>
    <row r="96" spans="1:24" x14ac:dyDescent="0.25">
      <c r="A96" s="263" t="s">
        <v>78</v>
      </c>
      <c r="B96" s="179">
        <v>111.7</v>
      </c>
      <c r="C96" s="179">
        <v>115.1</v>
      </c>
      <c r="D96" s="179">
        <v>124.9</v>
      </c>
      <c r="E96" s="179">
        <v>123.5</v>
      </c>
      <c r="F96" s="179">
        <v>126.8</v>
      </c>
      <c r="G96" s="179">
        <v>132.6</v>
      </c>
      <c r="H96" s="179">
        <v>135.19999999999999</v>
      </c>
      <c r="I96" s="179">
        <v>136.80000000000001</v>
      </c>
      <c r="J96" s="179">
        <v>142.5</v>
      </c>
      <c r="K96" s="179">
        <v>141.80000000000001</v>
      </c>
      <c r="L96" s="179">
        <v>142.4</v>
      </c>
      <c r="M96" s="475">
        <v>148</v>
      </c>
      <c r="N96" s="475">
        <v>206.7</v>
      </c>
      <c r="O96" s="475">
        <v>220.3</v>
      </c>
      <c r="P96" s="475">
        <v>224.09331839614754</v>
      </c>
      <c r="Q96" s="475">
        <v>226.55033207448886</v>
      </c>
      <c r="R96" s="475">
        <v>227.84277679976319</v>
      </c>
      <c r="S96" s="475">
        <v>229.44946232098971</v>
      </c>
      <c r="T96" s="475">
        <v>230.87375608706847</v>
      </c>
      <c r="U96" s="191">
        <v>231.61206424717798</v>
      </c>
      <c r="V96" s="191">
        <v>229.58213633600178</v>
      </c>
      <c r="W96" s="626">
        <v>230.51460768156917</v>
      </c>
      <c r="X96" s="624">
        <v>229.21814618596281</v>
      </c>
    </row>
    <row r="97" spans="1:24" x14ac:dyDescent="0.25">
      <c r="A97" s="263" t="s">
        <v>71</v>
      </c>
      <c r="B97" s="179">
        <v>114.4</v>
      </c>
      <c r="C97" s="179">
        <v>114.1</v>
      </c>
      <c r="D97" s="179">
        <v>124.8</v>
      </c>
      <c r="E97" s="179">
        <v>132</v>
      </c>
      <c r="F97" s="179">
        <v>140.5</v>
      </c>
      <c r="G97" s="179">
        <v>144.9</v>
      </c>
      <c r="H97" s="179">
        <v>153.19999999999999</v>
      </c>
      <c r="I97" s="179">
        <v>163.9</v>
      </c>
      <c r="J97" s="179">
        <v>190.1</v>
      </c>
      <c r="K97" s="179">
        <v>204.2</v>
      </c>
      <c r="L97" s="179">
        <v>208.9</v>
      </c>
      <c r="M97" s="475">
        <v>218.2</v>
      </c>
      <c r="N97" s="475">
        <v>229.5</v>
      </c>
      <c r="O97" s="475">
        <v>237.6</v>
      </c>
      <c r="P97" s="475">
        <v>247.45184155254668</v>
      </c>
      <c r="Q97" s="475">
        <v>253.63996848424165</v>
      </c>
      <c r="R97" s="475">
        <v>260.04765598716568</v>
      </c>
      <c r="S97" s="475">
        <v>265.34900065808733</v>
      </c>
      <c r="T97" s="475">
        <v>275.86426905989481</v>
      </c>
      <c r="U97" s="191">
        <v>283.91242804567327</v>
      </c>
      <c r="V97" s="191">
        <v>285.61393849936161</v>
      </c>
      <c r="W97" s="626">
        <v>299.45077323959458</v>
      </c>
      <c r="X97" s="624">
        <v>318.64748007162223</v>
      </c>
    </row>
    <row r="98" spans="1:24" x14ac:dyDescent="0.25">
      <c r="A98" s="263" t="s">
        <v>79</v>
      </c>
      <c r="B98" s="179">
        <v>173.8</v>
      </c>
      <c r="C98" s="179">
        <v>197.7</v>
      </c>
      <c r="D98" s="179">
        <v>226.8</v>
      </c>
      <c r="E98" s="179">
        <v>231.7</v>
      </c>
      <c r="F98" s="179">
        <v>236</v>
      </c>
      <c r="G98" s="179">
        <v>254.3</v>
      </c>
      <c r="H98" s="179">
        <v>261.7</v>
      </c>
      <c r="I98" s="179">
        <v>261.8</v>
      </c>
      <c r="J98" s="179">
        <v>266.60000000000002</v>
      </c>
      <c r="K98" s="179">
        <v>364.1</v>
      </c>
      <c r="L98" s="179">
        <v>372</v>
      </c>
      <c r="M98" s="475">
        <v>384.9</v>
      </c>
      <c r="N98" s="475">
        <v>422.6</v>
      </c>
      <c r="O98" s="475">
        <v>484.8</v>
      </c>
      <c r="P98" s="475">
        <v>489.15588979698617</v>
      </c>
      <c r="Q98" s="475">
        <v>486.90915758326804</v>
      </c>
      <c r="R98" s="475">
        <v>488.83642752971605</v>
      </c>
      <c r="S98" s="475">
        <v>493.72062733515656</v>
      </c>
      <c r="T98" s="475">
        <v>498.50503458596921</v>
      </c>
      <c r="U98" s="191">
        <v>509.61612185958552</v>
      </c>
      <c r="V98" s="191">
        <v>519.15024689813163</v>
      </c>
      <c r="W98" s="626">
        <v>528.14482705689727</v>
      </c>
      <c r="X98" s="624">
        <v>576.21999792193401</v>
      </c>
    </row>
    <row r="99" spans="1:24" x14ac:dyDescent="0.25">
      <c r="A99" s="263" t="s">
        <v>80</v>
      </c>
      <c r="B99" s="179">
        <v>205.4</v>
      </c>
      <c r="C99" s="179">
        <v>187.7</v>
      </c>
      <c r="D99" s="179">
        <v>170.9</v>
      </c>
      <c r="E99" s="179">
        <v>187.4</v>
      </c>
      <c r="F99" s="179">
        <v>189.9</v>
      </c>
      <c r="G99" s="179">
        <v>198.6</v>
      </c>
      <c r="H99" s="179">
        <v>198.8</v>
      </c>
      <c r="I99" s="179">
        <v>235.7</v>
      </c>
      <c r="J99" s="179">
        <v>270.3</v>
      </c>
      <c r="K99" s="179">
        <v>280.39999999999998</v>
      </c>
      <c r="L99" s="179">
        <v>304.2</v>
      </c>
      <c r="M99" s="475">
        <v>281.3</v>
      </c>
      <c r="N99" s="475">
        <v>346.7</v>
      </c>
      <c r="O99" s="475">
        <v>369.6</v>
      </c>
      <c r="P99" s="475">
        <v>382.31466481284929</v>
      </c>
      <c r="Q99" s="475">
        <v>388.81947907734832</v>
      </c>
      <c r="R99" s="475">
        <v>400.24054711208265</v>
      </c>
      <c r="S99" s="475">
        <v>416.75147945387357</v>
      </c>
      <c r="T99" s="475">
        <v>431.48012474786066</v>
      </c>
      <c r="U99" s="191">
        <v>442.97546031685755</v>
      </c>
      <c r="V99" s="191">
        <v>456.3339659737444</v>
      </c>
      <c r="W99" s="626">
        <v>472.28491941271415</v>
      </c>
      <c r="X99" s="624">
        <v>491.89868994481549</v>
      </c>
    </row>
    <row r="100" spans="1:24" x14ac:dyDescent="0.25">
      <c r="A100" s="263" t="s">
        <v>190</v>
      </c>
      <c r="B100" s="179">
        <v>133.19999999999999</v>
      </c>
      <c r="C100" s="179">
        <v>134.6</v>
      </c>
      <c r="D100" s="179">
        <v>156</v>
      </c>
      <c r="E100" s="179">
        <v>158.9</v>
      </c>
      <c r="F100" s="179">
        <v>163.4</v>
      </c>
      <c r="G100" s="179">
        <v>172.3</v>
      </c>
      <c r="H100" s="179">
        <v>161.9</v>
      </c>
      <c r="I100" s="179">
        <v>166</v>
      </c>
      <c r="J100" s="179">
        <v>164.1</v>
      </c>
      <c r="K100" s="179">
        <v>173.8</v>
      </c>
      <c r="L100" s="179">
        <v>183.5</v>
      </c>
      <c r="M100" s="475">
        <v>195.2</v>
      </c>
      <c r="N100" s="475">
        <v>214</v>
      </c>
      <c r="O100" s="475">
        <v>228.7</v>
      </c>
      <c r="P100" s="475">
        <v>243.02307769902976</v>
      </c>
      <c r="Q100" s="475">
        <v>245.55004836496428</v>
      </c>
      <c r="R100" s="475">
        <v>252.59545156582121</v>
      </c>
      <c r="S100" s="475">
        <v>261.35171068025193</v>
      </c>
      <c r="T100" s="475">
        <v>266.25969656587762</v>
      </c>
      <c r="U100" s="191">
        <v>272.4796924393624</v>
      </c>
      <c r="V100" s="191">
        <v>291.15297738037873</v>
      </c>
      <c r="W100" s="626">
        <v>301.15598570568551</v>
      </c>
      <c r="X100" s="624">
        <v>308.21593502013098</v>
      </c>
    </row>
    <row r="101" spans="1:24" x14ac:dyDescent="0.25">
      <c r="A101" s="263" t="s">
        <v>82</v>
      </c>
      <c r="B101" s="179">
        <v>144.4</v>
      </c>
      <c r="C101" s="179">
        <v>150.69999999999999</v>
      </c>
      <c r="D101" s="179">
        <v>159.5</v>
      </c>
      <c r="E101" s="179">
        <v>153.6</v>
      </c>
      <c r="F101" s="179">
        <v>152.80000000000001</v>
      </c>
      <c r="G101" s="179">
        <v>167.6</v>
      </c>
      <c r="H101" s="179">
        <v>171.7</v>
      </c>
      <c r="I101" s="179">
        <v>175.3</v>
      </c>
      <c r="J101" s="179">
        <v>185.6</v>
      </c>
      <c r="K101" s="179">
        <v>189</v>
      </c>
      <c r="L101" s="179">
        <v>201.4</v>
      </c>
      <c r="M101" s="475">
        <v>214.6</v>
      </c>
      <c r="N101" s="475">
        <v>234.3</v>
      </c>
      <c r="O101" s="475">
        <v>275.60000000000002</v>
      </c>
      <c r="P101" s="475">
        <v>286.26710607712567</v>
      </c>
      <c r="Q101" s="475">
        <v>286.42044255805007</v>
      </c>
      <c r="R101" s="475">
        <v>265.80663347269478</v>
      </c>
      <c r="S101" s="475">
        <v>275.08817370219327</v>
      </c>
      <c r="T101" s="475">
        <v>287.75810205321773</v>
      </c>
      <c r="U101" s="191">
        <v>288.58519272344324</v>
      </c>
      <c r="V101" s="191">
        <v>295.84342696643586</v>
      </c>
      <c r="W101" s="626">
        <v>306.15190446911106</v>
      </c>
      <c r="X101" s="624">
        <v>312.44462429152151</v>
      </c>
    </row>
    <row r="102" spans="1:24" x14ac:dyDescent="0.25">
      <c r="A102" s="263" t="s">
        <v>226</v>
      </c>
      <c r="B102" s="179">
        <v>164.6</v>
      </c>
      <c r="C102" s="179">
        <v>173.1</v>
      </c>
      <c r="D102" s="179">
        <v>186.7</v>
      </c>
      <c r="E102" s="179">
        <v>190.2</v>
      </c>
      <c r="F102" s="179">
        <v>196.2</v>
      </c>
      <c r="G102" s="179">
        <v>207.1</v>
      </c>
      <c r="H102" s="179">
        <v>215.3</v>
      </c>
      <c r="I102" s="179">
        <v>233.1</v>
      </c>
      <c r="J102" s="179">
        <v>239.3</v>
      </c>
      <c r="K102" s="179">
        <v>263.89999999999998</v>
      </c>
      <c r="L102" s="179">
        <v>269.89999999999998</v>
      </c>
      <c r="M102" s="475">
        <v>286.5</v>
      </c>
      <c r="N102" s="475">
        <v>285.60000000000002</v>
      </c>
      <c r="O102" s="475">
        <v>330.3</v>
      </c>
      <c r="P102" s="475">
        <v>351.33820937253074</v>
      </c>
      <c r="Q102" s="475">
        <v>350.27174841907367</v>
      </c>
      <c r="R102" s="475">
        <v>361.97018616473173</v>
      </c>
      <c r="S102" s="475">
        <v>367.80229160738696</v>
      </c>
      <c r="T102" s="475">
        <v>378.09592591019157</v>
      </c>
      <c r="U102" s="191">
        <v>367.31621345853341</v>
      </c>
      <c r="V102" s="191">
        <v>372.58512306342334</v>
      </c>
      <c r="W102" s="626">
        <v>380.88947280553396</v>
      </c>
      <c r="X102" s="624">
        <v>391.01366191415701</v>
      </c>
    </row>
    <row r="103" spans="1:24" x14ac:dyDescent="0.25">
      <c r="A103" s="263" t="s">
        <v>84</v>
      </c>
      <c r="B103" s="179">
        <v>193.2</v>
      </c>
      <c r="C103" s="179">
        <v>196</v>
      </c>
      <c r="D103" s="179">
        <v>196.7</v>
      </c>
      <c r="E103" s="179">
        <v>202.5</v>
      </c>
      <c r="F103" s="179">
        <v>201.2</v>
      </c>
      <c r="G103" s="179">
        <v>249.6</v>
      </c>
      <c r="H103" s="179">
        <v>252.4</v>
      </c>
      <c r="I103" s="179">
        <v>256.39999999999998</v>
      </c>
      <c r="J103" s="179">
        <v>271.89999999999998</v>
      </c>
      <c r="K103" s="179">
        <v>282.7</v>
      </c>
      <c r="L103" s="179">
        <v>291</v>
      </c>
      <c r="M103" s="475">
        <v>294.89999999999998</v>
      </c>
      <c r="N103" s="475">
        <v>305</v>
      </c>
      <c r="O103" s="475">
        <v>319.3</v>
      </c>
      <c r="P103" s="475">
        <v>332.19080613688624</v>
      </c>
      <c r="Q103" s="475">
        <v>325.99467809010321</v>
      </c>
      <c r="R103" s="475">
        <v>316.4869168390295</v>
      </c>
      <c r="S103" s="475">
        <v>322.0953076516634</v>
      </c>
      <c r="T103" s="475">
        <v>314.95104546624242</v>
      </c>
      <c r="U103" s="191">
        <v>319.53254126412935</v>
      </c>
      <c r="V103" s="191">
        <v>330.91649660949588</v>
      </c>
      <c r="W103" s="626">
        <v>339.89842557577083</v>
      </c>
      <c r="X103" s="624">
        <v>355.42792621624847</v>
      </c>
    </row>
    <row r="104" spans="1:24" ht="19.5" x14ac:dyDescent="0.25">
      <c r="A104" s="263" t="s">
        <v>85</v>
      </c>
      <c r="B104" s="179">
        <v>114.6</v>
      </c>
      <c r="C104" s="179">
        <v>124.9</v>
      </c>
      <c r="D104" s="179">
        <v>135.19999999999999</v>
      </c>
      <c r="E104" s="179">
        <v>144.6</v>
      </c>
      <c r="F104" s="179">
        <v>149.5</v>
      </c>
      <c r="G104" s="179">
        <v>149.80000000000001</v>
      </c>
      <c r="H104" s="179">
        <v>154.80000000000001</v>
      </c>
      <c r="I104" s="179">
        <v>126.3</v>
      </c>
      <c r="J104" s="179">
        <v>130.1</v>
      </c>
      <c r="K104" s="179">
        <v>132.9</v>
      </c>
      <c r="L104" s="179">
        <v>142.4</v>
      </c>
      <c r="M104" s="475">
        <v>146.5</v>
      </c>
      <c r="N104" s="475">
        <v>159.5</v>
      </c>
      <c r="O104" s="475">
        <v>215.1</v>
      </c>
      <c r="P104" s="475">
        <v>208.79858405397701</v>
      </c>
      <c r="Q104" s="475">
        <v>213.03117852413627</v>
      </c>
      <c r="R104" s="475">
        <v>211.16571365936534</v>
      </c>
      <c r="S104" s="475">
        <v>218.69097732294739</v>
      </c>
      <c r="T104" s="475">
        <v>227.85514623576569</v>
      </c>
      <c r="U104" s="191">
        <v>242.82871671772844</v>
      </c>
      <c r="V104" s="191">
        <v>255.47603833865819</v>
      </c>
      <c r="W104" s="626">
        <v>270.56315047032132</v>
      </c>
      <c r="X104" s="624">
        <v>293.77856745649609</v>
      </c>
    </row>
    <row r="105" spans="1:24" ht="19.5" x14ac:dyDescent="0.25">
      <c r="A105" s="263" t="s">
        <v>86</v>
      </c>
      <c r="B105" s="179">
        <v>19.8</v>
      </c>
      <c r="C105" s="179">
        <v>20.8</v>
      </c>
      <c r="D105" s="179">
        <v>24</v>
      </c>
      <c r="E105" s="179">
        <v>28.4</v>
      </c>
      <c r="F105" s="179">
        <v>29</v>
      </c>
      <c r="G105" s="179">
        <v>33.299999999999997</v>
      </c>
      <c r="H105" s="179">
        <v>38.200000000000003</v>
      </c>
      <c r="I105" s="179">
        <v>42.3</v>
      </c>
      <c r="J105" s="179">
        <v>46.5</v>
      </c>
      <c r="K105" s="179">
        <v>52</v>
      </c>
      <c r="L105" s="179">
        <v>59.2</v>
      </c>
      <c r="M105" s="475">
        <v>60.7</v>
      </c>
      <c r="N105" s="475">
        <v>71.400000000000006</v>
      </c>
      <c r="O105" s="475">
        <v>73.099999999999994</v>
      </c>
      <c r="P105" s="475">
        <v>79.540957657301149</v>
      </c>
      <c r="Q105" s="475">
        <v>100.19940179461616</v>
      </c>
      <c r="R105" s="475">
        <v>142.20625426518404</v>
      </c>
      <c r="S105" s="475">
        <v>109.79168355353814</v>
      </c>
      <c r="T105" s="475">
        <v>109.49801663210036</v>
      </c>
      <c r="U105" s="191">
        <v>108.3359847279669</v>
      </c>
      <c r="V105" s="191">
        <v>111.17168413188766</v>
      </c>
      <c r="W105" s="626">
        <v>111.09112709832135</v>
      </c>
      <c r="X105" s="624">
        <v>117.26588628762542</v>
      </c>
    </row>
    <row r="106" spans="1:24" x14ac:dyDescent="0.25">
      <c r="A106" s="745" t="s">
        <v>196</v>
      </c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6"/>
      <c r="P106" s="746"/>
      <c r="Q106" s="746"/>
      <c r="R106" s="746"/>
      <c r="S106" s="448"/>
      <c r="T106" s="448"/>
    </row>
    <row r="107" spans="1:24" ht="15.75" customHeight="1" x14ac:dyDescent="0.25">
      <c r="A107" s="692" t="s">
        <v>373</v>
      </c>
      <c r="B107" s="692"/>
      <c r="C107" s="692"/>
      <c r="D107" s="692"/>
      <c r="E107" s="692"/>
      <c r="F107" s="692"/>
      <c r="G107" s="692"/>
      <c r="H107" s="692"/>
      <c r="I107" s="692"/>
      <c r="J107" s="692"/>
      <c r="K107" s="692"/>
      <c r="L107" s="692"/>
      <c r="M107" s="692"/>
      <c r="N107" s="692"/>
      <c r="O107" s="692"/>
      <c r="P107" s="692"/>
      <c r="Q107" s="692"/>
      <c r="R107" s="692"/>
      <c r="S107" s="448"/>
      <c r="T107" s="448"/>
      <c r="U107" s="448"/>
      <c r="V107" s="448"/>
      <c r="W107" s="448"/>
      <c r="X107" s="448"/>
    </row>
    <row r="108" spans="1:24" ht="15.75" thickBot="1" x14ac:dyDescent="0.3">
      <c r="A108" s="744" t="s">
        <v>565</v>
      </c>
      <c r="B108" s="744"/>
      <c r="C108" s="744"/>
      <c r="D108" s="744"/>
      <c r="E108" s="744"/>
      <c r="F108" s="744"/>
      <c r="G108" s="744"/>
      <c r="H108" s="744"/>
      <c r="I108" s="744"/>
      <c r="J108" s="744"/>
      <c r="K108" s="744"/>
      <c r="L108" s="744"/>
      <c r="M108" s="744"/>
      <c r="N108" s="744"/>
      <c r="O108" s="744"/>
      <c r="P108" s="744"/>
      <c r="Q108" s="744"/>
      <c r="R108" s="744"/>
      <c r="S108" s="690"/>
      <c r="T108" s="690"/>
      <c r="U108" s="690"/>
      <c r="V108" s="690"/>
      <c r="W108" s="690"/>
      <c r="X108" s="690"/>
    </row>
    <row r="109" spans="1:24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448"/>
      <c r="N109" s="448"/>
    </row>
  </sheetData>
  <mergeCells count="7">
    <mergeCell ref="A2:X2"/>
    <mergeCell ref="A3:X3"/>
    <mergeCell ref="A108:R108"/>
    <mergeCell ref="S108:X108"/>
    <mergeCell ref="A106:R106"/>
    <mergeCell ref="A107:R107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2">
    <tabColor rgb="FFC7E6A4"/>
  </sheetPr>
  <dimension ref="A1:X101"/>
  <sheetViews>
    <sheetView zoomScale="90" zoomScaleNormal="90" workbookViewId="0">
      <pane ySplit="7" topLeftCell="A92" activePane="bottomLeft" state="frozen"/>
      <selection activeCell="O25" sqref="O25"/>
      <selection pane="bottomLeft" activeCell="E105" sqref="E105"/>
    </sheetView>
  </sheetViews>
  <sheetFormatPr defaultRowHeight="15" x14ac:dyDescent="0.25"/>
  <cols>
    <col min="1" max="1" width="18" style="23" customWidth="1"/>
    <col min="2" max="14" width="9.140625" style="23"/>
    <col min="15" max="15" width="8.85546875" style="23" customWidth="1"/>
    <col min="16" max="23" width="9.140625" style="23"/>
    <col min="24" max="24" width="9.140625" style="478"/>
    <col min="25" max="16384" width="9.140625" style="23"/>
  </cols>
  <sheetData>
    <row r="1" spans="1:24" ht="28.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584</v>
      </c>
    </row>
    <row r="6" spans="1:24" ht="15.75" thickBot="1" x14ac:dyDescent="0.3">
      <c r="A6" s="237" t="s">
        <v>216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103">
        <v>2018</v>
      </c>
      <c r="U7" s="103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18">
        <v>45</v>
      </c>
      <c r="C8" s="118">
        <v>47</v>
      </c>
      <c r="D8" s="118">
        <v>50</v>
      </c>
      <c r="E8" s="118">
        <v>52</v>
      </c>
      <c r="F8" s="118">
        <v>54</v>
      </c>
      <c r="G8" s="113">
        <v>55</v>
      </c>
      <c r="H8" s="113">
        <v>58</v>
      </c>
      <c r="I8" s="113">
        <v>61</v>
      </c>
      <c r="J8" s="113">
        <v>66</v>
      </c>
      <c r="K8" s="113">
        <v>66</v>
      </c>
      <c r="L8" s="113">
        <v>69</v>
      </c>
      <c r="M8" s="113">
        <v>71</v>
      </c>
      <c r="N8" s="113">
        <v>74</v>
      </c>
      <c r="O8" s="113">
        <v>75</v>
      </c>
      <c r="P8" s="113">
        <v>74</v>
      </c>
      <c r="Q8" s="113">
        <v>73</v>
      </c>
      <c r="R8" s="113">
        <v>74</v>
      </c>
      <c r="S8" s="118">
        <v>75</v>
      </c>
      <c r="T8" s="123">
        <v>75</v>
      </c>
      <c r="U8" s="405">
        <v>76</v>
      </c>
      <c r="V8" s="405">
        <v>76</v>
      </c>
      <c r="W8" s="405">
        <v>78</v>
      </c>
      <c r="X8" s="405">
        <v>78</v>
      </c>
    </row>
    <row r="9" spans="1:24" ht="18" x14ac:dyDescent="0.25">
      <c r="A9" s="10" t="s">
        <v>92</v>
      </c>
      <c r="B9" s="118">
        <v>50</v>
      </c>
      <c r="C9" s="118">
        <v>52</v>
      </c>
      <c r="D9" s="118">
        <v>54</v>
      </c>
      <c r="E9" s="118">
        <v>56</v>
      </c>
      <c r="F9" s="118">
        <v>57</v>
      </c>
      <c r="G9" s="113">
        <v>59</v>
      </c>
      <c r="H9" s="113">
        <v>62</v>
      </c>
      <c r="I9" s="113">
        <v>65</v>
      </c>
      <c r="J9" s="113">
        <v>70</v>
      </c>
      <c r="K9" s="113">
        <v>71</v>
      </c>
      <c r="L9" s="113">
        <v>76</v>
      </c>
      <c r="M9" s="113">
        <v>77</v>
      </c>
      <c r="N9" s="113">
        <v>81</v>
      </c>
      <c r="O9" s="113">
        <v>83</v>
      </c>
      <c r="P9" s="113">
        <v>82</v>
      </c>
      <c r="Q9" s="113">
        <v>81</v>
      </c>
      <c r="R9" s="113">
        <v>81</v>
      </c>
      <c r="S9" s="118">
        <v>83</v>
      </c>
      <c r="T9" s="123">
        <v>83</v>
      </c>
      <c r="U9" s="405">
        <v>84</v>
      </c>
      <c r="V9" s="405">
        <v>85</v>
      </c>
      <c r="W9" s="405">
        <v>86</v>
      </c>
      <c r="X9" s="405">
        <v>87</v>
      </c>
    </row>
    <row r="10" spans="1:24" x14ac:dyDescent="0.25">
      <c r="A10" s="263" t="s">
        <v>1</v>
      </c>
      <c r="B10" s="116">
        <v>57</v>
      </c>
      <c r="C10" s="116">
        <v>59</v>
      </c>
      <c r="D10" s="116">
        <v>62</v>
      </c>
      <c r="E10" s="116">
        <v>64</v>
      </c>
      <c r="F10" s="116">
        <v>66</v>
      </c>
      <c r="G10" s="114">
        <v>72</v>
      </c>
      <c r="H10" s="114">
        <v>80</v>
      </c>
      <c r="I10" s="114">
        <v>84</v>
      </c>
      <c r="J10" s="114">
        <v>88</v>
      </c>
      <c r="K10" s="114">
        <v>89</v>
      </c>
      <c r="L10" s="114">
        <v>92</v>
      </c>
      <c r="M10" s="114">
        <v>93</v>
      </c>
      <c r="N10" s="114">
        <v>97</v>
      </c>
      <c r="O10" s="114">
        <v>98</v>
      </c>
      <c r="P10" s="114">
        <v>97</v>
      </c>
      <c r="Q10" s="114">
        <v>95</v>
      </c>
      <c r="R10" s="114">
        <v>95</v>
      </c>
      <c r="S10" s="116">
        <v>96</v>
      </c>
      <c r="T10" s="124">
        <v>95</v>
      </c>
      <c r="U10" s="406">
        <v>96</v>
      </c>
      <c r="V10" s="406">
        <v>98</v>
      </c>
      <c r="W10" s="406">
        <v>99</v>
      </c>
      <c r="X10" s="406">
        <v>98</v>
      </c>
    </row>
    <row r="11" spans="1:24" x14ac:dyDescent="0.25">
      <c r="A11" s="263" t="s">
        <v>2</v>
      </c>
      <c r="B11" s="116">
        <v>56</v>
      </c>
      <c r="C11" s="116">
        <v>57</v>
      </c>
      <c r="D11" s="116">
        <v>58</v>
      </c>
      <c r="E11" s="116">
        <v>58</v>
      </c>
      <c r="F11" s="116">
        <v>58</v>
      </c>
      <c r="G11" s="114">
        <v>59</v>
      </c>
      <c r="H11" s="114">
        <v>60</v>
      </c>
      <c r="I11" s="114">
        <v>60</v>
      </c>
      <c r="J11" s="114">
        <v>61</v>
      </c>
      <c r="K11" s="114">
        <v>61</v>
      </c>
      <c r="L11" s="114">
        <v>61</v>
      </c>
      <c r="M11" s="114">
        <v>61</v>
      </c>
      <c r="N11" s="114">
        <v>62</v>
      </c>
      <c r="O11" s="114">
        <v>63</v>
      </c>
      <c r="P11" s="114">
        <v>64</v>
      </c>
      <c r="Q11" s="114">
        <v>64</v>
      </c>
      <c r="R11" s="114">
        <v>65</v>
      </c>
      <c r="S11" s="116">
        <v>65</v>
      </c>
      <c r="T11" s="124">
        <v>66</v>
      </c>
      <c r="U11" s="406">
        <v>67</v>
      </c>
      <c r="V11" s="406">
        <v>69</v>
      </c>
      <c r="W11" s="406">
        <v>71</v>
      </c>
      <c r="X11" s="406">
        <v>71</v>
      </c>
    </row>
    <row r="12" spans="1:24" x14ac:dyDescent="0.25">
      <c r="A12" s="263" t="s">
        <v>3</v>
      </c>
      <c r="B12" s="116">
        <v>30</v>
      </c>
      <c r="C12" s="116">
        <v>33</v>
      </c>
      <c r="D12" s="116">
        <v>35</v>
      </c>
      <c r="E12" s="116">
        <v>36</v>
      </c>
      <c r="F12" s="116">
        <v>37</v>
      </c>
      <c r="G12" s="114">
        <v>37</v>
      </c>
      <c r="H12" s="114">
        <v>41</v>
      </c>
      <c r="I12" s="114">
        <v>45</v>
      </c>
      <c r="J12" s="114">
        <v>50</v>
      </c>
      <c r="K12" s="114">
        <v>52</v>
      </c>
      <c r="L12" s="114">
        <v>56</v>
      </c>
      <c r="M12" s="114">
        <v>56</v>
      </c>
      <c r="N12" s="114">
        <v>59</v>
      </c>
      <c r="O12" s="114">
        <v>60</v>
      </c>
      <c r="P12" s="114">
        <v>60</v>
      </c>
      <c r="Q12" s="114">
        <v>57</v>
      </c>
      <c r="R12" s="114">
        <v>57</v>
      </c>
      <c r="S12" s="116">
        <v>59</v>
      </c>
      <c r="T12" s="124">
        <v>60</v>
      </c>
      <c r="U12" s="406">
        <v>60</v>
      </c>
      <c r="V12" s="406">
        <v>59</v>
      </c>
      <c r="W12" s="406">
        <v>62</v>
      </c>
      <c r="X12" s="406">
        <v>63</v>
      </c>
    </row>
    <row r="13" spans="1:24" x14ac:dyDescent="0.25">
      <c r="A13" s="263" t="s">
        <v>4</v>
      </c>
      <c r="B13" s="116">
        <v>43</v>
      </c>
      <c r="C13" s="116">
        <v>45</v>
      </c>
      <c r="D13" s="116">
        <v>49</v>
      </c>
      <c r="E13" s="116">
        <v>50</v>
      </c>
      <c r="F13" s="116">
        <v>50</v>
      </c>
      <c r="G13" s="114">
        <v>49</v>
      </c>
      <c r="H13" s="114">
        <v>53</v>
      </c>
      <c r="I13" s="114">
        <v>55</v>
      </c>
      <c r="J13" s="114">
        <v>59</v>
      </c>
      <c r="K13" s="114">
        <v>64</v>
      </c>
      <c r="L13" s="114">
        <v>72</v>
      </c>
      <c r="M13" s="114">
        <v>76</v>
      </c>
      <c r="N13" s="114">
        <v>83</v>
      </c>
      <c r="O13" s="114">
        <v>91</v>
      </c>
      <c r="P13" s="114">
        <v>89</v>
      </c>
      <c r="Q13" s="114">
        <v>90</v>
      </c>
      <c r="R13" s="114">
        <v>92</v>
      </c>
      <c r="S13" s="116">
        <v>94</v>
      </c>
      <c r="T13" s="124">
        <v>95</v>
      </c>
      <c r="U13" s="406">
        <v>95</v>
      </c>
      <c r="V13" s="406">
        <v>96</v>
      </c>
      <c r="W13" s="406">
        <v>98</v>
      </c>
      <c r="X13" s="406">
        <v>99</v>
      </c>
    </row>
    <row r="14" spans="1:24" x14ac:dyDescent="0.25">
      <c r="A14" s="263" t="s">
        <v>5</v>
      </c>
      <c r="B14" s="116">
        <v>37</v>
      </c>
      <c r="C14" s="116">
        <v>39</v>
      </c>
      <c r="D14" s="116">
        <v>40</v>
      </c>
      <c r="E14" s="116">
        <v>41</v>
      </c>
      <c r="F14" s="116">
        <v>42</v>
      </c>
      <c r="G14" s="114">
        <v>43</v>
      </c>
      <c r="H14" s="114">
        <v>49</v>
      </c>
      <c r="I14" s="114">
        <v>52</v>
      </c>
      <c r="J14" s="114">
        <v>53</v>
      </c>
      <c r="K14" s="114">
        <v>53</v>
      </c>
      <c r="L14" s="114">
        <v>54</v>
      </c>
      <c r="M14" s="114">
        <v>54</v>
      </c>
      <c r="N14" s="114">
        <v>56</v>
      </c>
      <c r="O14" s="114">
        <v>57</v>
      </c>
      <c r="P14" s="114">
        <v>57</v>
      </c>
      <c r="Q14" s="114">
        <v>56</v>
      </c>
      <c r="R14" s="114">
        <v>56</v>
      </c>
      <c r="S14" s="116">
        <v>56</v>
      </c>
      <c r="T14" s="124">
        <v>59</v>
      </c>
      <c r="U14" s="406">
        <v>63</v>
      </c>
      <c r="V14" s="406">
        <v>63</v>
      </c>
      <c r="W14" s="406">
        <v>64</v>
      </c>
      <c r="X14" s="406">
        <v>65</v>
      </c>
    </row>
    <row r="15" spans="1:24" x14ac:dyDescent="0.25">
      <c r="A15" s="263" t="s">
        <v>6</v>
      </c>
      <c r="B15" s="116">
        <v>43</v>
      </c>
      <c r="C15" s="116">
        <v>45</v>
      </c>
      <c r="D15" s="116">
        <v>48</v>
      </c>
      <c r="E15" s="116">
        <v>50</v>
      </c>
      <c r="F15" s="116">
        <v>53</v>
      </c>
      <c r="G15" s="114">
        <v>52</v>
      </c>
      <c r="H15" s="114">
        <v>53</v>
      </c>
      <c r="I15" s="114">
        <v>59</v>
      </c>
      <c r="J15" s="114">
        <v>65</v>
      </c>
      <c r="K15" s="114">
        <v>64</v>
      </c>
      <c r="L15" s="114">
        <v>66</v>
      </c>
      <c r="M15" s="114">
        <v>68</v>
      </c>
      <c r="N15" s="114">
        <v>71</v>
      </c>
      <c r="O15" s="114">
        <v>75</v>
      </c>
      <c r="P15" s="114">
        <v>76</v>
      </c>
      <c r="Q15" s="114">
        <v>76</v>
      </c>
      <c r="R15" s="114">
        <v>78</v>
      </c>
      <c r="S15" s="116">
        <v>79</v>
      </c>
      <c r="T15" s="124">
        <v>81</v>
      </c>
      <c r="U15" s="406">
        <v>82</v>
      </c>
      <c r="V15" s="406">
        <v>83</v>
      </c>
      <c r="W15" s="406">
        <v>82</v>
      </c>
      <c r="X15" s="406">
        <v>81</v>
      </c>
    </row>
    <row r="16" spans="1:24" x14ac:dyDescent="0.25">
      <c r="A16" s="263" t="s">
        <v>7</v>
      </c>
      <c r="B16" s="116">
        <v>37</v>
      </c>
      <c r="C16" s="116">
        <v>38</v>
      </c>
      <c r="D16" s="116">
        <v>40</v>
      </c>
      <c r="E16" s="116">
        <v>40</v>
      </c>
      <c r="F16" s="116">
        <v>39</v>
      </c>
      <c r="G16" s="114">
        <v>37</v>
      </c>
      <c r="H16" s="114">
        <v>40</v>
      </c>
      <c r="I16" s="114">
        <v>42</v>
      </c>
      <c r="J16" s="114">
        <v>46</v>
      </c>
      <c r="K16" s="114">
        <v>45</v>
      </c>
      <c r="L16" s="114">
        <v>44</v>
      </c>
      <c r="M16" s="114">
        <v>44</v>
      </c>
      <c r="N16" s="114">
        <v>43</v>
      </c>
      <c r="O16" s="114">
        <v>43</v>
      </c>
      <c r="P16" s="114">
        <v>43</v>
      </c>
      <c r="Q16" s="114">
        <v>48</v>
      </c>
      <c r="R16" s="114">
        <v>50</v>
      </c>
      <c r="S16" s="116">
        <v>54</v>
      </c>
      <c r="T16" s="124">
        <v>57</v>
      </c>
      <c r="U16" s="406">
        <v>59</v>
      </c>
      <c r="V16" s="406">
        <v>65</v>
      </c>
      <c r="W16" s="406">
        <v>67</v>
      </c>
      <c r="X16" s="406">
        <v>67</v>
      </c>
    </row>
    <row r="17" spans="1:24" x14ac:dyDescent="0.25">
      <c r="A17" s="263" t="s">
        <v>8</v>
      </c>
      <c r="B17" s="116">
        <v>55</v>
      </c>
      <c r="C17" s="116">
        <v>57</v>
      </c>
      <c r="D17" s="116">
        <v>59</v>
      </c>
      <c r="E17" s="116">
        <v>59</v>
      </c>
      <c r="F17" s="116">
        <v>60</v>
      </c>
      <c r="G17" s="114">
        <v>57</v>
      </c>
      <c r="H17" s="114">
        <v>59</v>
      </c>
      <c r="I17" s="114">
        <v>63</v>
      </c>
      <c r="J17" s="114">
        <v>68</v>
      </c>
      <c r="K17" s="114">
        <v>70</v>
      </c>
      <c r="L17" s="114">
        <v>74</v>
      </c>
      <c r="M17" s="114">
        <v>75</v>
      </c>
      <c r="N17" s="114">
        <v>77</v>
      </c>
      <c r="O17" s="114">
        <v>80</v>
      </c>
      <c r="P17" s="114">
        <v>81</v>
      </c>
      <c r="Q17" s="114">
        <v>82</v>
      </c>
      <c r="R17" s="114">
        <v>83</v>
      </c>
      <c r="S17" s="116">
        <v>84</v>
      </c>
      <c r="T17" s="124">
        <v>86</v>
      </c>
      <c r="U17" s="406">
        <v>88</v>
      </c>
      <c r="V17" s="406">
        <v>89</v>
      </c>
      <c r="W17" s="406">
        <v>89</v>
      </c>
      <c r="X17" s="406">
        <v>91</v>
      </c>
    </row>
    <row r="18" spans="1:24" x14ac:dyDescent="0.25">
      <c r="A18" s="263" t="s">
        <v>9</v>
      </c>
      <c r="B18" s="116">
        <v>42</v>
      </c>
      <c r="C18" s="116">
        <v>45</v>
      </c>
      <c r="D18" s="116">
        <v>50</v>
      </c>
      <c r="E18" s="116">
        <v>49</v>
      </c>
      <c r="F18" s="116">
        <v>50</v>
      </c>
      <c r="G18" s="114">
        <v>55</v>
      </c>
      <c r="H18" s="114">
        <v>59</v>
      </c>
      <c r="I18" s="114">
        <v>63</v>
      </c>
      <c r="J18" s="114">
        <v>65</v>
      </c>
      <c r="K18" s="114">
        <v>66</v>
      </c>
      <c r="L18" s="114">
        <v>69</v>
      </c>
      <c r="M18" s="114">
        <v>70</v>
      </c>
      <c r="N18" s="114">
        <v>73</v>
      </c>
      <c r="O18" s="114">
        <v>76</v>
      </c>
      <c r="P18" s="114">
        <v>76</v>
      </c>
      <c r="Q18" s="114">
        <v>76</v>
      </c>
      <c r="R18" s="114">
        <v>77</v>
      </c>
      <c r="S18" s="116">
        <v>79</v>
      </c>
      <c r="T18" s="124">
        <v>79</v>
      </c>
      <c r="U18" s="406">
        <v>79</v>
      </c>
      <c r="V18" s="406">
        <v>78</v>
      </c>
      <c r="W18" s="406">
        <v>76</v>
      </c>
      <c r="X18" s="406">
        <v>79</v>
      </c>
    </row>
    <row r="19" spans="1:24" x14ac:dyDescent="0.25">
      <c r="A19" s="263" t="s">
        <v>10</v>
      </c>
      <c r="B19" s="116">
        <v>56</v>
      </c>
      <c r="C19" s="116">
        <v>57</v>
      </c>
      <c r="D19" s="116">
        <v>58</v>
      </c>
      <c r="E19" s="116">
        <v>62</v>
      </c>
      <c r="F19" s="116">
        <v>66</v>
      </c>
      <c r="G19" s="114">
        <v>71</v>
      </c>
      <c r="H19" s="114">
        <v>76</v>
      </c>
      <c r="I19" s="114">
        <v>79</v>
      </c>
      <c r="J19" s="114">
        <v>88</v>
      </c>
      <c r="K19" s="114">
        <v>91</v>
      </c>
      <c r="L19" s="114">
        <v>97</v>
      </c>
      <c r="M19" s="114">
        <v>100</v>
      </c>
      <c r="N19" s="114">
        <v>104</v>
      </c>
      <c r="O19" s="114">
        <v>107</v>
      </c>
      <c r="P19" s="114">
        <v>106</v>
      </c>
      <c r="Q19" s="114">
        <v>106</v>
      </c>
      <c r="R19" s="114">
        <v>106</v>
      </c>
      <c r="S19" s="116">
        <v>106</v>
      </c>
      <c r="T19" s="124">
        <v>105</v>
      </c>
      <c r="U19" s="406">
        <v>106</v>
      </c>
      <c r="V19" s="406">
        <v>106</v>
      </c>
      <c r="W19" s="406">
        <v>109</v>
      </c>
      <c r="X19" s="406">
        <v>109</v>
      </c>
    </row>
    <row r="20" spans="1:24" x14ac:dyDescent="0.25">
      <c r="A20" s="263" t="s">
        <v>11</v>
      </c>
      <c r="B20" s="116">
        <v>69</v>
      </c>
      <c r="C20" s="116">
        <v>74</v>
      </c>
      <c r="D20" s="116">
        <v>78</v>
      </c>
      <c r="E20" s="116">
        <v>80</v>
      </c>
      <c r="F20" s="116">
        <v>79</v>
      </c>
      <c r="G20" s="114">
        <v>80</v>
      </c>
      <c r="H20" s="114">
        <v>77</v>
      </c>
      <c r="I20" s="114">
        <v>76</v>
      </c>
      <c r="J20" s="114">
        <v>80</v>
      </c>
      <c r="K20" s="114">
        <v>81</v>
      </c>
      <c r="L20" s="114">
        <v>80</v>
      </c>
      <c r="M20" s="114">
        <v>78</v>
      </c>
      <c r="N20" s="114">
        <v>79</v>
      </c>
      <c r="O20" s="114">
        <v>81</v>
      </c>
      <c r="P20" s="114">
        <v>80</v>
      </c>
      <c r="Q20" s="114">
        <v>75</v>
      </c>
      <c r="R20" s="114">
        <v>75</v>
      </c>
      <c r="S20" s="116">
        <v>77</v>
      </c>
      <c r="T20" s="124">
        <v>79</v>
      </c>
      <c r="U20" s="406">
        <v>80</v>
      </c>
      <c r="V20" s="406">
        <v>80</v>
      </c>
      <c r="W20" s="406">
        <v>82</v>
      </c>
      <c r="X20" s="406">
        <v>84</v>
      </c>
    </row>
    <row r="21" spans="1:24" x14ac:dyDescent="0.25">
      <c r="A21" s="263" t="s">
        <v>12</v>
      </c>
      <c r="B21" s="116">
        <v>50</v>
      </c>
      <c r="C21" s="116">
        <v>52</v>
      </c>
      <c r="D21" s="116">
        <v>54</v>
      </c>
      <c r="E21" s="116">
        <v>55</v>
      </c>
      <c r="F21" s="116">
        <v>53</v>
      </c>
      <c r="G21" s="114">
        <v>53</v>
      </c>
      <c r="H21" s="114">
        <v>55</v>
      </c>
      <c r="I21" s="114">
        <v>55</v>
      </c>
      <c r="J21" s="114">
        <v>57</v>
      </c>
      <c r="K21" s="114">
        <v>57</v>
      </c>
      <c r="L21" s="114">
        <v>59</v>
      </c>
      <c r="M21" s="114">
        <v>59</v>
      </c>
      <c r="N21" s="114">
        <v>62</v>
      </c>
      <c r="O21" s="114">
        <v>64</v>
      </c>
      <c r="P21" s="114">
        <v>60</v>
      </c>
      <c r="Q21" s="114">
        <v>59</v>
      </c>
      <c r="R21" s="114">
        <v>58</v>
      </c>
      <c r="S21" s="116">
        <v>57</v>
      </c>
      <c r="T21" s="124">
        <v>58</v>
      </c>
      <c r="U21" s="406">
        <v>61</v>
      </c>
      <c r="V21" s="406">
        <v>62</v>
      </c>
      <c r="W21" s="406">
        <v>63</v>
      </c>
      <c r="X21" s="406">
        <v>67</v>
      </c>
    </row>
    <row r="22" spans="1:24" x14ac:dyDescent="0.25">
      <c r="A22" s="263" t="s">
        <v>13</v>
      </c>
      <c r="B22" s="116">
        <v>41</v>
      </c>
      <c r="C22" s="116">
        <v>44</v>
      </c>
      <c r="D22" s="116">
        <v>47</v>
      </c>
      <c r="E22" s="116">
        <v>48</v>
      </c>
      <c r="F22" s="116">
        <v>48</v>
      </c>
      <c r="G22" s="114">
        <v>49</v>
      </c>
      <c r="H22" s="114">
        <v>49</v>
      </c>
      <c r="I22" s="114">
        <v>51</v>
      </c>
      <c r="J22" s="114">
        <v>53</v>
      </c>
      <c r="K22" s="114">
        <v>51</v>
      </c>
      <c r="L22" s="114">
        <v>54</v>
      </c>
      <c r="M22" s="114">
        <v>56</v>
      </c>
      <c r="N22" s="114">
        <v>59</v>
      </c>
      <c r="O22" s="114">
        <v>64</v>
      </c>
      <c r="P22" s="114">
        <v>64</v>
      </c>
      <c r="Q22" s="114">
        <v>60</v>
      </c>
      <c r="R22" s="114">
        <v>61</v>
      </c>
      <c r="S22" s="116">
        <v>64</v>
      </c>
      <c r="T22" s="124">
        <v>65</v>
      </c>
      <c r="U22" s="406">
        <v>66</v>
      </c>
      <c r="V22" s="406">
        <v>66</v>
      </c>
      <c r="W22" s="406">
        <v>67</v>
      </c>
      <c r="X22" s="406">
        <v>69</v>
      </c>
    </row>
    <row r="23" spans="1:24" x14ac:dyDescent="0.25">
      <c r="A23" s="263" t="s">
        <v>14</v>
      </c>
      <c r="B23" s="116">
        <v>50</v>
      </c>
      <c r="C23" s="116">
        <v>49</v>
      </c>
      <c r="D23" s="116">
        <v>50</v>
      </c>
      <c r="E23" s="116">
        <v>53</v>
      </c>
      <c r="F23" s="116">
        <v>53</v>
      </c>
      <c r="G23" s="114">
        <v>53</v>
      </c>
      <c r="H23" s="114">
        <v>55</v>
      </c>
      <c r="I23" s="114">
        <v>60</v>
      </c>
      <c r="J23" s="114">
        <v>60</v>
      </c>
      <c r="K23" s="114">
        <v>60</v>
      </c>
      <c r="L23" s="114">
        <v>62</v>
      </c>
      <c r="M23" s="114">
        <v>64</v>
      </c>
      <c r="N23" s="114">
        <v>71</v>
      </c>
      <c r="O23" s="114">
        <v>74</v>
      </c>
      <c r="P23" s="114">
        <v>74</v>
      </c>
      <c r="Q23" s="114">
        <v>74</v>
      </c>
      <c r="R23" s="114">
        <v>77</v>
      </c>
      <c r="S23" s="116">
        <v>81</v>
      </c>
      <c r="T23" s="124">
        <v>81</v>
      </c>
      <c r="U23" s="406">
        <v>82</v>
      </c>
      <c r="V23" s="406">
        <v>84</v>
      </c>
      <c r="W23" s="406">
        <v>84</v>
      </c>
      <c r="X23" s="406">
        <v>84</v>
      </c>
    </row>
    <row r="24" spans="1:24" x14ac:dyDescent="0.25">
      <c r="A24" s="263" t="s">
        <v>15</v>
      </c>
      <c r="B24" s="116">
        <v>36</v>
      </c>
      <c r="C24" s="116">
        <v>37</v>
      </c>
      <c r="D24" s="116">
        <v>40</v>
      </c>
      <c r="E24" s="116">
        <v>42</v>
      </c>
      <c r="F24" s="116">
        <v>45</v>
      </c>
      <c r="G24" s="114">
        <v>48</v>
      </c>
      <c r="H24" s="114">
        <v>50</v>
      </c>
      <c r="I24" s="114">
        <v>53</v>
      </c>
      <c r="J24" s="114">
        <v>58</v>
      </c>
      <c r="K24" s="114">
        <v>58</v>
      </c>
      <c r="L24" s="114">
        <v>62</v>
      </c>
      <c r="M24" s="114">
        <v>67</v>
      </c>
      <c r="N24" s="114">
        <v>71</v>
      </c>
      <c r="O24" s="114">
        <v>73</v>
      </c>
      <c r="P24" s="114">
        <v>72</v>
      </c>
      <c r="Q24" s="114">
        <v>72</v>
      </c>
      <c r="R24" s="114">
        <v>73</v>
      </c>
      <c r="S24" s="116">
        <v>75</v>
      </c>
      <c r="T24" s="124">
        <v>75</v>
      </c>
      <c r="U24" s="406">
        <v>76</v>
      </c>
      <c r="V24" s="406">
        <v>77</v>
      </c>
      <c r="W24" s="406">
        <v>79</v>
      </c>
      <c r="X24" s="406">
        <v>81</v>
      </c>
    </row>
    <row r="25" spans="1:24" x14ac:dyDescent="0.25">
      <c r="A25" s="263" t="s">
        <v>16</v>
      </c>
      <c r="B25" s="116">
        <v>45</v>
      </c>
      <c r="C25" s="116">
        <v>48</v>
      </c>
      <c r="D25" s="116">
        <v>49</v>
      </c>
      <c r="E25" s="116">
        <v>52</v>
      </c>
      <c r="F25" s="116">
        <v>54</v>
      </c>
      <c r="G25" s="114">
        <v>56</v>
      </c>
      <c r="H25" s="114">
        <v>58</v>
      </c>
      <c r="I25" s="114">
        <v>59</v>
      </c>
      <c r="J25" s="114">
        <v>60</v>
      </c>
      <c r="K25" s="114">
        <v>61</v>
      </c>
      <c r="L25" s="114">
        <v>62</v>
      </c>
      <c r="M25" s="114">
        <v>62</v>
      </c>
      <c r="N25" s="114">
        <v>66</v>
      </c>
      <c r="O25" s="114">
        <v>66</v>
      </c>
      <c r="P25" s="114">
        <v>63</v>
      </c>
      <c r="Q25" s="114">
        <v>62</v>
      </c>
      <c r="R25" s="114">
        <v>63</v>
      </c>
      <c r="S25" s="116">
        <v>66</v>
      </c>
      <c r="T25" s="124">
        <v>67</v>
      </c>
      <c r="U25" s="406">
        <v>69</v>
      </c>
      <c r="V25" s="406">
        <v>69</v>
      </c>
      <c r="W25" s="406">
        <v>72</v>
      </c>
      <c r="X25" s="406">
        <v>70</v>
      </c>
    </row>
    <row r="26" spans="1:24" x14ac:dyDescent="0.25">
      <c r="A26" s="263" t="s">
        <v>17</v>
      </c>
      <c r="B26" s="116">
        <v>44</v>
      </c>
      <c r="C26" s="116">
        <v>45</v>
      </c>
      <c r="D26" s="116">
        <v>51</v>
      </c>
      <c r="E26" s="116">
        <v>56</v>
      </c>
      <c r="F26" s="116">
        <v>60</v>
      </c>
      <c r="G26" s="114">
        <v>63</v>
      </c>
      <c r="H26" s="114">
        <v>68</v>
      </c>
      <c r="I26" s="114">
        <v>71</v>
      </c>
      <c r="J26" s="114">
        <v>77</v>
      </c>
      <c r="K26" s="114">
        <v>77</v>
      </c>
      <c r="L26" s="114">
        <v>77</v>
      </c>
      <c r="M26" s="114">
        <v>78</v>
      </c>
      <c r="N26" s="114">
        <v>82</v>
      </c>
      <c r="O26" s="114">
        <v>86</v>
      </c>
      <c r="P26" s="114">
        <v>85</v>
      </c>
      <c r="Q26" s="114">
        <v>84</v>
      </c>
      <c r="R26" s="114">
        <v>83</v>
      </c>
      <c r="S26" s="116">
        <v>83</v>
      </c>
      <c r="T26" s="124">
        <v>83</v>
      </c>
      <c r="U26" s="406">
        <v>83</v>
      </c>
      <c r="V26" s="406">
        <v>82</v>
      </c>
      <c r="W26" s="406">
        <v>81</v>
      </c>
      <c r="X26" s="406">
        <v>81</v>
      </c>
    </row>
    <row r="27" spans="1:24" x14ac:dyDescent="0.25">
      <c r="A27" s="263" t="s">
        <v>18</v>
      </c>
      <c r="B27" s="116">
        <v>56</v>
      </c>
      <c r="C27" s="116">
        <v>58</v>
      </c>
      <c r="D27" s="116">
        <v>59</v>
      </c>
      <c r="E27" s="116">
        <v>59</v>
      </c>
      <c r="F27" s="116">
        <v>59</v>
      </c>
      <c r="G27" s="114">
        <v>61</v>
      </c>
      <c r="H27" s="114">
        <v>64</v>
      </c>
      <c r="I27" s="114">
        <v>67</v>
      </c>
      <c r="J27" s="114">
        <v>73</v>
      </c>
      <c r="K27" s="114">
        <v>73</v>
      </c>
      <c r="L27" s="114">
        <v>81</v>
      </c>
      <c r="M27" s="114">
        <v>80</v>
      </c>
      <c r="N27" s="114">
        <v>83</v>
      </c>
      <c r="O27" s="114">
        <v>83</v>
      </c>
      <c r="P27" s="114">
        <v>81</v>
      </c>
      <c r="Q27" s="114">
        <v>81</v>
      </c>
      <c r="R27" s="114">
        <v>79</v>
      </c>
      <c r="S27" s="116">
        <v>81</v>
      </c>
      <c r="T27" s="124">
        <v>82</v>
      </c>
      <c r="U27" s="406">
        <v>83</v>
      </c>
      <c r="V27" s="406">
        <v>82</v>
      </c>
      <c r="W27" s="406">
        <v>81</v>
      </c>
      <c r="X27" s="406">
        <v>82</v>
      </c>
    </row>
    <row r="28" spans="1:24" ht="18" x14ac:dyDescent="0.25">
      <c r="A28" s="10" t="s">
        <v>95</v>
      </c>
      <c r="B28" s="118">
        <v>41</v>
      </c>
      <c r="C28" s="118">
        <v>43</v>
      </c>
      <c r="D28" s="118">
        <v>50</v>
      </c>
      <c r="E28" s="118">
        <v>51</v>
      </c>
      <c r="F28" s="118">
        <v>52</v>
      </c>
      <c r="G28" s="113">
        <v>54</v>
      </c>
      <c r="H28" s="113">
        <v>58</v>
      </c>
      <c r="I28" s="113">
        <v>61</v>
      </c>
      <c r="J28" s="113">
        <v>67</v>
      </c>
      <c r="K28" s="113">
        <v>66</v>
      </c>
      <c r="L28" s="113">
        <v>69</v>
      </c>
      <c r="M28" s="113">
        <v>72</v>
      </c>
      <c r="N28" s="113">
        <v>74</v>
      </c>
      <c r="O28" s="113">
        <v>76</v>
      </c>
      <c r="P28" s="113">
        <v>75</v>
      </c>
      <c r="Q28" s="113">
        <v>74</v>
      </c>
      <c r="R28" s="113">
        <v>75</v>
      </c>
      <c r="S28" s="118">
        <v>76</v>
      </c>
      <c r="T28" s="123">
        <v>76</v>
      </c>
      <c r="U28" s="405">
        <v>76</v>
      </c>
      <c r="V28" s="405">
        <v>78</v>
      </c>
      <c r="W28" s="405">
        <v>80</v>
      </c>
      <c r="X28" s="405">
        <v>81</v>
      </c>
    </row>
    <row r="29" spans="1:24" x14ac:dyDescent="0.25">
      <c r="A29" s="263" t="s">
        <v>19</v>
      </c>
      <c r="B29" s="116">
        <v>43</v>
      </c>
      <c r="C29" s="116">
        <v>45</v>
      </c>
      <c r="D29" s="116">
        <v>53</v>
      </c>
      <c r="E29" s="116">
        <v>55</v>
      </c>
      <c r="F29" s="116">
        <v>57</v>
      </c>
      <c r="G29" s="114">
        <v>60</v>
      </c>
      <c r="H29" s="114">
        <v>65</v>
      </c>
      <c r="I29" s="114">
        <v>66</v>
      </c>
      <c r="J29" s="114">
        <v>70</v>
      </c>
      <c r="K29" s="114">
        <v>68</v>
      </c>
      <c r="L29" s="114">
        <v>68</v>
      </c>
      <c r="M29" s="114">
        <v>70</v>
      </c>
      <c r="N29" s="114">
        <v>71</v>
      </c>
      <c r="O29" s="114">
        <v>73</v>
      </c>
      <c r="P29" s="114">
        <v>73</v>
      </c>
      <c r="Q29" s="114">
        <v>71</v>
      </c>
      <c r="R29" s="114">
        <v>71</v>
      </c>
      <c r="S29" s="116">
        <v>72</v>
      </c>
      <c r="T29" s="124">
        <v>72</v>
      </c>
      <c r="U29" s="406">
        <v>71</v>
      </c>
      <c r="V29" s="406">
        <v>72</v>
      </c>
      <c r="W29" s="406">
        <v>71</v>
      </c>
      <c r="X29" s="406">
        <v>71</v>
      </c>
    </row>
    <row r="30" spans="1:24" x14ac:dyDescent="0.25">
      <c r="A30" s="263" t="s">
        <v>20</v>
      </c>
      <c r="B30" s="116">
        <v>51</v>
      </c>
      <c r="C30" s="116">
        <v>55</v>
      </c>
      <c r="D30" s="116">
        <v>61</v>
      </c>
      <c r="E30" s="116">
        <v>62</v>
      </c>
      <c r="F30" s="116">
        <v>62</v>
      </c>
      <c r="G30" s="114">
        <v>65</v>
      </c>
      <c r="H30" s="114">
        <v>66</v>
      </c>
      <c r="I30" s="114">
        <v>71</v>
      </c>
      <c r="J30" s="114">
        <v>76</v>
      </c>
      <c r="K30" s="114">
        <v>74</v>
      </c>
      <c r="L30" s="114">
        <v>76</v>
      </c>
      <c r="M30" s="114">
        <v>80</v>
      </c>
      <c r="N30" s="114">
        <v>81</v>
      </c>
      <c r="O30" s="114">
        <v>80</v>
      </c>
      <c r="P30" s="114">
        <v>80</v>
      </c>
      <c r="Q30" s="114">
        <v>80</v>
      </c>
      <c r="R30" s="114">
        <v>81</v>
      </c>
      <c r="S30" s="116">
        <v>81</v>
      </c>
      <c r="T30" s="124">
        <v>82</v>
      </c>
      <c r="U30" s="406">
        <v>83</v>
      </c>
      <c r="V30" s="406">
        <v>82</v>
      </c>
      <c r="W30" s="406">
        <v>84</v>
      </c>
      <c r="X30" s="406">
        <v>82</v>
      </c>
    </row>
    <row r="31" spans="1:24" x14ac:dyDescent="0.25">
      <c r="A31" s="263" t="s">
        <v>21</v>
      </c>
      <c r="B31" s="116">
        <v>27</v>
      </c>
      <c r="C31" s="116">
        <v>29</v>
      </c>
      <c r="D31" s="116">
        <v>37</v>
      </c>
      <c r="E31" s="116">
        <v>38</v>
      </c>
      <c r="F31" s="116">
        <v>40</v>
      </c>
      <c r="G31" s="114">
        <v>41</v>
      </c>
      <c r="H31" s="114">
        <v>44</v>
      </c>
      <c r="I31" s="114">
        <v>48</v>
      </c>
      <c r="J31" s="114">
        <v>51</v>
      </c>
      <c r="K31" s="114">
        <v>50</v>
      </c>
      <c r="L31" s="114">
        <v>53</v>
      </c>
      <c r="M31" s="114">
        <v>58</v>
      </c>
      <c r="N31" s="114">
        <v>62</v>
      </c>
      <c r="O31" s="114">
        <v>66</v>
      </c>
      <c r="P31" s="114">
        <v>64</v>
      </c>
      <c r="Q31" s="114">
        <v>64</v>
      </c>
      <c r="R31" s="114">
        <v>64</v>
      </c>
      <c r="S31" s="116">
        <v>64</v>
      </c>
      <c r="T31" s="124">
        <v>64</v>
      </c>
      <c r="U31" s="406">
        <v>64</v>
      </c>
      <c r="V31" s="406">
        <v>64</v>
      </c>
      <c r="W31" s="406">
        <v>65</v>
      </c>
      <c r="X31" s="406">
        <v>66</v>
      </c>
    </row>
    <row r="32" spans="1:24" x14ac:dyDescent="0.25">
      <c r="A32" s="263" t="s">
        <v>24</v>
      </c>
      <c r="B32" s="116">
        <v>44</v>
      </c>
      <c r="C32" s="116">
        <v>47</v>
      </c>
      <c r="D32" s="116">
        <v>57</v>
      </c>
      <c r="E32" s="116">
        <v>57</v>
      </c>
      <c r="F32" s="116">
        <v>58</v>
      </c>
      <c r="G32" s="114">
        <v>55</v>
      </c>
      <c r="H32" s="114">
        <v>59</v>
      </c>
      <c r="I32" s="114">
        <v>62</v>
      </c>
      <c r="J32" s="114">
        <v>67</v>
      </c>
      <c r="K32" s="114">
        <v>63</v>
      </c>
      <c r="L32" s="114">
        <v>66</v>
      </c>
      <c r="M32" s="114">
        <v>71</v>
      </c>
      <c r="N32" s="114">
        <v>73</v>
      </c>
      <c r="O32" s="114">
        <v>74</v>
      </c>
      <c r="P32" s="114">
        <v>72</v>
      </c>
      <c r="Q32" s="114">
        <v>72</v>
      </c>
      <c r="R32" s="114">
        <v>74</v>
      </c>
      <c r="S32" s="116">
        <v>72</v>
      </c>
      <c r="T32" s="124">
        <v>74</v>
      </c>
      <c r="U32" s="406">
        <v>77</v>
      </c>
      <c r="V32" s="406">
        <v>80</v>
      </c>
      <c r="W32" s="406">
        <v>80</v>
      </c>
      <c r="X32" s="406">
        <v>81</v>
      </c>
    </row>
    <row r="33" spans="1:24" x14ac:dyDescent="0.25">
      <c r="A33" s="263" t="s">
        <v>25</v>
      </c>
      <c r="B33" s="116">
        <v>53</v>
      </c>
      <c r="C33" s="116">
        <v>56</v>
      </c>
      <c r="D33" s="116">
        <v>60</v>
      </c>
      <c r="E33" s="116">
        <v>62</v>
      </c>
      <c r="F33" s="116">
        <v>62</v>
      </c>
      <c r="G33" s="114">
        <v>64</v>
      </c>
      <c r="H33" s="114">
        <v>69</v>
      </c>
      <c r="I33" s="114">
        <v>72</v>
      </c>
      <c r="J33" s="114">
        <v>79</v>
      </c>
      <c r="K33" s="114">
        <v>81</v>
      </c>
      <c r="L33" s="114">
        <v>83</v>
      </c>
      <c r="M33" s="114">
        <v>84</v>
      </c>
      <c r="N33" s="114">
        <v>95</v>
      </c>
      <c r="O33" s="114">
        <v>95</v>
      </c>
      <c r="P33" s="114">
        <v>92</v>
      </c>
      <c r="Q33" s="114">
        <v>88</v>
      </c>
      <c r="R33" s="114">
        <v>88</v>
      </c>
      <c r="S33" s="116">
        <v>89</v>
      </c>
      <c r="T33" s="124">
        <v>87</v>
      </c>
      <c r="U33" s="406">
        <v>87</v>
      </c>
      <c r="V33" s="406">
        <v>91</v>
      </c>
      <c r="W33" s="406">
        <v>94</v>
      </c>
      <c r="X33" s="406">
        <v>95</v>
      </c>
    </row>
    <row r="34" spans="1:24" x14ac:dyDescent="0.25">
      <c r="A34" s="263" t="s">
        <v>26</v>
      </c>
      <c r="B34" s="116">
        <v>41</v>
      </c>
      <c r="C34" s="116">
        <v>41</v>
      </c>
      <c r="D34" s="116">
        <v>45</v>
      </c>
      <c r="E34" s="116">
        <v>47</v>
      </c>
      <c r="F34" s="116">
        <v>46</v>
      </c>
      <c r="G34" s="114">
        <v>47</v>
      </c>
      <c r="H34" s="114">
        <v>53</v>
      </c>
      <c r="I34" s="114">
        <v>58</v>
      </c>
      <c r="J34" s="114">
        <v>62</v>
      </c>
      <c r="K34" s="114">
        <v>64</v>
      </c>
      <c r="L34" s="114">
        <v>71</v>
      </c>
      <c r="M34" s="114">
        <v>74</v>
      </c>
      <c r="N34" s="114">
        <v>77</v>
      </c>
      <c r="O34" s="114">
        <v>77</v>
      </c>
      <c r="P34" s="114">
        <v>78</v>
      </c>
      <c r="Q34" s="114">
        <v>78</v>
      </c>
      <c r="R34" s="114">
        <v>78</v>
      </c>
      <c r="S34" s="116">
        <v>78</v>
      </c>
      <c r="T34" s="124">
        <v>78</v>
      </c>
      <c r="U34" s="406">
        <v>80</v>
      </c>
      <c r="V34" s="406">
        <v>80</v>
      </c>
      <c r="W34" s="406">
        <v>81</v>
      </c>
      <c r="X34" s="406">
        <v>82</v>
      </c>
    </row>
    <row r="35" spans="1:24" x14ac:dyDescent="0.25">
      <c r="A35" s="263" t="s">
        <v>27</v>
      </c>
      <c r="B35" s="116">
        <v>32</v>
      </c>
      <c r="C35" s="116">
        <v>33</v>
      </c>
      <c r="D35" s="116">
        <v>36</v>
      </c>
      <c r="E35" s="116">
        <v>42</v>
      </c>
      <c r="F35" s="116">
        <v>49</v>
      </c>
      <c r="G35" s="114">
        <v>53</v>
      </c>
      <c r="H35" s="114">
        <v>56</v>
      </c>
      <c r="I35" s="114">
        <v>63</v>
      </c>
      <c r="J35" s="114">
        <v>69</v>
      </c>
      <c r="K35" s="114">
        <v>68</v>
      </c>
      <c r="L35" s="114">
        <v>70</v>
      </c>
      <c r="M35" s="114">
        <v>76</v>
      </c>
      <c r="N35" s="114">
        <v>79</v>
      </c>
      <c r="O35" s="114">
        <v>81</v>
      </c>
      <c r="P35" s="114">
        <v>80</v>
      </c>
      <c r="Q35" s="114">
        <v>76</v>
      </c>
      <c r="R35" s="114">
        <v>76</v>
      </c>
      <c r="S35" s="116">
        <v>77</v>
      </c>
      <c r="T35" s="124">
        <v>77</v>
      </c>
      <c r="U35" s="406">
        <v>77</v>
      </c>
      <c r="V35" s="406">
        <v>78</v>
      </c>
      <c r="W35" s="406">
        <v>78</v>
      </c>
      <c r="X35" s="406">
        <v>78</v>
      </c>
    </row>
    <row r="36" spans="1:24" x14ac:dyDescent="0.25">
      <c r="A36" s="263" t="s">
        <v>28</v>
      </c>
      <c r="B36" s="116">
        <v>39</v>
      </c>
      <c r="C36" s="116">
        <v>42</v>
      </c>
      <c r="D36" s="116">
        <v>48</v>
      </c>
      <c r="E36" s="116">
        <v>50</v>
      </c>
      <c r="F36" s="116">
        <v>50</v>
      </c>
      <c r="G36" s="114">
        <v>51</v>
      </c>
      <c r="H36" s="114">
        <v>52</v>
      </c>
      <c r="I36" s="114">
        <v>55</v>
      </c>
      <c r="J36" s="114">
        <v>61</v>
      </c>
      <c r="K36" s="114">
        <v>64</v>
      </c>
      <c r="L36" s="114">
        <v>65</v>
      </c>
      <c r="M36" s="114">
        <v>68</v>
      </c>
      <c r="N36" s="114">
        <v>72</v>
      </c>
      <c r="O36" s="114">
        <v>74</v>
      </c>
      <c r="P36" s="114">
        <v>74</v>
      </c>
      <c r="Q36" s="114">
        <v>75</v>
      </c>
      <c r="R36" s="114">
        <v>75</v>
      </c>
      <c r="S36" s="116">
        <v>75</v>
      </c>
      <c r="T36" s="124">
        <v>75</v>
      </c>
      <c r="U36" s="406">
        <v>76</v>
      </c>
      <c r="V36" s="406">
        <v>77</v>
      </c>
      <c r="W36" s="406">
        <v>77</v>
      </c>
      <c r="X36" s="406">
        <v>76</v>
      </c>
    </row>
    <row r="37" spans="1:24" x14ac:dyDescent="0.25">
      <c r="A37" s="263" t="s">
        <v>29</v>
      </c>
      <c r="B37" s="116">
        <v>48</v>
      </c>
      <c r="C37" s="116">
        <v>50</v>
      </c>
      <c r="D37" s="116">
        <v>54</v>
      </c>
      <c r="E37" s="116">
        <v>57</v>
      </c>
      <c r="F37" s="116">
        <v>59</v>
      </c>
      <c r="G37" s="114">
        <v>64</v>
      </c>
      <c r="H37" s="114">
        <v>65</v>
      </c>
      <c r="I37" s="114">
        <v>68</v>
      </c>
      <c r="J37" s="114">
        <v>72</v>
      </c>
      <c r="K37" s="114">
        <v>74</v>
      </c>
      <c r="L37" s="114">
        <v>77</v>
      </c>
      <c r="M37" s="114">
        <v>77</v>
      </c>
      <c r="N37" s="114">
        <v>81</v>
      </c>
      <c r="O37" s="114">
        <v>88</v>
      </c>
      <c r="P37" s="114">
        <v>87</v>
      </c>
      <c r="Q37" s="114">
        <v>86</v>
      </c>
      <c r="R37" s="114">
        <v>90</v>
      </c>
      <c r="S37" s="116">
        <v>93</v>
      </c>
      <c r="T37" s="124">
        <v>94</v>
      </c>
      <c r="U37" s="406">
        <v>104</v>
      </c>
      <c r="V37" s="406">
        <v>108</v>
      </c>
      <c r="W37" s="406">
        <v>110</v>
      </c>
      <c r="X37" s="406">
        <v>106</v>
      </c>
    </row>
    <row r="38" spans="1:24" x14ac:dyDescent="0.25">
      <c r="A38" s="263" t="s">
        <v>30</v>
      </c>
      <c r="B38" s="116">
        <v>41</v>
      </c>
      <c r="C38" s="116">
        <v>43</v>
      </c>
      <c r="D38" s="116">
        <v>50</v>
      </c>
      <c r="E38" s="116">
        <v>51</v>
      </c>
      <c r="F38" s="116">
        <v>50</v>
      </c>
      <c r="G38" s="114">
        <v>53</v>
      </c>
      <c r="H38" s="114">
        <v>58</v>
      </c>
      <c r="I38" s="114">
        <v>61</v>
      </c>
      <c r="J38" s="114">
        <v>67</v>
      </c>
      <c r="K38" s="114">
        <v>67</v>
      </c>
      <c r="L38" s="114">
        <v>69</v>
      </c>
      <c r="M38" s="114">
        <v>71</v>
      </c>
      <c r="N38" s="114">
        <v>70</v>
      </c>
      <c r="O38" s="114">
        <v>71</v>
      </c>
      <c r="P38" s="114">
        <v>70</v>
      </c>
      <c r="Q38" s="114">
        <v>70</v>
      </c>
      <c r="R38" s="114">
        <v>72</v>
      </c>
      <c r="S38" s="116">
        <v>73</v>
      </c>
      <c r="T38" s="124">
        <v>73</v>
      </c>
      <c r="U38" s="406">
        <v>73</v>
      </c>
      <c r="V38" s="406">
        <v>74</v>
      </c>
      <c r="W38" s="406">
        <v>77</v>
      </c>
      <c r="X38" s="406">
        <v>78</v>
      </c>
    </row>
    <row r="39" spans="1:24" ht="18" x14ac:dyDescent="0.25">
      <c r="A39" s="10" t="s">
        <v>116</v>
      </c>
      <c r="B39" s="122">
        <v>41</v>
      </c>
      <c r="C39" s="122">
        <v>44</v>
      </c>
      <c r="D39" s="122">
        <v>48</v>
      </c>
      <c r="E39" s="122">
        <v>51</v>
      </c>
      <c r="F39" s="118">
        <v>53</v>
      </c>
      <c r="G39" s="113">
        <v>55</v>
      </c>
      <c r="H39" s="113">
        <v>59</v>
      </c>
      <c r="I39" s="113">
        <v>65</v>
      </c>
      <c r="J39" s="113">
        <v>68</v>
      </c>
      <c r="K39" s="113">
        <v>68</v>
      </c>
      <c r="L39" s="113">
        <v>72</v>
      </c>
      <c r="M39" s="113">
        <v>74</v>
      </c>
      <c r="N39" s="113">
        <v>77</v>
      </c>
      <c r="O39" s="113">
        <v>78</v>
      </c>
      <c r="P39" s="113">
        <v>75</v>
      </c>
      <c r="Q39" s="113">
        <v>73</v>
      </c>
      <c r="R39" s="113">
        <v>74</v>
      </c>
      <c r="S39" s="118">
        <v>75</v>
      </c>
      <c r="T39" s="123">
        <v>75</v>
      </c>
      <c r="U39" s="405">
        <v>77</v>
      </c>
      <c r="V39" s="405">
        <v>76</v>
      </c>
      <c r="W39" s="405">
        <v>79</v>
      </c>
      <c r="X39" s="405">
        <v>79</v>
      </c>
    </row>
    <row r="40" spans="1:24" x14ac:dyDescent="0.25">
      <c r="A40" s="263" t="s">
        <v>31</v>
      </c>
      <c r="B40" s="116">
        <v>32</v>
      </c>
      <c r="C40" s="116">
        <v>34</v>
      </c>
      <c r="D40" s="116">
        <v>35</v>
      </c>
      <c r="E40" s="116">
        <v>38</v>
      </c>
      <c r="F40" s="116">
        <v>39</v>
      </c>
      <c r="G40" s="114">
        <v>41</v>
      </c>
      <c r="H40" s="114">
        <v>44</v>
      </c>
      <c r="I40" s="114">
        <v>46</v>
      </c>
      <c r="J40" s="114">
        <v>51</v>
      </c>
      <c r="K40" s="114">
        <v>54</v>
      </c>
      <c r="L40" s="114">
        <v>59</v>
      </c>
      <c r="M40" s="114">
        <v>63</v>
      </c>
      <c r="N40" s="114">
        <v>69</v>
      </c>
      <c r="O40" s="114">
        <v>70</v>
      </c>
      <c r="P40" s="114">
        <v>69</v>
      </c>
      <c r="Q40" s="114">
        <v>68</v>
      </c>
      <c r="R40" s="114">
        <v>68</v>
      </c>
      <c r="S40" s="116">
        <v>68</v>
      </c>
      <c r="T40" s="124">
        <v>69</v>
      </c>
      <c r="U40" s="406">
        <v>69</v>
      </c>
      <c r="V40" s="406">
        <v>69</v>
      </c>
      <c r="W40" s="406">
        <v>71</v>
      </c>
      <c r="X40" s="406">
        <v>70</v>
      </c>
    </row>
    <row r="41" spans="1:24" x14ac:dyDescent="0.25">
      <c r="A41" s="263" t="s">
        <v>32</v>
      </c>
      <c r="B41" s="116">
        <v>56</v>
      </c>
      <c r="C41" s="116">
        <v>61</v>
      </c>
      <c r="D41" s="116">
        <v>67</v>
      </c>
      <c r="E41" s="116">
        <v>76</v>
      </c>
      <c r="F41" s="116">
        <v>82</v>
      </c>
      <c r="G41" s="114">
        <v>85</v>
      </c>
      <c r="H41" s="114">
        <v>89</v>
      </c>
      <c r="I41" s="114">
        <v>98</v>
      </c>
      <c r="J41" s="114">
        <v>100</v>
      </c>
      <c r="K41" s="114">
        <v>104</v>
      </c>
      <c r="L41" s="114">
        <v>115</v>
      </c>
      <c r="M41" s="114">
        <v>117</v>
      </c>
      <c r="N41" s="114">
        <v>119</v>
      </c>
      <c r="O41" s="114">
        <v>118</v>
      </c>
      <c r="P41" s="114">
        <v>116</v>
      </c>
      <c r="Q41" s="114">
        <v>118</v>
      </c>
      <c r="R41" s="114">
        <v>119</v>
      </c>
      <c r="S41" s="116">
        <v>115</v>
      </c>
      <c r="T41" s="124">
        <v>117</v>
      </c>
      <c r="U41" s="406">
        <v>116</v>
      </c>
      <c r="V41" s="406">
        <v>116</v>
      </c>
      <c r="W41" s="406">
        <v>116</v>
      </c>
      <c r="X41" s="406">
        <v>115</v>
      </c>
    </row>
    <row r="42" spans="1:24" x14ac:dyDescent="0.25">
      <c r="A42" s="263" t="s">
        <v>33</v>
      </c>
      <c r="B42" s="116"/>
      <c r="C42" s="116"/>
      <c r="D42" s="116"/>
      <c r="E42" s="116"/>
      <c r="F42" s="116"/>
      <c r="G42" s="114"/>
      <c r="H42" s="114"/>
      <c r="I42" s="114"/>
      <c r="J42" s="114"/>
      <c r="K42" s="114"/>
      <c r="L42" s="114"/>
      <c r="M42" s="114"/>
      <c r="N42" s="114"/>
      <c r="O42" s="114"/>
      <c r="P42" s="114">
        <v>55</v>
      </c>
      <c r="Q42" s="114">
        <v>51</v>
      </c>
      <c r="R42" s="114">
        <v>51</v>
      </c>
      <c r="S42" s="116">
        <v>53</v>
      </c>
      <c r="T42" s="124">
        <v>53</v>
      </c>
      <c r="U42" s="406">
        <v>55</v>
      </c>
      <c r="V42" s="406">
        <v>56</v>
      </c>
      <c r="W42" s="406">
        <v>57</v>
      </c>
      <c r="X42" s="406">
        <v>56</v>
      </c>
    </row>
    <row r="43" spans="1:24" x14ac:dyDescent="0.25">
      <c r="A43" s="263" t="s">
        <v>34</v>
      </c>
      <c r="B43" s="116">
        <v>40</v>
      </c>
      <c r="C43" s="116">
        <v>45</v>
      </c>
      <c r="D43" s="116">
        <v>49</v>
      </c>
      <c r="E43" s="116">
        <v>53</v>
      </c>
      <c r="F43" s="116">
        <v>53</v>
      </c>
      <c r="G43" s="114">
        <v>54</v>
      </c>
      <c r="H43" s="114">
        <v>58</v>
      </c>
      <c r="I43" s="114">
        <v>66</v>
      </c>
      <c r="J43" s="114">
        <v>68</v>
      </c>
      <c r="K43" s="114">
        <v>68</v>
      </c>
      <c r="L43" s="114">
        <v>73</v>
      </c>
      <c r="M43" s="114">
        <v>76</v>
      </c>
      <c r="N43" s="114">
        <v>79</v>
      </c>
      <c r="O43" s="114">
        <v>81</v>
      </c>
      <c r="P43" s="114">
        <v>81</v>
      </c>
      <c r="Q43" s="114">
        <v>81</v>
      </c>
      <c r="R43" s="114">
        <v>82</v>
      </c>
      <c r="S43" s="116">
        <v>83</v>
      </c>
      <c r="T43" s="124">
        <v>84</v>
      </c>
      <c r="U43" s="406">
        <v>87</v>
      </c>
      <c r="V43" s="406">
        <v>87</v>
      </c>
      <c r="W43" s="406">
        <v>90</v>
      </c>
      <c r="X43" s="406">
        <v>91</v>
      </c>
    </row>
    <row r="44" spans="1:24" x14ac:dyDescent="0.25">
      <c r="A44" s="263" t="s">
        <v>35</v>
      </c>
      <c r="B44" s="116">
        <v>49</v>
      </c>
      <c r="C44" s="116">
        <v>48</v>
      </c>
      <c r="D44" s="116">
        <v>51</v>
      </c>
      <c r="E44" s="116">
        <v>53</v>
      </c>
      <c r="F44" s="116">
        <v>56</v>
      </c>
      <c r="G44" s="114">
        <v>56</v>
      </c>
      <c r="H44" s="114">
        <v>60</v>
      </c>
      <c r="I44" s="114">
        <v>64</v>
      </c>
      <c r="J44" s="114">
        <v>71</v>
      </c>
      <c r="K44" s="114">
        <v>72</v>
      </c>
      <c r="L44" s="114">
        <v>74</v>
      </c>
      <c r="M44" s="114">
        <v>77</v>
      </c>
      <c r="N44" s="114">
        <v>78</v>
      </c>
      <c r="O44" s="114">
        <v>81</v>
      </c>
      <c r="P44" s="114">
        <v>82</v>
      </c>
      <c r="Q44" s="114">
        <v>81</v>
      </c>
      <c r="R44" s="114">
        <v>81</v>
      </c>
      <c r="S44" s="116">
        <v>80</v>
      </c>
      <c r="T44" s="124">
        <v>80</v>
      </c>
      <c r="U44" s="406">
        <v>80</v>
      </c>
      <c r="V44" s="406">
        <v>81</v>
      </c>
      <c r="W44" s="406">
        <v>84</v>
      </c>
      <c r="X44" s="406">
        <v>82</v>
      </c>
    </row>
    <row r="45" spans="1:24" x14ac:dyDescent="0.25">
      <c r="A45" s="263" t="s">
        <v>36</v>
      </c>
      <c r="B45" s="116">
        <v>49</v>
      </c>
      <c r="C45" s="116">
        <v>51</v>
      </c>
      <c r="D45" s="116">
        <v>54</v>
      </c>
      <c r="E45" s="116">
        <v>58</v>
      </c>
      <c r="F45" s="116">
        <v>58</v>
      </c>
      <c r="G45" s="114">
        <v>61</v>
      </c>
      <c r="H45" s="114">
        <v>66</v>
      </c>
      <c r="I45" s="114">
        <v>68</v>
      </c>
      <c r="J45" s="114">
        <v>68</v>
      </c>
      <c r="K45" s="114">
        <v>69</v>
      </c>
      <c r="L45" s="114">
        <v>73</v>
      </c>
      <c r="M45" s="114">
        <v>74</v>
      </c>
      <c r="N45" s="114">
        <v>76</v>
      </c>
      <c r="O45" s="114">
        <v>76</v>
      </c>
      <c r="P45" s="114">
        <v>75</v>
      </c>
      <c r="Q45" s="114">
        <v>73</v>
      </c>
      <c r="R45" s="114">
        <v>74</v>
      </c>
      <c r="S45" s="116">
        <v>75</v>
      </c>
      <c r="T45" s="124">
        <v>75</v>
      </c>
      <c r="U45" s="406">
        <v>75</v>
      </c>
      <c r="V45" s="406">
        <v>75</v>
      </c>
      <c r="W45" s="406">
        <v>77</v>
      </c>
      <c r="X45" s="406">
        <v>78</v>
      </c>
    </row>
    <row r="46" spans="1:24" x14ac:dyDescent="0.25">
      <c r="A46" s="263" t="s">
        <v>37</v>
      </c>
      <c r="B46" s="116">
        <v>36</v>
      </c>
      <c r="C46" s="116">
        <v>38</v>
      </c>
      <c r="D46" s="116">
        <v>42</v>
      </c>
      <c r="E46" s="116">
        <v>45</v>
      </c>
      <c r="F46" s="116">
        <v>49</v>
      </c>
      <c r="G46" s="114">
        <v>51</v>
      </c>
      <c r="H46" s="114">
        <v>55</v>
      </c>
      <c r="I46" s="114">
        <v>61</v>
      </c>
      <c r="J46" s="114">
        <v>65</v>
      </c>
      <c r="K46" s="114">
        <v>66</v>
      </c>
      <c r="L46" s="114">
        <v>68</v>
      </c>
      <c r="M46" s="114">
        <v>70</v>
      </c>
      <c r="N46" s="114">
        <v>72</v>
      </c>
      <c r="O46" s="114">
        <v>72</v>
      </c>
      <c r="P46" s="114">
        <v>72</v>
      </c>
      <c r="Q46" s="114">
        <v>70</v>
      </c>
      <c r="R46" s="114">
        <v>72</v>
      </c>
      <c r="S46" s="116">
        <v>72</v>
      </c>
      <c r="T46" s="124">
        <v>73</v>
      </c>
      <c r="U46" s="406">
        <v>74</v>
      </c>
      <c r="V46" s="406">
        <v>72</v>
      </c>
      <c r="W46" s="406">
        <v>74</v>
      </c>
      <c r="X46" s="406">
        <v>75</v>
      </c>
    </row>
    <row r="47" spans="1:24" x14ac:dyDescent="0.25">
      <c r="A47" s="263" t="s">
        <v>38</v>
      </c>
      <c r="B47" s="116"/>
      <c r="C47" s="116"/>
      <c r="D47" s="116"/>
      <c r="E47" s="116"/>
      <c r="F47" s="116"/>
      <c r="G47" s="114"/>
      <c r="H47" s="114"/>
      <c r="I47" s="114"/>
      <c r="J47" s="114"/>
      <c r="K47" s="114"/>
      <c r="L47" s="114"/>
      <c r="M47" s="114"/>
      <c r="N47" s="114"/>
      <c r="O47" s="114"/>
      <c r="P47" s="114">
        <v>55</v>
      </c>
      <c r="Q47" s="114">
        <v>55</v>
      </c>
      <c r="R47" s="114">
        <v>56</v>
      </c>
      <c r="S47" s="116">
        <v>61</v>
      </c>
      <c r="T47" s="124">
        <v>60</v>
      </c>
      <c r="U47" s="406">
        <v>62</v>
      </c>
      <c r="V47" s="406">
        <v>61</v>
      </c>
      <c r="W47" s="406">
        <v>63</v>
      </c>
      <c r="X47" s="406">
        <v>62</v>
      </c>
    </row>
    <row r="48" spans="1:24" ht="18" x14ac:dyDescent="0.25">
      <c r="A48" s="10" t="s">
        <v>113</v>
      </c>
      <c r="B48" s="122">
        <v>33</v>
      </c>
      <c r="C48" s="122">
        <v>33</v>
      </c>
      <c r="D48" s="122">
        <v>36</v>
      </c>
      <c r="E48" s="118">
        <v>37</v>
      </c>
      <c r="F48" s="118">
        <v>38</v>
      </c>
      <c r="G48" s="113">
        <v>40</v>
      </c>
      <c r="H48" s="113">
        <v>43</v>
      </c>
      <c r="I48" s="113">
        <v>45</v>
      </c>
      <c r="J48" s="113">
        <v>48</v>
      </c>
      <c r="K48" s="113">
        <v>49</v>
      </c>
      <c r="L48" s="113">
        <v>52</v>
      </c>
      <c r="M48" s="113">
        <v>54</v>
      </c>
      <c r="N48" s="113">
        <v>57</v>
      </c>
      <c r="O48" s="113">
        <v>60</v>
      </c>
      <c r="P48" s="113">
        <v>61</v>
      </c>
      <c r="Q48" s="113">
        <v>61</v>
      </c>
      <c r="R48" s="113">
        <v>62</v>
      </c>
      <c r="S48" s="118">
        <v>63</v>
      </c>
      <c r="T48" s="123">
        <v>63</v>
      </c>
      <c r="U48" s="405">
        <v>64</v>
      </c>
      <c r="V48" s="405">
        <v>64</v>
      </c>
      <c r="W48" s="405">
        <v>64</v>
      </c>
      <c r="X48" s="405">
        <v>65</v>
      </c>
    </row>
    <row r="49" spans="1:24" x14ac:dyDescent="0.25">
      <c r="A49" s="263" t="s">
        <v>39</v>
      </c>
      <c r="B49" s="116">
        <v>23</v>
      </c>
      <c r="C49" s="116">
        <v>22</v>
      </c>
      <c r="D49" s="116">
        <v>25</v>
      </c>
      <c r="E49" s="116">
        <v>25</v>
      </c>
      <c r="F49" s="116">
        <v>27</v>
      </c>
      <c r="G49" s="114">
        <v>30</v>
      </c>
      <c r="H49" s="114">
        <v>33</v>
      </c>
      <c r="I49" s="114">
        <v>33</v>
      </c>
      <c r="J49" s="114">
        <v>35</v>
      </c>
      <c r="K49" s="114">
        <v>35</v>
      </c>
      <c r="L49" s="114">
        <v>35</v>
      </c>
      <c r="M49" s="114">
        <v>36</v>
      </c>
      <c r="N49" s="114">
        <v>38</v>
      </c>
      <c r="O49" s="114">
        <v>40</v>
      </c>
      <c r="P49" s="114">
        <v>44</v>
      </c>
      <c r="Q49" s="114">
        <v>44</v>
      </c>
      <c r="R49" s="114">
        <v>46</v>
      </c>
      <c r="S49" s="116">
        <v>49</v>
      </c>
      <c r="T49" s="124">
        <v>50</v>
      </c>
      <c r="U49" s="406">
        <v>51</v>
      </c>
      <c r="V49" s="406">
        <v>51</v>
      </c>
      <c r="W49" s="406">
        <v>49</v>
      </c>
      <c r="X49" s="406">
        <v>49</v>
      </c>
    </row>
    <row r="50" spans="1:24" x14ac:dyDescent="0.25">
      <c r="A50" s="263" t="s">
        <v>104</v>
      </c>
      <c r="B50" s="116">
        <v>26</v>
      </c>
      <c r="C50" s="116">
        <v>25</v>
      </c>
      <c r="D50" s="116">
        <v>26</v>
      </c>
      <c r="E50" s="116">
        <v>28</v>
      </c>
      <c r="F50" s="116">
        <v>31</v>
      </c>
      <c r="G50" s="114">
        <v>32</v>
      </c>
      <c r="H50" s="114">
        <v>35</v>
      </c>
      <c r="I50" s="114">
        <v>41</v>
      </c>
      <c r="J50" s="114">
        <v>49</v>
      </c>
      <c r="K50" s="114">
        <v>51</v>
      </c>
      <c r="L50" s="114">
        <v>45</v>
      </c>
      <c r="M50" s="114">
        <v>49</v>
      </c>
      <c r="N50" s="114">
        <v>52</v>
      </c>
      <c r="O50" s="114">
        <v>54</v>
      </c>
      <c r="P50" s="114">
        <v>54</v>
      </c>
      <c r="Q50" s="114">
        <v>53</v>
      </c>
      <c r="R50" s="114">
        <v>56</v>
      </c>
      <c r="S50" s="116">
        <v>58</v>
      </c>
      <c r="T50" s="124">
        <v>55</v>
      </c>
      <c r="U50" s="406">
        <v>56</v>
      </c>
      <c r="V50" s="406">
        <v>56</v>
      </c>
      <c r="W50" s="406">
        <v>57</v>
      </c>
      <c r="X50" s="406">
        <v>57</v>
      </c>
    </row>
    <row r="51" spans="1:24" ht="19.5" x14ac:dyDescent="0.25">
      <c r="A51" s="263" t="s">
        <v>41</v>
      </c>
      <c r="B51" s="116">
        <v>34</v>
      </c>
      <c r="C51" s="116">
        <v>34</v>
      </c>
      <c r="D51" s="116">
        <v>37</v>
      </c>
      <c r="E51" s="116">
        <v>39</v>
      </c>
      <c r="F51" s="116">
        <v>40</v>
      </c>
      <c r="G51" s="114">
        <v>42</v>
      </c>
      <c r="H51" s="114">
        <v>43</v>
      </c>
      <c r="I51" s="114">
        <v>49</v>
      </c>
      <c r="J51" s="114">
        <v>48</v>
      </c>
      <c r="K51" s="114">
        <v>50</v>
      </c>
      <c r="L51" s="114">
        <v>52</v>
      </c>
      <c r="M51" s="114">
        <v>59</v>
      </c>
      <c r="N51" s="114">
        <v>61</v>
      </c>
      <c r="O51" s="114">
        <v>66</v>
      </c>
      <c r="P51" s="114">
        <v>70</v>
      </c>
      <c r="Q51" s="114">
        <v>69</v>
      </c>
      <c r="R51" s="114">
        <v>71</v>
      </c>
      <c r="S51" s="116">
        <v>68</v>
      </c>
      <c r="T51" s="124">
        <v>67</v>
      </c>
      <c r="U51" s="406">
        <v>68</v>
      </c>
      <c r="V51" s="406">
        <v>69</v>
      </c>
      <c r="W51" s="406">
        <v>70</v>
      </c>
      <c r="X51" s="406">
        <v>71</v>
      </c>
    </row>
    <row r="52" spans="1:24" ht="19.5" x14ac:dyDescent="0.25">
      <c r="A52" s="263" t="s">
        <v>229</v>
      </c>
      <c r="B52" s="116">
        <v>36</v>
      </c>
      <c r="C52" s="116">
        <v>38</v>
      </c>
      <c r="D52" s="116">
        <v>41</v>
      </c>
      <c r="E52" s="116">
        <v>43</v>
      </c>
      <c r="F52" s="116">
        <v>43</v>
      </c>
      <c r="G52" s="114">
        <v>43</v>
      </c>
      <c r="H52" s="114">
        <v>47</v>
      </c>
      <c r="I52" s="114">
        <v>50</v>
      </c>
      <c r="J52" s="114">
        <v>56</v>
      </c>
      <c r="K52" s="114">
        <v>56</v>
      </c>
      <c r="L52" s="114">
        <v>62</v>
      </c>
      <c r="M52" s="114">
        <v>63</v>
      </c>
      <c r="N52" s="114">
        <v>64</v>
      </c>
      <c r="O52" s="114">
        <v>64</v>
      </c>
      <c r="P52" s="114">
        <v>63</v>
      </c>
      <c r="Q52" s="114">
        <v>59</v>
      </c>
      <c r="R52" s="114">
        <v>57</v>
      </c>
      <c r="S52" s="116">
        <v>58</v>
      </c>
      <c r="T52" s="124">
        <v>56</v>
      </c>
      <c r="U52" s="406">
        <v>56</v>
      </c>
      <c r="V52" s="406">
        <v>54</v>
      </c>
      <c r="W52" s="406">
        <v>54</v>
      </c>
      <c r="X52" s="406">
        <v>54</v>
      </c>
    </row>
    <row r="53" spans="1:24" ht="19.5" x14ac:dyDescent="0.25">
      <c r="A53" s="263" t="s">
        <v>94</v>
      </c>
      <c r="B53" s="116">
        <v>41</v>
      </c>
      <c r="C53" s="116">
        <v>43</v>
      </c>
      <c r="D53" s="116">
        <v>44</v>
      </c>
      <c r="E53" s="116">
        <v>48</v>
      </c>
      <c r="F53" s="116">
        <v>49</v>
      </c>
      <c r="G53" s="114">
        <v>50</v>
      </c>
      <c r="H53" s="114">
        <v>54</v>
      </c>
      <c r="I53" s="114">
        <v>58</v>
      </c>
      <c r="J53" s="114">
        <v>65</v>
      </c>
      <c r="K53" s="114">
        <v>57</v>
      </c>
      <c r="L53" s="114">
        <v>64</v>
      </c>
      <c r="M53" s="114">
        <v>67</v>
      </c>
      <c r="N53" s="114">
        <v>71</v>
      </c>
      <c r="O53" s="114">
        <v>72</v>
      </c>
      <c r="P53" s="114">
        <v>64</v>
      </c>
      <c r="Q53" s="114">
        <v>67</v>
      </c>
      <c r="R53" s="114">
        <v>68</v>
      </c>
      <c r="S53" s="116">
        <v>61</v>
      </c>
      <c r="T53" s="124">
        <v>61</v>
      </c>
      <c r="U53" s="406">
        <v>61</v>
      </c>
      <c r="V53" s="406">
        <v>62</v>
      </c>
      <c r="W53" s="406">
        <v>65</v>
      </c>
      <c r="X53" s="406">
        <v>66</v>
      </c>
    </row>
    <row r="54" spans="1:24" x14ac:dyDescent="0.25">
      <c r="A54" s="263" t="s">
        <v>97</v>
      </c>
      <c r="B54" s="114" t="s">
        <v>103</v>
      </c>
      <c r="C54" s="114" t="s">
        <v>103</v>
      </c>
      <c r="D54" s="114" t="s">
        <v>103</v>
      </c>
      <c r="E54" s="114" t="s">
        <v>103</v>
      </c>
      <c r="F54" s="114" t="s">
        <v>103</v>
      </c>
      <c r="G54" s="114" t="s">
        <v>103</v>
      </c>
      <c r="H54" s="114" t="s">
        <v>103</v>
      </c>
      <c r="I54" s="114">
        <v>39</v>
      </c>
      <c r="J54" s="114">
        <v>41</v>
      </c>
      <c r="K54" s="114">
        <v>45</v>
      </c>
      <c r="L54" s="114">
        <v>50</v>
      </c>
      <c r="M54" s="114">
        <v>50</v>
      </c>
      <c r="N54" s="114">
        <v>55</v>
      </c>
      <c r="O54" s="114">
        <v>58</v>
      </c>
      <c r="P54" s="114">
        <v>59</v>
      </c>
      <c r="Q54" s="114">
        <v>61</v>
      </c>
      <c r="R54" s="114">
        <v>62</v>
      </c>
      <c r="S54" s="116">
        <v>63</v>
      </c>
      <c r="T54" s="124">
        <v>64</v>
      </c>
      <c r="U54" s="406">
        <v>65</v>
      </c>
      <c r="V54" s="406">
        <v>66</v>
      </c>
      <c r="W54" s="406">
        <v>67</v>
      </c>
      <c r="X54" s="406">
        <v>68</v>
      </c>
    </row>
    <row r="55" spans="1:24" x14ac:dyDescent="0.25">
      <c r="A55" s="263" t="s">
        <v>45</v>
      </c>
      <c r="B55" s="116">
        <v>39</v>
      </c>
      <c r="C55" s="116">
        <v>41</v>
      </c>
      <c r="D55" s="116">
        <v>43</v>
      </c>
      <c r="E55" s="116">
        <v>44</v>
      </c>
      <c r="F55" s="116">
        <v>47</v>
      </c>
      <c r="G55" s="116">
        <v>48</v>
      </c>
      <c r="H55" s="116">
        <v>51</v>
      </c>
      <c r="I55" s="116">
        <v>54</v>
      </c>
      <c r="J55" s="116">
        <v>59</v>
      </c>
      <c r="K55" s="116">
        <v>62</v>
      </c>
      <c r="L55" s="116">
        <v>66</v>
      </c>
      <c r="M55" s="116">
        <v>68</v>
      </c>
      <c r="N55" s="116">
        <v>74</v>
      </c>
      <c r="O55" s="116">
        <v>78</v>
      </c>
      <c r="P55" s="116">
        <v>78</v>
      </c>
      <c r="Q55" s="116">
        <v>77</v>
      </c>
      <c r="R55" s="116">
        <v>78</v>
      </c>
      <c r="S55" s="116">
        <v>77</v>
      </c>
      <c r="T55" s="124">
        <v>80</v>
      </c>
      <c r="U55" s="406">
        <v>82</v>
      </c>
      <c r="V55" s="406">
        <v>80</v>
      </c>
      <c r="W55" s="406">
        <v>82</v>
      </c>
      <c r="X55" s="406">
        <v>80</v>
      </c>
    </row>
    <row r="56" spans="1:24" s="67" customFormat="1" ht="18" x14ac:dyDescent="0.25">
      <c r="A56" s="265" t="s">
        <v>90</v>
      </c>
      <c r="B56" s="118">
        <v>45</v>
      </c>
      <c r="C56" s="118">
        <v>47</v>
      </c>
      <c r="D56" s="118">
        <v>50</v>
      </c>
      <c r="E56" s="118">
        <v>52</v>
      </c>
      <c r="F56" s="118">
        <v>54</v>
      </c>
      <c r="G56" s="118">
        <v>54</v>
      </c>
      <c r="H56" s="118">
        <v>57</v>
      </c>
      <c r="I56" s="118">
        <v>59</v>
      </c>
      <c r="J56" s="118">
        <v>62</v>
      </c>
      <c r="K56" s="118">
        <v>63</v>
      </c>
      <c r="L56" s="118">
        <v>66</v>
      </c>
      <c r="M56" s="118">
        <v>67</v>
      </c>
      <c r="N56" s="118">
        <v>69</v>
      </c>
      <c r="O56" s="118">
        <v>71</v>
      </c>
      <c r="P56" s="118">
        <v>71</v>
      </c>
      <c r="Q56" s="118">
        <v>69</v>
      </c>
      <c r="R56" s="118">
        <v>71</v>
      </c>
      <c r="S56" s="118">
        <v>72</v>
      </c>
      <c r="T56" s="123">
        <v>73</v>
      </c>
      <c r="U56" s="407">
        <v>73</v>
      </c>
      <c r="V56" s="405">
        <v>73</v>
      </c>
      <c r="W56" s="405">
        <v>75</v>
      </c>
      <c r="X56" s="405">
        <v>75</v>
      </c>
    </row>
    <row r="57" spans="1:24" ht="15" customHeight="1" x14ac:dyDescent="0.25">
      <c r="A57" s="263" t="s">
        <v>46</v>
      </c>
      <c r="B57" s="116">
        <v>55</v>
      </c>
      <c r="C57" s="116">
        <v>57</v>
      </c>
      <c r="D57" s="116">
        <v>58</v>
      </c>
      <c r="E57" s="116">
        <v>61</v>
      </c>
      <c r="F57" s="116">
        <v>62</v>
      </c>
      <c r="G57" s="114">
        <v>63</v>
      </c>
      <c r="H57" s="114">
        <v>66</v>
      </c>
      <c r="I57" s="114">
        <v>68</v>
      </c>
      <c r="J57" s="114">
        <v>73</v>
      </c>
      <c r="K57" s="114">
        <v>75</v>
      </c>
      <c r="L57" s="114">
        <v>78</v>
      </c>
      <c r="M57" s="114">
        <v>76</v>
      </c>
      <c r="N57" s="114">
        <v>76</v>
      </c>
      <c r="O57" s="114">
        <v>77</v>
      </c>
      <c r="P57" s="114">
        <v>77</v>
      </c>
      <c r="Q57" s="114">
        <v>74</v>
      </c>
      <c r="R57" s="114">
        <v>76</v>
      </c>
      <c r="S57" s="116">
        <v>78</v>
      </c>
      <c r="T57" s="124">
        <v>78</v>
      </c>
      <c r="U57" s="406">
        <v>78</v>
      </c>
      <c r="V57" s="406">
        <v>79</v>
      </c>
      <c r="W57" s="406">
        <v>80</v>
      </c>
      <c r="X57" s="406">
        <v>81</v>
      </c>
    </row>
    <row r="58" spans="1:24" x14ac:dyDescent="0.25">
      <c r="A58" s="263" t="s">
        <v>47</v>
      </c>
      <c r="B58" s="116">
        <v>42</v>
      </c>
      <c r="C58" s="116">
        <v>44</v>
      </c>
      <c r="D58" s="116">
        <v>46</v>
      </c>
      <c r="E58" s="116">
        <v>48</v>
      </c>
      <c r="F58" s="116">
        <v>48</v>
      </c>
      <c r="G58" s="114">
        <v>49</v>
      </c>
      <c r="H58" s="114">
        <v>52</v>
      </c>
      <c r="I58" s="114">
        <v>56</v>
      </c>
      <c r="J58" s="114">
        <v>60</v>
      </c>
      <c r="K58" s="114">
        <v>63</v>
      </c>
      <c r="L58" s="114">
        <v>67</v>
      </c>
      <c r="M58" s="114">
        <v>71</v>
      </c>
      <c r="N58" s="114">
        <v>79</v>
      </c>
      <c r="O58" s="114">
        <v>92</v>
      </c>
      <c r="P58" s="114">
        <v>92</v>
      </c>
      <c r="Q58" s="114">
        <v>95</v>
      </c>
      <c r="R58" s="114">
        <v>94</v>
      </c>
      <c r="S58" s="116">
        <v>95</v>
      </c>
      <c r="T58" s="124">
        <v>95</v>
      </c>
      <c r="U58" s="406">
        <v>95</v>
      </c>
      <c r="V58" s="406">
        <v>95</v>
      </c>
      <c r="W58" s="406">
        <v>100</v>
      </c>
      <c r="X58" s="406">
        <v>99</v>
      </c>
    </row>
    <row r="59" spans="1:24" x14ac:dyDescent="0.25">
      <c r="A59" s="263" t="s">
        <v>48</v>
      </c>
      <c r="B59" s="116">
        <v>43</v>
      </c>
      <c r="C59" s="116">
        <v>45</v>
      </c>
      <c r="D59" s="116">
        <v>49</v>
      </c>
      <c r="E59" s="116">
        <v>51</v>
      </c>
      <c r="F59" s="116">
        <v>51</v>
      </c>
      <c r="G59" s="114">
        <v>51</v>
      </c>
      <c r="H59" s="114">
        <v>56</v>
      </c>
      <c r="I59" s="114">
        <v>61</v>
      </c>
      <c r="J59" s="114">
        <v>66</v>
      </c>
      <c r="K59" s="114">
        <v>67</v>
      </c>
      <c r="L59" s="114">
        <v>70</v>
      </c>
      <c r="M59" s="114">
        <v>72</v>
      </c>
      <c r="N59" s="114">
        <v>73</v>
      </c>
      <c r="O59" s="114">
        <v>82</v>
      </c>
      <c r="P59" s="114">
        <v>80</v>
      </c>
      <c r="Q59" s="114">
        <v>76</v>
      </c>
      <c r="R59" s="114">
        <v>77</v>
      </c>
      <c r="S59" s="116">
        <v>78</v>
      </c>
      <c r="T59" s="124">
        <v>78</v>
      </c>
      <c r="U59" s="406">
        <v>79</v>
      </c>
      <c r="V59" s="406">
        <v>79</v>
      </c>
      <c r="W59" s="406">
        <v>81</v>
      </c>
      <c r="X59" s="406">
        <v>82</v>
      </c>
    </row>
    <row r="60" spans="1:24" x14ac:dyDescent="0.25">
      <c r="A60" s="263" t="s">
        <v>49</v>
      </c>
      <c r="B60" s="116">
        <v>49</v>
      </c>
      <c r="C60" s="116">
        <v>50</v>
      </c>
      <c r="D60" s="116">
        <v>52</v>
      </c>
      <c r="E60" s="116">
        <v>55</v>
      </c>
      <c r="F60" s="116">
        <v>57</v>
      </c>
      <c r="G60" s="114">
        <v>59</v>
      </c>
      <c r="H60" s="114">
        <v>62</v>
      </c>
      <c r="I60" s="114">
        <v>66</v>
      </c>
      <c r="J60" s="114">
        <v>70</v>
      </c>
      <c r="K60" s="114">
        <v>71</v>
      </c>
      <c r="L60" s="114">
        <v>73</v>
      </c>
      <c r="M60" s="114">
        <v>74</v>
      </c>
      <c r="N60" s="114">
        <v>78</v>
      </c>
      <c r="O60" s="114">
        <v>80</v>
      </c>
      <c r="P60" s="114">
        <v>80</v>
      </c>
      <c r="Q60" s="114">
        <v>79</v>
      </c>
      <c r="R60" s="114">
        <v>81</v>
      </c>
      <c r="S60" s="116">
        <v>81</v>
      </c>
      <c r="T60" s="124">
        <v>81</v>
      </c>
      <c r="U60" s="406">
        <v>81</v>
      </c>
      <c r="V60" s="406">
        <v>82</v>
      </c>
      <c r="W60" s="406">
        <v>83</v>
      </c>
      <c r="X60" s="406">
        <v>83</v>
      </c>
    </row>
    <row r="61" spans="1:24" x14ac:dyDescent="0.25">
      <c r="A61" s="263" t="s">
        <v>50</v>
      </c>
      <c r="B61" s="116">
        <v>44</v>
      </c>
      <c r="C61" s="116">
        <v>43</v>
      </c>
      <c r="D61" s="116">
        <v>46</v>
      </c>
      <c r="E61" s="116">
        <v>49</v>
      </c>
      <c r="F61" s="116">
        <v>50</v>
      </c>
      <c r="G61" s="114">
        <v>50</v>
      </c>
      <c r="H61" s="114">
        <v>53</v>
      </c>
      <c r="I61" s="114">
        <v>56</v>
      </c>
      <c r="J61" s="114">
        <v>60</v>
      </c>
      <c r="K61" s="114">
        <v>62</v>
      </c>
      <c r="L61" s="114">
        <v>62</v>
      </c>
      <c r="M61" s="114">
        <v>64</v>
      </c>
      <c r="N61" s="114">
        <v>67</v>
      </c>
      <c r="O61" s="114">
        <v>70</v>
      </c>
      <c r="P61" s="114">
        <v>70</v>
      </c>
      <c r="Q61" s="114">
        <v>69</v>
      </c>
      <c r="R61" s="114">
        <v>70</v>
      </c>
      <c r="S61" s="116">
        <v>70</v>
      </c>
      <c r="T61" s="124">
        <v>71</v>
      </c>
      <c r="U61" s="406">
        <v>71</v>
      </c>
      <c r="V61" s="406">
        <v>71</v>
      </c>
      <c r="W61" s="406">
        <v>73</v>
      </c>
      <c r="X61" s="406">
        <v>72</v>
      </c>
    </row>
    <row r="62" spans="1:24" x14ac:dyDescent="0.25">
      <c r="A62" s="263" t="s">
        <v>51</v>
      </c>
      <c r="B62" s="116">
        <v>46</v>
      </c>
      <c r="C62" s="116">
        <v>47</v>
      </c>
      <c r="D62" s="116">
        <v>50</v>
      </c>
      <c r="E62" s="116">
        <v>53</v>
      </c>
      <c r="F62" s="116">
        <v>53</v>
      </c>
      <c r="G62" s="114">
        <v>53</v>
      </c>
      <c r="H62" s="114">
        <v>54</v>
      </c>
      <c r="I62" s="114">
        <v>54</v>
      </c>
      <c r="J62" s="114">
        <v>56</v>
      </c>
      <c r="K62" s="114">
        <v>57</v>
      </c>
      <c r="L62" s="114">
        <v>56</v>
      </c>
      <c r="M62" s="114">
        <v>60</v>
      </c>
      <c r="N62" s="114">
        <v>64</v>
      </c>
      <c r="O62" s="114">
        <v>68</v>
      </c>
      <c r="P62" s="114">
        <v>68</v>
      </c>
      <c r="Q62" s="114">
        <v>68</v>
      </c>
      <c r="R62" s="114">
        <v>66</v>
      </c>
      <c r="S62" s="116">
        <v>68</v>
      </c>
      <c r="T62" s="124">
        <v>68</v>
      </c>
      <c r="U62" s="406">
        <v>69</v>
      </c>
      <c r="V62" s="406">
        <v>69</v>
      </c>
      <c r="W62" s="406">
        <v>70</v>
      </c>
      <c r="X62" s="406">
        <v>71</v>
      </c>
    </row>
    <row r="63" spans="1:24" x14ac:dyDescent="0.25">
      <c r="A63" s="263" t="s">
        <v>52</v>
      </c>
      <c r="B63" s="116">
        <v>48</v>
      </c>
      <c r="C63" s="116">
        <v>48</v>
      </c>
      <c r="D63" s="116">
        <v>50</v>
      </c>
      <c r="E63" s="116">
        <v>52</v>
      </c>
      <c r="F63" s="116">
        <v>53</v>
      </c>
      <c r="G63" s="114">
        <v>52</v>
      </c>
      <c r="H63" s="114">
        <v>54</v>
      </c>
      <c r="I63" s="114">
        <v>56</v>
      </c>
      <c r="J63" s="114">
        <v>57</v>
      </c>
      <c r="K63" s="114">
        <v>58</v>
      </c>
      <c r="L63" s="114">
        <v>59</v>
      </c>
      <c r="M63" s="114">
        <v>60</v>
      </c>
      <c r="N63" s="114">
        <v>61</v>
      </c>
      <c r="O63" s="114">
        <v>62</v>
      </c>
      <c r="P63" s="114">
        <v>61</v>
      </c>
      <c r="Q63" s="114">
        <v>61</v>
      </c>
      <c r="R63" s="114">
        <v>62</v>
      </c>
      <c r="S63" s="116">
        <v>63</v>
      </c>
      <c r="T63" s="124">
        <v>62</v>
      </c>
      <c r="U63" s="406">
        <v>63</v>
      </c>
      <c r="V63" s="406">
        <v>63</v>
      </c>
      <c r="W63" s="406">
        <v>65</v>
      </c>
      <c r="X63" s="406">
        <v>67</v>
      </c>
    </row>
    <row r="64" spans="1:24" x14ac:dyDescent="0.25">
      <c r="A64" s="263" t="s">
        <v>53</v>
      </c>
      <c r="B64" s="116">
        <v>53</v>
      </c>
      <c r="C64" s="116">
        <v>54</v>
      </c>
      <c r="D64" s="116">
        <v>56</v>
      </c>
      <c r="E64" s="116">
        <v>56</v>
      </c>
      <c r="F64" s="116">
        <v>56</v>
      </c>
      <c r="G64" s="114">
        <v>56</v>
      </c>
      <c r="H64" s="114">
        <v>57</v>
      </c>
      <c r="I64" s="114">
        <v>59</v>
      </c>
      <c r="J64" s="114">
        <v>60</v>
      </c>
      <c r="K64" s="114">
        <v>61</v>
      </c>
      <c r="L64" s="114">
        <v>63</v>
      </c>
      <c r="M64" s="114">
        <v>64</v>
      </c>
      <c r="N64" s="114">
        <v>66</v>
      </c>
      <c r="O64" s="114">
        <v>68</v>
      </c>
      <c r="P64" s="114">
        <v>68</v>
      </c>
      <c r="Q64" s="114">
        <v>66</v>
      </c>
      <c r="R64" s="114">
        <v>67</v>
      </c>
      <c r="S64" s="116">
        <v>67</v>
      </c>
      <c r="T64" s="124">
        <v>68</v>
      </c>
      <c r="U64" s="406">
        <v>70</v>
      </c>
      <c r="V64" s="406">
        <v>72</v>
      </c>
      <c r="W64" s="406">
        <v>74</v>
      </c>
      <c r="X64" s="406">
        <v>76</v>
      </c>
    </row>
    <row r="65" spans="1:24" x14ac:dyDescent="0.25">
      <c r="A65" s="263" t="s">
        <v>54</v>
      </c>
      <c r="B65" s="116">
        <v>34</v>
      </c>
      <c r="C65" s="116">
        <v>37</v>
      </c>
      <c r="D65" s="116">
        <v>44</v>
      </c>
      <c r="E65" s="116">
        <v>47</v>
      </c>
      <c r="F65" s="116">
        <v>48</v>
      </c>
      <c r="G65" s="114">
        <v>50</v>
      </c>
      <c r="H65" s="114">
        <v>54</v>
      </c>
      <c r="I65" s="114">
        <v>53</v>
      </c>
      <c r="J65" s="114">
        <v>59</v>
      </c>
      <c r="K65" s="114">
        <v>60</v>
      </c>
      <c r="L65" s="114">
        <v>66</v>
      </c>
      <c r="M65" s="114">
        <v>67</v>
      </c>
      <c r="N65" s="114">
        <v>71</v>
      </c>
      <c r="O65" s="114">
        <v>73</v>
      </c>
      <c r="P65" s="114">
        <v>72</v>
      </c>
      <c r="Q65" s="114">
        <v>72</v>
      </c>
      <c r="R65" s="114">
        <v>76</v>
      </c>
      <c r="S65" s="116">
        <v>80</v>
      </c>
      <c r="T65" s="124">
        <v>80</v>
      </c>
      <c r="U65" s="406">
        <v>81</v>
      </c>
      <c r="V65" s="406">
        <v>81</v>
      </c>
      <c r="W65" s="406">
        <v>82</v>
      </c>
      <c r="X65" s="406">
        <v>82</v>
      </c>
    </row>
    <row r="66" spans="1:24" x14ac:dyDescent="0.25">
      <c r="A66" s="263" t="s">
        <v>55</v>
      </c>
      <c r="B66" s="116">
        <v>44</v>
      </c>
      <c r="C66" s="116">
        <v>48</v>
      </c>
      <c r="D66" s="116">
        <v>50</v>
      </c>
      <c r="E66" s="116">
        <v>54</v>
      </c>
      <c r="F66" s="116">
        <v>58</v>
      </c>
      <c r="G66" s="114">
        <v>57</v>
      </c>
      <c r="H66" s="114">
        <v>60</v>
      </c>
      <c r="I66" s="114">
        <v>62</v>
      </c>
      <c r="J66" s="114">
        <v>64</v>
      </c>
      <c r="K66" s="114">
        <v>65</v>
      </c>
      <c r="L66" s="114">
        <v>65</v>
      </c>
      <c r="M66" s="114">
        <v>66</v>
      </c>
      <c r="N66" s="114">
        <v>68</v>
      </c>
      <c r="O66" s="114">
        <v>70</v>
      </c>
      <c r="P66" s="114">
        <v>70</v>
      </c>
      <c r="Q66" s="114">
        <v>68</v>
      </c>
      <c r="R66" s="114">
        <v>69</v>
      </c>
      <c r="S66" s="116">
        <v>70</v>
      </c>
      <c r="T66" s="124">
        <v>69</v>
      </c>
      <c r="U66" s="406">
        <v>70</v>
      </c>
      <c r="V66" s="406">
        <v>70</v>
      </c>
      <c r="W66" s="406">
        <v>70</v>
      </c>
      <c r="X66" s="406">
        <v>70</v>
      </c>
    </row>
    <row r="67" spans="1:24" x14ac:dyDescent="0.25">
      <c r="A67" s="263" t="s">
        <v>56</v>
      </c>
      <c r="B67" s="116">
        <v>42</v>
      </c>
      <c r="C67" s="116">
        <v>43</v>
      </c>
      <c r="D67" s="116">
        <v>46</v>
      </c>
      <c r="E67" s="116">
        <v>49</v>
      </c>
      <c r="F67" s="116">
        <v>50</v>
      </c>
      <c r="G67" s="114">
        <v>53</v>
      </c>
      <c r="H67" s="114">
        <v>55</v>
      </c>
      <c r="I67" s="114">
        <v>59</v>
      </c>
      <c r="J67" s="114">
        <v>62</v>
      </c>
      <c r="K67" s="114">
        <v>60</v>
      </c>
      <c r="L67" s="114">
        <v>64</v>
      </c>
      <c r="M67" s="114">
        <v>67</v>
      </c>
      <c r="N67" s="114">
        <v>71</v>
      </c>
      <c r="O67" s="114">
        <v>75</v>
      </c>
      <c r="P67" s="114">
        <v>75</v>
      </c>
      <c r="Q67" s="114">
        <v>70</v>
      </c>
      <c r="R67" s="114">
        <v>72</v>
      </c>
      <c r="S67" s="116">
        <v>75</v>
      </c>
      <c r="T67" s="124">
        <v>76</v>
      </c>
      <c r="U67" s="406">
        <v>77</v>
      </c>
      <c r="V67" s="406">
        <v>80</v>
      </c>
      <c r="W67" s="406">
        <v>80</v>
      </c>
      <c r="X67" s="406">
        <v>81</v>
      </c>
    </row>
    <row r="68" spans="1:24" x14ac:dyDescent="0.25">
      <c r="A68" s="263" t="s">
        <v>57</v>
      </c>
      <c r="B68" s="116">
        <v>41</v>
      </c>
      <c r="C68" s="116">
        <v>42</v>
      </c>
      <c r="D68" s="116">
        <v>44</v>
      </c>
      <c r="E68" s="116">
        <v>48</v>
      </c>
      <c r="F68" s="116">
        <v>52</v>
      </c>
      <c r="G68" s="114">
        <v>53</v>
      </c>
      <c r="H68" s="114">
        <v>56</v>
      </c>
      <c r="I68" s="114">
        <v>58</v>
      </c>
      <c r="J68" s="114">
        <v>58</v>
      </c>
      <c r="K68" s="114">
        <v>57</v>
      </c>
      <c r="L68" s="114">
        <v>58</v>
      </c>
      <c r="M68" s="114">
        <v>59</v>
      </c>
      <c r="N68" s="114">
        <v>60</v>
      </c>
      <c r="O68" s="114">
        <v>64</v>
      </c>
      <c r="P68" s="114">
        <v>64</v>
      </c>
      <c r="Q68" s="114">
        <v>65</v>
      </c>
      <c r="R68" s="114">
        <v>65</v>
      </c>
      <c r="S68" s="116">
        <v>66</v>
      </c>
      <c r="T68" s="124">
        <v>66</v>
      </c>
      <c r="U68" s="406">
        <v>66</v>
      </c>
      <c r="V68" s="406">
        <v>66</v>
      </c>
      <c r="W68" s="406">
        <v>67</v>
      </c>
      <c r="X68" s="406">
        <v>69</v>
      </c>
    </row>
    <row r="69" spans="1:24" x14ac:dyDescent="0.25">
      <c r="A69" s="263" t="s">
        <v>58</v>
      </c>
      <c r="B69" s="116">
        <v>47</v>
      </c>
      <c r="C69" s="116">
        <v>49</v>
      </c>
      <c r="D69" s="116">
        <v>52</v>
      </c>
      <c r="E69" s="116">
        <v>53</v>
      </c>
      <c r="F69" s="116">
        <v>54</v>
      </c>
      <c r="G69" s="114">
        <v>52</v>
      </c>
      <c r="H69" s="114">
        <v>54</v>
      </c>
      <c r="I69" s="114">
        <v>56</v>
      </c>
      <c r="J69" s="114">
        <v>60</v>
      </c>
      <c r="K69" s="114">
        <v>63</v>
      </c>
      <c r="L69" s="114">
        <v>65</v>
      </c>
      <c r="M69" s="114">
        <v>68</v>
      </c>
      <c r="N69" s="114">
        <v>68</v>
      </c>
      <c r="O69" s="114">
        <v>64</v>
      </c>
      <c r="P69" s="114">
        <v>61</v>
      </c>
      <c r="Q69" s="114">
        <v>57</v>
      </c>
      <c r="R69" s="114">
        <v>57</v>
      </c>
      <c r="S69" s="116">
        <v>59</v>
      </c>
      <c r="T69" s="124">
        <v>62</v>
      </c>
      <c r="U69" s="406">
        <v>62</v>
      </c>
      <c r="V69" s="406">
        <v>61</v>
      </c>
      <c r="W69" s="406">
        <v>60</v>
      </c>
      <c r="X69" s="406">
        <v>61</v>
      </c>
    </row>
    <row r="70" spans="1:24" x14ac:dyDescent="0.25">
      <c r="A70" s="263" t="s">
        <v>59</v>
      </c>
      <c r="B70" s="116">
        <v>39</v>
      </c>
      <c r="C70" s="116">
        <v>42</v>
      </c>
      <c r="D70" s="116">
        <v>44</v>
      </c>
      <c r="E70" s="116">
        <v>45</v>
      </c>
      <c r="F70" s="116">
        <v>44</v>
      </c>
      <c r="G70" s="114">
        <v>44</v>
      </c>
      <c r="H70" s="114">
        <v>46</v>
      </c>
      <c r="I70" s="114">
        <v>47</v>
      </c>
      <c r="J70" s="114">
        <v>49</v>
      </c>
      <c r="K70" s="114">
        <v>50</v>
      </c>
      <c r="L70" s="114">
        <v>54</v>
      </c>
      <c r="M70" s="114">
        <v>58</v>
      </c>
      <c r="N70" s="114">
        <v>64</v>
      </c>
      <c r="O70" s="114">
        <v>68</v>
      </c>
      <c r="P70" s="114">
        <v>66</v>
      </c>
      <c r="Q70" s="114">
        <v>61</v>
      </c>
      <c r="R70" s="114">
        <v>62</v>
      </c>
      <c r="S70" s="116">
        <v>63</v>
      </c>
      <c r="T70" s="124">
        <v>64</v>
      </c>
      <c r="U70" s="406">
        <v>66</v>
      </c>
      <c r="V70" s="406">
        <v>69</v>
      </c>
      <c r="W70" s="406">
        <v>70</v>
      </c>
      <c r="X70" s="406">
        <v>71</v>
      </c>
    </row>
    <row r="71" spans="1:24" ht="18" x14ac:dyDescent="0.25">
      <c r="A71" s="10" t="s">
        <v>191</v>
      </c>
      <c r="B71" s="118">
        <v>44</v>
      </c>
      <c r="C71" s="118">
        <v>46</v>
      </c>
      <c r="D71" s="118">
        <v>49</v>
      </c>
      <c r="E71" s="118">
        <v>50</v>
      </c>
      <c r="F71" s="118">
        <v>53</v>
      </c>
      <c r="G71" s="113">
        <v>54</v>
      </c>
      <c r="H71" s="113">
        <v>57</v>
      </c>
      <c r="I71" s="113">
        <v>60</v>
      </c>
      <c r="J71" s="113">
        <v>65</v>
      </c>
      <c r="K71" s="113">
        <v>65</v>
      </c>
      <c r="L71" s="113">
        <v>66</v>
      </c>
      <c r="M71" s="113">
        <v>67</v>
      </c>
      <c r="N71" s="113">
        <v>69</v>
      </c>
      <c r="O71" s="113">
        <v>71</v>
      </c>
      <c r="P71" s="113">
        <v>70</v>
      </c>
      <c r="Q71" s="113">
        <v>69</v>
      </c>
      <c r="R71" s="113">
        <v>69</v>
      </c>
      <c r="S71" s="118">
        <v>70</v>
      </c>
      <c r="T71" s="123">
        <v>70</v>
      </c>
      <c r="U71" s="405">
        <v>68</v>
      </c>
      <c r="V71" s="405">
        <v>68</v>
      </c>
      <c r="W71" s="405">
        <v>70</v>
      </c>
      <c r="X71" s="405">
        <v>69</v>
      </c>
    </row>
    <row r="72" spans="1:24" x14ac:dyDescent="0.25">
      <c r="A72" s="263" t="s">
        <v>60</v>
      </c>
      <c r="B72" s="116">
        <v>49</v>
      </c>
      <c r="C72" s="116">
        <v>50</v>
      </c>
      <c r="D72" s="116">
        <v>53</v>
      </c>
      <c r="E72" s="116">
        <v>55</v>
      </c>
      <c r="F72" s="116">
        <v>55</v>
      </c>
      <c r="G72" s="114">
        <v>56</v>
      </c>
      <c r="H72" s="114">
        <v>62</v>
      </c>
      <c r="I72" s="114">
        <v>66</v>
      </c>
      <c r="J72" s="114">
        <v>70</v>
      </c>
      <c r="K72" s="114">
        <v>70</v>
      </c>
      <c r="L72" s="114">
        <v>68</v>
      </c>
      <c r="M72" s="114">
        <v>68</v>
      </c>
      <c r="N72" s="114">
        <v>71</v>
      </c>
      <c r="O72" s="114">
        <v>72</v>
      </c>
      <c r="P72" s="114">
        <v>70</v>
      </c>
      <c r="Q72" s="114">
        <v>67</v>
      </c>
      <c r="R72" s="114">
        <v>67</v>
      </c>
      <c r="S72" s="116">
        <v>68</v>
      </c>
      <c r="T72" s="124">
        <v>69</v>
      </c>
      <c r="U72" s="406">
        <v>67</v>
      </c>
      <c r="V72" s="406">
        <v>67</v>
      </c>
      <c r="W72" s="406">
        <v>67</v>
      </c>
      <c r="X72" s="406">
        <v>66</v>
      </c>
    </row>
    <row r="73" spans="1:24" x14ac:dyDescent="0.25">
      <c r="A73" s="263" t="s">
        <v>61</v>
      </c>
      <c r="B73" s="116">
        <v>46</v>
      </c>
      <c r="C73" s="116">
        <v>47</v>
      </c>
      <c r="D73" s="116">
        <v>50</v>
      </c>
      <c r="E73" s="116">
        <v>53</v>
      </c>
      <c r="F73" s="116">
        <v>56</v>
      </c>
      <c r="G73" s="114">
        <v>58</v>
      </c>
      <c r="H73" s="114">
        <v>61</v>
      </c>
      <c r="I73" s="114">
        <v>66</v>
      </c>
      <c r="J73" s="114">
        <v>72</v>
      </c>
      <c r="K73" s="114">
        <v>71</v>
      </c>
      <c r="L73" s="114">
        <v>75</v>
      </c>
      <c r="M73" s="114">
        <v>76</v>
      </c>
      <c r="N73" s="114">
        <v>77</v>
      </c>
      <c r="O73" s="114">
        <v>79</v>
      </c>
      <c r="P73" s="114">
        <v>78</v>
      </c>
      <c r="Q73" s="114">
        <v>78</v>
      </c>
      <c r="R73" s="114">
        <v>78</v>
      </c>
      <c r="S73" s="116">
        <v>79</v>
      </c>
      <c r="T73" s="124">
        <v>79</v>
      </c>
      <c r="U73" s="406">
        <v>79</v>
      </c>
      <c r="V73" s="406">
        <v>78</v>
      </c>
      <c r="W73" s="406">
        <v>77</v>
      </c>
      <c r="X73" s="406">
        <v>76</v>
      </c>
    </row>
    <row r="74" spans="1:24" x14ac:dyDescent="0.25">
      <c r="A74" s="263" t="s">
        <v>62</v>
      </c>
      <c r="B74" s="116">
        <v>37</v>
      </c>
      <c r="C74" s="116">
        <v>37</v>
      </c>
      <c r="D74" s="116">
        <v>39</v>
      </c>
      <c r="E74" s="116">
        <v>40</v>
      </c>
      <c r="F74" s="116">
        <v>42</v>
      </c>
      <c r="G74" s="114">
        <v>43</v>
      </c>
      <c r="H74" s="114">
        <v>43</v>
      </c>
      <c r="I74" s="114">
        <v>44</v>
      </c>
      <c r="J74" s="114">
        <v>49</v>
      </c>
      <c r="K74" s="114">
        <v>50</v>
      </c>
      <c r="L74" s="114">
        <v>50</v>
      </c>
      <c r="M74" s="114">
        <v>51</v>
      </c>
      <c r="N74" s="114">
        <v>56</v>
      </c>
      <c r="O74" s="114">
        <v>59</v>
      </c>
      <c r="P74" s="114">
        <v>58</v>
      </c>
      <c r="Q74" s="114">
        <v>54</v>
      </c>
      <c r="R74" s="114">
        <v>54</v>
      </c>
      <c r="S74" s="116">
        <v>54</v>
      </c>
      <c r="T74" s="124">
        <v>56</v>
      </c>
      <c r="U74" s="406">
        <v>54</v>
      </c>
      <c r="V74" s="406">
        <v>55</v>
      </c>
      <c r="W74" s="406">
        <v>60</v>
      </c>
      <c r="X74" s="406">
        <v>60</v>
      </c>
    </row>
    <row r="75" spans="1:24" x14ac:dyDescent="0.25">
      <c r="A75" s="263" t="s">
        <v>65</v>
      </c>
      <c r="B75" s="116">
        <v>48</v>
      </c>
      <c r="C75" s="116">
        <v>52</v>
      </c>
      <c r="D75" s="116">
        <v>55</v>
      </c>
      <c r="E75" s="116">
        <v>57</v>
      </c>
      <c r="F75" s="116">
        <v>58</v>
      </c>
      <c r="G75" s="114">
        <v>60</v>
      </c>
      <c r="H75" s="114">
        <v>64</v>
      </c>
      <c r="I75" s="114">
        <v>66</v>
      </c>
      <c r="J75" s="114">
        <v>70</v>
      </c>
      <c r="K75" s="114">
        <v>70</v>
      </c>
      <c r="L75" s="114">
        <v>71</v>
      </c>
      <c r="M75" s="114">
        <v>71</v>
      </c>
      <c r="N75" s="114">
        <v>73</v>
      </c>
      <c r="O75" s="114">
        <v>73</v>
      </c>
      <c r="P75" s="114">
        <v>75</v>
      </c>
      <c r="Q75" s="114">
        <v>74</v>
      </c>
      <c r="R75" s="114">
        <v>74</v>
      </c>
      <c r="S75" s="116">
        <v>74</v>
      </c>
      <c r="T75" s="124">
        <v>74</v>
      </c>
      <c r="U75" s="406">
        <v>72</v>
      </c>
      <c r="V75" s="406">
        <v>71</v>
      </c>
      <c r="W75" s="406">
        <v>71</v>
      </c>
      <c r="X75" s="406">
        <v>71</v>
      </c>
    </row>
    <row r="76" spans="1:24" ht="18" x14ac:dyDescent="0.25">
      <c r="A76" s="10" t="s">
        <v>105</v>
      </c>
      <c r="B76" s="118">
        <v>45</v>
      </c>
      <c r="C76" s="118">
        <v>47</v>
      </c>
      <c r="D76" s="118">
        <v>51</v>
      </c>
      <c r="E76" s="118">
        <v>54</v>
      </c>
      <c r="F76" s="118">
        <v>55</v>
      </c>
      <c r="G76" s="113">
        <v>56</v>
      </c>
      <c r="H76" s="113">
        <v>59</v>
      </c>
      <c r="I76" s="113">
        <v>63</v>
      </c>
      <c r="J76" s="113">
        <v>66</v>
      </c>
      <c r="K76" s="113">
        <v>66</v>
      </c>
      <c r="L76" s="113">
        <v>67</v>
      </c>
      <c r="M76" s="113">
        <v>69</v>
      </c>
      <c r="N76" s="113">
        <v>72</v>
      </c>
      <c r="O76" s="113">
        <v>72</v>
      </c>
      <c r="P76" s="113">
        <v>71</v>
      </c>
      <c r="Q76" s="113">
        <v>68</v>
      </c>
      <c r="R76" s="113">
        <v>69</v>
      </c>
      <c r="S76" s="118">
        <v>71</v>
      </c>
      <c r="T76" s="123">
        <v>71</v>
      </c>
      <c r="U76" s="405">
        <v>72</v>
      </c>
      <c r="V76" s="405">
        <v>73</v>
      </c>
      <c r="W76" s="405">
        <v>74</v>
      </c>
      <c r="X76" s="405">
        <v>75</v>
      </c>
    </row>
    <row r="77" spans="1:24" x14ac:dyDescent="0.25">
      <c r="A77" s="263" t="s">
        <v>66</v>
      </c>
      <c r="B77" s="116">
        <v>59</v>
      </c>
      <c r="C77" s="116">
        <v>60</v>
      </c>
      <c r="D77" s="116">
        <v>64</v>
      </c>
      <c r="E77" s="116">
        <v>65</v>
      </c>
      <c r="F77" s="116">
        <v>65</v>
      </c>
      <c r="G77" s="114">
        <v>65</v>
      </c>
      <c r="H77" s="114">
        <v>66</v>
      </c>
      <c r="I77" s="114">
        <v>69</v>
      </c>
      <c r="J77" s="114">
        <v>73</v>
      </c>
      <c r="K77" s="114">
        <v>76</v>
      </c>
      <c r="L77" s="114">
        <v>77</v>
      </c>
      <c r="M77" s="114">
        <v>76</v>
      </c>
      <c r="N77" s="114">
        <v>82</v>
      </c>
      <c r="O77" s="114">
        <v>88</v>
      </c>
      <c r="P77" s="114">
        <v>86</v>
      </c>
      <c r="Q77" s="114">
        <v>89</v>
      </c>
      <c r="R77" s="114">
        <v>91</v>
      </c>
      <c r="S77" s="116">
        <v>97</v>
      </c>
      <c r="T77" s="124">
        <v>101</v>
      </c>
      <c r="U77" s="406">
        <v>101</v>
      </c>
      <c r="V77" s="406">
        <v>103</v>
      </c>
      <c r="W77" s="406">
        <v>99</v>
      </c>
      <c r="X77" s="406">
        <v>101</v>
      </c>
    </row>
    <row r="78" spans="1:24" x14ac:dyDescent="0.25">
      <c r="A78" s="263" t="s">
        <v>68</v>
      </c>
      <c r="B78" s="116">
        <v>40</v>
      </c>
      <c r="C78" s="116">
        <v>43</v>
      </c>
      <c r="D78" s="116">
        <v>43</v>
      </c>
      <c r="E78" s="116">
        <v>44</v>
      </c>
      <c r="F78" s="116">
        <v>47</v>
      </c>
      <c r="G78" s="114">
        <v>48</v>
      </c>
      <c r="H78" s="114">
        <v>50</v>
      </c>
      <c r="I78" s="114">
        <v>51</v>
      </c>
      <c r="J78" s="114">
        <v>54</v>
      </c>
      <c r="K78" s="114">
        <v>56</v>
      </c>
      <c r="L78" s="114">
        <v>55</v>
      </c>
      <c r="M78" s="114">
        <v>56</v>
      </c>
      <c r="N78" s="114">
        <v>57</v>
      </c>
      <c r="O78" s="114">
        <v>58</v>
      </c>
      <c r="P78" s="114">
        <v>58</v>
      </c>
      <c r="Q78" s="114">
        <v>56</v>
      </c>
      <c r="R78" s="114">
        <v>60</v>
      </c>
      <c r="S78" s="116">
        <v>61</v>
      </c>
      <c r="T78" s="124">
        <v>61</v>
      </c>
      <c r="U78" s="406">
        <v>62</v>
      </c>
      <c r="V78" s="406">
        <v>62</v>
      </c>
      <c r="W78" s="406">
        <v>63</v>
      </c>
      <c r="X78" s="406">
        <v>66</v>
      </c>
    </row>
    <row r="79" spans="1:24" x14ac:dyDescent="0.25">
      <c r="A79" s="263" t="s">
        <v>69</v>
      </c>
      <c r="B79" s="116">
        <v>52</v>
      </c>
      <c r="C79" s="116">
        <v>51</v>
      </c>
      <c r="D79" s="116">
        <v>54</v>
      </c>
      <c r="E79" s="116">
        <v>57</v>
      </c>
      <c r="F79" s="116">
        <v>58</v>
      </c>
      <c r="G79" s="114">
        <v>60</v>
      </c>
      <c r="H79" s="114">
        <v>63</v>
      </c>
      <c r="I79" s="114">
        <v>66</v>
      </c>
      <c r="J79" s="114">
        <v>67</v>
      </c>
      <c r="K79" s="114">
        <v>66</v>
      </c>
      <c r="L79" s="114">
        <v>65</v>
      </c>
      <c r="M79" s="114">
        <v>67</v>
      </c>
      <c r="N79" s="114">
        <v>70</v>
      </c>
      <c r="O79" s="114">
        <v>70</v>
      </c>
      <c r="P79" s="114">
        <v>66</v>
      </c>
      <c r="Q79" s="114">
        <v>63</v>
      </c>
      <c r="R79" s="114">
        <v>61</v>
      </c>
      <c r="S79" s="116">
        <v>66</v>
      </c>
      <c r="T79" s="124">
        <v>67</v>
      </c>
      <c r="U79" s="406">
        <v>69</v>
      </c>
      <c r="V79" s="406">
        <v>68</v>
      </c>
      <c r="W79" s="406">
        <v>70</v>
      </c>
      <c r="X79" s="406">
        <v>70</v>
      </c>
    </row>
    <row r="80" spans="1:24" x14ac:dyDescent="0.25">
      <c r="A80" s="263" t="s">
        <v>70</v>
      </c>
      <c r="B80" s="116">
        <v>40</v>
      </c>
      <c r="C80" s="116">
        <v>41</v>
      </c>
      <c r="D80" s="116">
        <v>45</v>
      </c>
      <c r="E80" s="116">
        <v>52</v>
      </c>
      <c r="F80" s="116">
        <v>54</v>
      </c>
      <c r="G80" s="114">
        <v>54</v>
      </c>
      <c r="H80" s="114">
        <v>57</v>
      </c>
      <c r="I80" s="114">
        <v>62</v>
      </c>
      <c r="J80" s="114">
        <v>63</v>
      </c>
      <c r="K80" s="114">
        <v>62</v>
      </c>
      <c r="L80" s="114">
        <v>63</v>
      </c>
      <c r="M80" s="114">
        <v>65</v>
      </c>
      <c r="N80" s="114">
        <v>68</v>
      </c>
      <c r="O80" s="114">
        <v>68</v>
      </c>
      <c r="P80" s="114">
        <v>66</v>
      </c>
      <c r="Q80" s="114">
        <v>61</v>
      </c>
      <c r="R80" s="114">
        <v>62</v>
      </c>
      <c r="S80" s="116">
        <v>62</v>
      </c>
      <c r="T80" s="124">
        <v>63</v>
      </c>
      <c r="U80" s="406">
        <v>64</v>
      </c>
      <c r="V80" s="406">
        <v>64</v>
      </c>
      <c r="W80" s="406">
        <v>64</v>
      </c>
      <c r="X80" s="406">
        <v>65</v>
      </c>
    </row>
    <row r="81" spans="1:24" x14ac:dyDescent="0.25">
      <c r="A81" s="263" t="s">
        <v>72</v>
      </c>
      <c r="B81" s="116">
        <v>50</v>
      </c>
      <c r="C81" s="116">
        <v>51</v>
      </c>
      <c r="D81" s="116">
        <v>54</v>
      </c>
      <c r="E81" s="116">
        <v>59</v>
      </c>
      <c r="F81" s="116">
        <v>61</v>
      </c>
      <c r="G81" s="114">
        <v>62</v>
      </c>
      <c r="H81" s="114">
        <v>64</v>
      </c>
      <c r="I81" s="114">
        <v>73</v>
      </c>
      <c r="J81" s="114">
        <v>78</v>
      </c>
      <c r="K81" s="114">
        <v>76</v>
      </c>
      <c r="L81" s="114">
        <v>75</v>
      </c>
      <c r="M81" s="114">
        <v>76</v>
      </c>
      <c r="N81" s="114">
        <v>77</v>
      </c>
      <c r="O81" s="114">
        <v>77</v>
      </c>
      <c r="P81" s="114">
        <v>76</v>
      </c>
      <c r="Q81" s="114">
        <v>71</v>
      </c>
      <c r="R81" s="114">
        <v>75</v>
      </c>
      <c r="S81" s="116">
        <v>80</v>
      </c>
      <c r="T81" s="124">
        <v>82</v>
      </c>
      <c r="U81" s="406">
        <v>83</v>
      </c>
      <c r="V81" s="406">
        <v>84</v>
      </c>
      <c r="W81" s="406">
        <v>85</v>
      </c>
      <c r="X81" s="406">
        <v>85</v>
      </c>
    </row>
    <row r="82" spans="1:24" x14ac:dyDescent="0.25">
      <c r="A82" s="263" t="s">
        <v>73</v>
      </c>
      <c r="B82" s="116">
        <v>47</v>
      </c>
      <c r="C82" s="116">
        <v>48</v>
      </c>
      <c r="D82" s="116">
        <v>50</v>
      </c>
      <c r="E82" s="116">
        <v>51</v>
      </c>
      <c r="F82" s="116">
        <v>52</v>
      </c>
      <c r="G82" s="114">
        <v>53</v>
      </c>
      <c r="H82" s="114">
        <v>55</v>
      </c>
      <c r="I82" s="114">
        <v>57</v>
      </c>
      <c r="J82" s="114">
        <v>61</v>
      </c>
      <c r="K82" s="114">
        <v>61</v>
      </c>
      <c r="L82" s="114">
        <v>62</v>
      </c>
      <c r="M82" s="114">
        <v>66</v>
      </c>
      <c r="N82" s="114">
        <v>69</v>
      </c>
      <c r="O82" s="114">
        <v>70</v>
      </c>
      <c r="P82" s="114">
        <v>70</v>
      </c>
      <c r="Q82" s="114">
        <v>68</v>
      </c>
      <c r="R82" s="114">
        <v>68</v>
      </c>
      <c r="S82" s="116">
        <v>67</v>
      </c>
      <c r="T82" s="124">
        <v>68</v>
      </c>
      <c r="U82" s="406">
        <v>69</v>
      </c>
      <c r="V82" s="406">
        <v>69</v>
      </c>
      <c r="W82" s="406">
        <v>71</v>
      </c>
      <c r="X82" s="406">
        <v>73</v>
      </c>
    </row>
    <row r="83" spans="1:24" x14ac:dyDescent="0.25">
      <c r="A83" s="263" t="s">
        <v>74</v>
      </c>
      <c r="B83" s="116">
        <v>39</v>
      </c>
      <c r="C83" s="116">
        <v>40</v>
      </c>
      <c r="D83" s="116">
        <v>44</v>
      </c>
      <c r="E83" s="116">
        <v>47</v>
      </c>
      <c r="F83" s="116">
        <v>47</v>
      </c>
      <c r="G83" s="114">
        <v>51</v>
      </c>
      <c r="H83" s="114">
        <v>55</v>
      </c>
      <c r="I83" s="114">
        <v>59</v>
      </c>
      <c r="J83" s="114">
        <v>62</v>
      </c>
      <c r="K83" s="114">
        <v>64</v>
      </c>
      <c r="L83" s="114">
        <v>64</v>
      </c>
      <c r="M83" s="114">
        <v>67</v>
      </c>
      <c r="N83" s="114">
        <v>72</v>
      </c>
      <c r="O83" s="114">
        <v>73</v>
      </c>
      <c r="P83" s="114">
        <v>71</v>
      </c>
      <c r="Q83" s="114">
        <v>71</v>
      </c>
      <c r="R83" s="114">
        <v>71</v>
      </c>
      <c r="S83" s="116">
        <v>71</v>
      </c>
      <c r="T83" s="124">
        <v>70</v>
      </c>
      <c r="U83" s="406">
        <v>70</v>
      </c>
      <c r="V83" s="406">
        <v>70</v>
      </c>
      <c r="W83" s="406">
        <v>72</v>
      </c>
      <c r="X83" s="406">
        <v>72</v>
      </c>
    </row>
    <row r="84" spans="1:24" x14ac:dyDescent="0.25">
      <c r="A84" s="263" t="s">
        <v>75</v>
      </c>
      <c r="B84" s="116">
        <v>42</v>
      </c>
      <c r="C84" s="116">
        <v>43</v>
      </c>
      <c r="D84" s="116">
        <v>48</v>
      </c>
      <c r="E84" s="116">
        <v>48</v>
      </c>
      <c r="F84" s="116">
        <v>51</v>
      </c>
      <c r="G84" s="114">
        <v>50</v>
      </c>
      <c r="H84" s="114">
        <v>51</v>
      </c>
      <c r="I84" s="114">
        <v>52</v>
      </c>
      <c r="J84" s="114">
        <v>59</v>
      </c>
      <c r="K84" s="114">
        <v>61</v>
      </c>
      <c r="L84" s="114">
        <v>62</v>
      </c>
      <c r="M84" s="114">
        <v>65</v>
      </c>
      <c r="N84" s="114">
        <v>67</v>
      </c>
      <c r="O84" s="114">
        <v>67</v>
      </c>
      <c r="P84" s="114">
        <v>68</v>
      </c>
      <c r="Q84" s="114">
        <v>65</v>
      </c>
      <c r="R84" s="114">
        <v>66</v>
      </c>
      <c r="S84" s="116">
        <v>69</v>
      </c>
      <c r="T84" s="124">
        <v>71</v>
      </c>
      <c r="U84" s="406">
        <v>72</v>
      </c>
      <c r="V84" s="406">
        <v>73</v>
      </c>
      <c r="W84" s="406">
        <v>75</v>
      </c>
      <c r="X84" s="406">
        <v>76</v>
      </c>
    </row>
    <row r="85" spans="1:24" x14ac:dyDescent="0.25">
      <c r="A85" s="263" t="s">
        <v>76</v>
      </c>
      <c r="B85" s="116">
        <v>54</v>
      </c>
      <c r="C85" s="116">
        <v>58</v>
      </c>
      <c r="D85" s="116">
        <v>67</v>
      </c>
      <c r="E85" s="116">
        <v>70</v>
      </c>
      <c r="F85" s="116">
        <v>70</v>
      </c>
      <c r="G85" s="114">
        <v>70</v>
      </c>
      <c r="H85" s="114">
        <v>72</v>
      </c>
      <c r="I85" s="114">
        <v>76</v>
      </c>
      <c r="J85" s="114">
        <v>77</v>
      </c>
      <c r="K85" s="114">
        <v>76</v>
      </c>
      <c r="L85" s="114">
        <v>78</v>
      </c>
      <c r="M85" s="114">
        <v>79</v>
      </c>
      <c r="N85" s="114">
        <v>83</v>
      </c>
      <c r="O85" s="114">
        <v>83</v>
      </c>
      <c r="P85" s="114">
        <v>84</v>
      </c>
      <c r="Q85" s="114">
        <v>77</v>
      </c>
      <c r="R85" s="114">
        <v>75</v>
      </c>
      <c r="S85" s="116">
        <v>76</v>
      </c>
      <c r="T85" s="124">
        <v>76</v>
      </c>
      <c r="U85" s="406">
        <v>75</v>
      </c>
      <c r="V85" s="406">
        <v>77</v>
      </c>
      <c r="W85" s="406">
        <v>75</v>
      </c>
      <c r="X85" s="406">
        <v>76</v>
      </c>
    </row>
    <row r="86" spans="1:24" x14ac:dyDescent="0.25">
      <c r="A86" s="263" t="s">
        <v>77</v>
      </c>
      <c r="B86" s="116">
        <v>38</v>
      </c>
      <c r="C86" s="116">
        <v>40</v>
      </c>
      <c r="D86" s="116">
        <v>52</v>
      </c>
      <c r="E86" s="116">
        <v>53</v>
      </c>
      <c r="F86" s="116">
        <v>53</v>
      </c>
      <c r="G86" s="114">
        <v>53</v>
      </c>
      <c r="H86" s="114">
        <v>57</v>
      </c>
      <c r="I86" s="114">
        <v>61</v>
      </c>
      <c r="J86" s="114">
        <v>65</v>
      </c>
      <c r="K86" s="114">
        <v>64</v>
      </c>
      <c r="L86" s="114">
        <v>64</v>
      </c>
      <c r="M86" s="114">
        <v>64</v>
      </c>
      <c r="N86" s="114">
        <v>68</v>
      </c>
      <c r="O86" s="114">
        <v>68</v>
      </c>
      <c r="P86" s="114">
        <v>68</v>
      </c>
      <c r="Q86" s="114">
        <v>66</v>
      </c>
      <c r="R86" s="114">
        <v>67</v>
      </c>
      <c r="S86" s="116">
        <v>67</v>
      </c>
      <c r="T86" s="124">
        <v>67</v>
      </c>
      <c r="U86" s="406">
        <v>67</v>
      </c>
      <c r="V86" s="406">
        <v>67</v>
      </c>
      <c r="W86" s="406">
        <v>69</v>
      </c>
      <c r="X86" s="406">
        <v>71</v>
      </c>
    </row>
    <row r="87" spans="1:24" ht="18" x14ac:dyDescent="0.25">
      <c r="A87" s="10" t="s">
        <v>91</v>
      </c>
      <c r="B87" s="118">
        <v>46</v>
      </c>
      <c r="C87" s="118">
        <v>49</v>
      </c>
      <c r="D87" s="118">
        <v>53</v>
      </c>
      <c r="E87" s="118">
        <v>55</v>
      </c>
      <c r="F87" s="118">
        <v>57</v>
      </c>
      <c r="G87" s="113">
        <v>58</v>
      </c>
      <c r="H87" s="113">
        <v>62</v>
      </c>
      <c r="I87" s="113">
        <v>64</v>
      </c>
      <c r="J87" s="113">
        <v>68</v>
      </c>
      <c r="K87" s="113">
        <v>69</v>
      </c>
      <c r="L87" s="113">
        <v>71</v>
      </c>
      <c r="M87" s="113">
        <v>73</v>
      </c>
      <c r="N87" s="113">
        <v>76</v>
      </c>
      <c r="O87" s="113">
        <v>77</v>
      </c>
      <c r="P87" s="113">
        <v>76</v>
      </c>
      <c r="Q87" s="113">
        <v>75</v>
      </c>
      <c r="R87" s="113">
        <v>76</v>
      </c>
      <c r="S87" s="118">
        <v>76</v>
      </c>
      <c r="T87" s="123">
        <v>76</v>
      </c>
      <c r="U87" s="405">
        <v>76</v>
      </c>
      <c r="V87" s="405">
        <v>76</v>
      </c>
      <c r="W87" s="405">
        <v>78</v>
      </c>
      <c r="X87" s="405">
        <v>78</v>
      </c>
    </row>
    <row r="88" spans="1:24" x14ac:dyDescent="0.25">
      <c r="A88" s="263" t="s">
        <v>67</v>
      </c>
      <c r="B88" s="116">
        <v>51</v>
      </c>
      <c r="C88" s="116">
        <v>51</v>
      </c>
      <c r="D88" s="116">
        <v>53</v>
      </c>
      <c r="E88" s="116">
        <v>53</v>
      </c>
      <c r="F88" s="116">
        <v>51</v>
      </c>
      <c r="G88" s="114">
        <v>53</v>
      </c>
      <c r="H88" s="114">
        <v>54</v>
      </c>
      <c r="I88" s="114">
        <v>57</v>
      </c>
      <c r="J88" s="114">
        <v>59</v>
      </c>
      <c r="K88" s="114">
        <v>59</v>
      </c>
      <c r="L88" s="114">
        <v>62</v>
      </c>
      <c r="M88" s="114">
        <v>63</v>
      </c>
      <c r="N88" s="114">
        <v>66</v>
      </c>
      <c r="O88" s="114">
        <v>66</v>
      </c>
      <c r="P88" s="114">
        <v>65</v>
      </c>
      <c r="Q88" s="114">
        <v>64</v>
      </c>
      <c r="R88" s="114">
        <v>63</v>
      </c>
      <c r="S88" s="116">
        <v>66</v>
      </c>
      <c r="T88" s="124">
        <v>64</v>
      </c>
      <c r="U88" s="406">
        <v>63</v>
      </c>
      <c r="V88" s="406">
        <v>63</v>
      </c>
      <c r="W88" s="406">
        <v>63</v>
      </c>
      <c r="X88" s="406">
        <v>62</v>
      </c>
    </row>
    <row r="89" spans="1:24" x14ac:dyDescent="0.25">
      <c r="A89" s="263" t="s">
        <v>78</v>
      </c>
      <c r="B89" s="116">
        <v>72</v>
      </c>
      <c r="C89" s="116">
        <v>75</v>
      </c>
      <c r="D89" s="116">
        <v>82</v>
      </c>
      <c r="E89" s="116">
        <v>83</v>
      </c>
      <c r="F89" s="116">
        <v>83</v>
      </c>
      <c r="G89" s="114">
        <v>82</v>
      </c>
      <c r="H89" s="114">
        <v>83</v>
      </c>
      <c r="I89" s="114">
        <v>83</v>
      </c>
      <c r="J89" s="114">
        <v>85</v>
      </c>
      <c r="K89" s="114">
        <v>86</v>
      </c>
      <c r="L89" s="114">
        <v>88</v>
      </c>
      <c r="M89" s="114">
        <v>88</v>
      </c>
      <c r="N89" s="114">
        <v>89</v>
      </c>
      <c r="O89" s="114">
        <v>90</v>
      </c>
      <c r="P89" s="114">
        <v>88</v>
      </c>
      <c r="Q89" s="114">
        <v>87</v>
      </c>
      <c r="R89" s="114">
        <v>87</v>
      </c>
      <c r="S89" s="116">
        <v>87</v>
      </c>
      <c r="T89" s="124">
        <v>88</v>
      </c>
      <c r="U89" s="406">
        <v>88</v>
      </c>
      <c r="V89" s="406">
        <v>86</v>
      </c>
      <c r="W89" s="406">
        <v>87</v>
      </c>
      <c r="X89" s="406">
        <v>87</v>
      </c>
    </row>
    <row r="90" spans="1:24" x14ac:dyDescent="0.25">
      <c r="A90" s="263" t="s">
        <v>71</v>
      </c>
      <c r="B90" s="116">
        <v>45</v>
      </c>
      <c r="C90" s="116">
        <v>47</v>
      </c>
      <c r="D90" s="116">
        <v>52</v>
      </c>
      <c r="E90" s="116">
        <v>60</v>
      </c>
      <c r="F90" s="116">
        <v>60</v>
      </c>
      <c r="G90" s="114">
        <v>61</v>
      </c>
      <c r="H90" s="114">
        <v>64</v>
      </c>
      <c r="I90" s="114">
        <v>66</v>
      </c>
      <c r="J90" s="114">
        <v>67</v>
      </c>
      <c r="K90" s="114">
        <v>67</v>
      </c>
      <c r="L90" s="114">
        <v>68</v>
      </c>
      <c r="M90" s="114">
        <v>68</v>
      </c>
      <c r="N90" s="114">
        <v>72</v>
      </c>
      <c r="O90" s="114">
        <v>72</v>
      </c>
      <c r="P90" s="114">
        <v>73</v>
      </c>
      <c r="Q90" s="114">
        <v>72</v>
      </c>
      <c r="R90" s="114">
        <v>73</v>
      </c>
      <c r="S90" s="116">
        <v>71</v>
      </c>
      <c r="T90" s="124">
        <v>71</v>
      </c>
      <c r="U90" s="406">
        <v>71</v>
      </c>
      <c r="V90" s="406">
        <v>72</v>
      </c>
      <c r="W90" s="406">
        <v>74</v>
      </c>
      <c r="X90" s="406">
        <v>74</v>
      </c>
    </row>
    <row r="91" spans="1:24" x14ac:dyDescent="0.25">
      <c r="A91" s="263" t="s">
        <v>79</v>
      </c>
      <c r="B91" s="116">
        <v>47</v>
      </c>
      <c r="C91" s="116">
        <v>51</v>
      </c>
      <c r="D91" s="116">
        <v>53</v>
      </c>
      <c r="E91" s="116">
        <v>55</v>
      </c>
      <c r="F91" s="116">
        <v>56</v>
      </c>
      <c r="G91" s="114">
        <v>58</v>
      </c>
      <c r="H91" s="114">
        <v>61</v>
      </c>
      <c r="I91" s="114">
        <v>65</v>
      </c>
      <c r="J91" s="114">
        <v>69</v>
      </c>
      <c r="K91" s="114">
        <v>68</v>
      </c>
      <c r="L91" s="114">
        <v>70</v>
      </c>
      <c r="M91" s="114">
        <v>73</v>
      </c>
      <c r="N91" s="114">
        <v>75</v>
      </c>
      <c r="O91" s="114">
        <v>76</v>
      </c>
      <c r="P91" s="114">
        <v>73</v>
      </c>
      <c r="Q91" s="114">
        <v>70</v>
      </c>
      <c r="R91" s="114">
        <v>69</v>
      </c>
      <c r="S91" s="116">
        <v>70</v>
      </c>
      <c r="T91" s="124">
        <v>72</v>
      </c>
      <c r="U91" s="406">
        <v>74</v>
      </c>
      <c r="V91" s="406">
        <v>76</v>
      </c>
      <c r="W91" s="406">
        <v>77</v>
      </c>
      <c r="X91" s="406">
        <v>78</v>
      </c>
    </row>
    <row r="92" spans="1:24" x14ac:dyDescent="0.25">
      <c r="A92" s="263" t="s">
        <v>80</v>
      </c>
      <c r="B92" s="116">
        <v>39</v>
      </c>
      <c r="C92" s="116">
        <v>40</v>
      </c>
      <c r="D92" s="116">
        <v>40</v>
      </c>
      <c r="E92" s="116">
        <v>43</v>
      </c>
      <c r="F92" s="116">
        <v>45</v>
      </c>
      <c r="G92" s="114">
        <v>47</v>
      </c>
      <c r="H92" s="114">
        <v>52</v>
      </c>
      <c r="I92" s="114">
        <v>57</v>
      </c>
      <c r="J92" s="114">
        <v>63</v>
      </c>
      <c r="K92" s="114">
        <v>64</v>
      </c>
      <c r="L92" s="114">
        <v>67</v>
      </c>
      <c r="M92" s="114">
        <v>70</v>
      </c>
      <c r="N92" s="114">
        <v>75</v>
      </c>
      <c r="O92" s="114">
        <v>79</v>
      </c>
      <c r="P92" s="114">
        <v>80</v>
      </c>
      <c r="Q92" s="114">
        <v>82</v>
      </c>
      <c r="R92" s="114">
        <v>82</v>
      </c>
      <c r="S92" s="116">
        <v>83</v>
      </c>
      <c r="T92" s="124">
        <v>82</v>
      </c>
      <c r="U92" s="406">
        <v>83</v>
      </c>
      <c r="V92" s="406">
        <v>85</v>
      </c>
      <c r="W92" s="406">
        <v>88</v>
      </c>
      <c r="X92" s="406">
        <v>91</v>
      </c>
    </row>
    <row r="93" spans="1:24" x14ac:dyDescent="0.25">
      <c r="A93" s="263" t="s">
        <v>81</v>
      </c>
      <c r="B93" s="116">
        <v>46</v>
      </c>
      <c r="C93" s="116">
        <v>51</v>
      </c>
      <c r="D93" s="116">
        <v>57</v>
      </c>
      <c r="E93" s="116">
        <v>60</v>
      </c>
      <c r="F93" s="116">
        <v>63</v>
      </c>
      <c r="G93" s="114">
        <v>64</v>
      </c>
      <c r="H93" s="114">
        <v>68</v>
      </c>
      <c r="I93" s="114">
        <v>71</v>
      </c>
      <c r="J93" s="114">
        <v>76</v>
      </c>
      <c r="K93" s="114">
        <v>77</v>
      </c>
      <c r="L93" s="114">
        <v>77</v>
      </c>
      <c r="M93" s="114">
        <v>79</v>
      </c>
      <c r="N93" s="114">
        <v>82</v>
      </c>
      <c r="O93" s="114">
        <v>81</v>
      </c>
      <c r="P93" s="114">
        <v>80</v>
      </c>
      <c r="Q93" s="114">
        <v>76</v>
      </c>
      <c r="R93" s="114">
        <v>79</v>
      </c>
      <c r="S93" s="116">
        <v>77</v>
      </c>
      <c r="T93" s="124">
        <v>77</v>
      </c>
      <c r="U93" s="406">
        <v>76</v>
      </c>
      <c r="V93" s="406">
        <v>76</v>
      </c>
      <c r="W93" s="406">
        <v>75</v>
      </c>
      <c r="X93" s="406">
        <v>72</v>
      </c>
    </row>
    <row r="94" spans="1:24" x14ac:dyDescent="0.25">
      <c r="A94" s="263" t="s">
        <v>82</v>
      </c>
      <c r="B94" s="116">
        <v>36</v>
      </c>
      <c r="C94" s="116">
        <v>37</v>
      </c>
      <c r="D94" s="116">
        <v>40</v>
      </c>
      <c r="E94" s="116">
        <v>43</v>
      </c>
      <c r="F94" s="116">
        <v>46</v>
      </c>
      <c r="G94" s="114">
        <v>48</v>
      </c>
      <c r="H94" s="114">
        <v>50</v>
      </c>
      <c r="I94" s="114">
        <v>52</v>
      </c>
      <c r="J94" s="114">
        <v>56</v>
      </c>
      <c r="K94" s="114">
        <v>57</v>
      </c>
      <c r="L94" s="114">
        <v>57</v>
      </c>
      <c r="M94" s="114">
        <v>61</v>
      </c>
      <c r="N94" s="114">
        <v>63</v>
      </c>
      <c r="O94" s="114">
        <v>66</v>
      </c>
      <c r="P94" s="114">
        <v>65</v>
      </c>
      <c r="Q94" s="114">
        <v>64</v>
      </c>
      <c r="R94" s="114">
        <v>64</v>
      </c>
      <c r="S94" s="116">
        <v>61</v>
      </c>
      <c r="T94" s="124">
        <v>65</v>
      </c>
      <c r="U94" s="406">
        <v>65</v>
      </c>
      <c r="V94" s="406">
        <v>65</v>
      </c>
      <c r="W94" s="406">
        <v>67</v>
      </c>
      <c r="X94" s="406">
        <v>67</v>
      </c>
    </row>
    <row r="95" spans="1:24" x14ac:dyDescent="0.25">
      <c r="A95" s="263" t="s">
        <v>83</v>
      </c>
      <c r="B95" s="116">
        <v>48</v>
      </c>
      <c r="C95" s="116">
        <v>52</v>
      </c>
      <c r="D95" s="116">
        <v>56</v>
      </c>
      <c r="E95" s="116">
        <v>58</v>
      </c>
      <c r="F95" s="116">
        <v>61</v>
      </c>
      <c r="G95" s="114">
        <v>65</v>
      </c>
      <c r="H95" s="114">
        <v>66</v>
      </c>
      <c r="I95" s="114">
        <v>70</v>
      </c>
      <c r="J95" s="114">
        <v>73</v>
      </c>
      <c r="K95" s="114">
        <v>70</v>
      </c>
      <c r="L95" s="114">
        <v>72</v>
      </c>
      <c r="M95" s="114">
        <v>76</v>
      </c>
      <c r="N95" s="114">
        <v>77</v>
      </c>
      <c r="O95" s="114">
        <v>84</v>
      </c>
      <c r="P95" s="114">
        <v>83</v>
      </c>
      <c r="Q95" s="114">
        <v>78</v>
      </c>
      <c r="R95" s="114">
        <v>82</v>
      </c>
      <c r="S95" s="116">
        <v>80</v>
      </c>
      <c r="T95" s="124">
        <v>81</v>
      </c>
      <c r="U95" s="406">
        <v>80</v>
      </c>
      <c r="V95" s="406">
        <v>82</v>
      </c>
      <c r="W95" s="406">
        <v>82</v>
      </c>
      <c r="X95" s="406">
        <v>83</v>
      </c>
    </row>
    <row r="96" spans="1:24" x14ac:dyDescent="0.25">
      <c r="A96" s="263" t="s">
        <v>84</v>
      </c>
      <c r="B96" s="116">
        <v>49</v>
      </c>
      <c r="C96" s="116">
        <v>57</v>
      </c>
      <c r="D96" s="116">
        <v>67</v>
      </c>
      <c r="E96" s="116">
        <v>69</v>
      </c>
      <c r="F96" s="116">
        <v>70</v>
      </c>
      <c r="G96" s="114">
        <v>72</v>
      </c>
      <c r="H96" s="114">
        <v>79</v>
      </c>
      <c r="I96" s="114">
        <v>80</v>
      </c>
      <c r="J96" s="114">
        <v>88</v>
      </c>
      <c r="K96" s="114">
        <v>88</v>
      </c>
      <c r="L96" s="114">
        <v>87</v>
      </c>
      <c r="M96" s="114">
        <v>88</v>
      </c>
      <c r="N96" s="114">
        <v>91</v>
      </c>
      <c r="O96" s="114">
        <v>90</v>
      </c>
      <c r="P96" s="114">
        <v>86</v>
      </c>
      <c r="Q96" s="114">
        <v>84</v>
      </c>
      <c r="R96" s="114">
        <v>83</v>
      </c>
      <c r="S96" s="116">
        <v>87</v>
      </c>
      <c r="T96" s="124">
        <v>88</v>
      </c>
      <c r="U96" s="406">
        <v>90</v>
      </c>
      <c r="V96" s="406">
        <v>91</v>
      </c>
      <c r="W96" s="406">
        <v>94</v>
      </c>
      <c r="X96" s="406">
        <v>92</v>
      </c>
    </row>
    <row r="97" spans="1:24" ht="19.5" x14ac:dyDescent="0.25">
      <c r="A97" s="263" t="s">
        <v>85</v>
      </c>
      <c r="B97" s="116">
        <v>27</v>
      </c>
      <c r="C97" s="116">
        <v>29</v>
      </c>
      <c r="D97" s="116">
        <v>33</v>
      </c>
      <c r="E97" s="116">
        <v>36</v>
      </c>
      <c r="F97" s="116">
        <v>39</v>
      </c>
      <c r="G97" s="114">
        <v>43</v>
      </c>
      <c r="H97" s="114">
        <v>47</v>
      </c>
      <c r="I97" s="114">
        <v>47</v>
      </c>
      <c r="J97" s="114">
        <v>52</v>
      </c>
      <c r="K97" s="114">
        <v>52</v>
      </c>
      <c r="L97" s="114">
        <v>53</v>
      </c>
      <c r="M97" s="114">
        <v>54</v>
      </c>
      <c r="N97" s="114">
        <v>58</v>
      </c>
      <c r="O97" s="114">
        <v>58</v>
      </c>
      <c r="P97" s="114">
        <v>57</v>
      </c>
      <c r="Q97" s="114">
        <v>55</v>
      </c>
      <c r="R97" s="114">
        <v>54</v>
      </c>
      <c r="S97" s="116">
        <v>52</v>
      </c>
      <c r="T97" s="124">
        <v>53</v>
      </c>
      <c r="U97" s="406">
        <v>53</v>
      </c>
      <c r="V97" s="406">
        <v>54</v>
      </c>
      <c r="W97" s="406">
        <v>55</v>
      </c>
      <c r="X97" s="406">
        <v>55</v>
      </c>
    </row>
    <row r="98" spans="1:24" ht="19.5" x14ac:dyDescent="0.25">
      <c r="A98" s="263" t="s">
        <v>86</v>
      </c>
      <c r="B98" s="116">
        <v>30</v>
      </c>
      <c r="C98" s="116">
        <v>35</v>
      </c>
      <c r="D98" s="116">
        <v>33</v>
      </c>
      <c r="E98" s="116">
        <v>34</v>
      </c>
      <c r="F98" s="116">
        <v>37</v>
      </c>
      <c r="G98" s="114">
        <v>35</v>
      </c>
      <c r="H98" s="114">
        <v>38</v>
      </c>
      <c r="I98" s="114">
        <v>42</v>
      </c>
      <c r="J98" s="114">
        <v>48</v>
      </c>
      <c r="K98" s="114">
        <v>48</v>
      </c>
      <c r="L98" s="114">
        <v>53</v>
      </c>
      <c r="M98" s="114">
        <v>51</v>
      </c>
      <c r="N98" s="114">
        <v>53</v>
      </c>
      <c r="O98" s="114">
        <v>53</v>
      </c>
      <c r="P98" s="114">
        <v>51</v>
      </c>
      <c r="Q98" s="114">
        <v>46</v>
      </c>
      <c r="R98" s="114">
        <v>46</v>
      </c>
      <c r="S98" s="116">
        <v>44</v>
      </c>
      <c r="T98" s="124">
        <v>46</v>
      </c>
      <c r="U98" s="406">
        <v>44</v>
      </c>
      <c r="V98" s="406">
        <v>44</v>
      </c>
      <c r="W98" s="406">
        <v>44</v>
      </c>
      <c r="X98" s="406">
        <v>46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9"/>
      <c r="H99" s="749"/>
      <c r="I99" s="749"/>
      <c r="J99" s="749"/>
      <c r="K99" s="749"/>
      <c r="L99" s="749"/>
      <c r="M99" s="749"/>
      <c r="N99" s="749"/>
      <c r="O99" s="749"/>
      <c r="P99" s="749"/>
      <c r="Q99" s="749"/>
      <c r="R99" s="749"/>
      <c r="S99" s="749"/>
      <c r="T99" s="400"/>
      <c r="U99" s="256"/>
    </row>
    <row r="100" spans="1:24" ht="17.25" customHeight="1" x14ac:dyDescent="0.25">
      <c r="A100" s="750" t="s">
        <v>345</v>
      </c>
      <c r="B100" s="750"/>
      <c r="C100" s="750"/>
      <c r="D100" s="750"/>
      <c r="E100" s="750"/>
      <c r="F100" s="750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408"/>
      <c r="U100" s="409"/>
    </row>
    <row r="101" spans="1:24" s="105" customFormat="1" ht="17.25" customHeight="1" thickBot="1" x14ac:dyDescent="0.3">
      <c r="A101" s="747" t="s">
        <v>585</v>
      </c>
      <c r="B101" s="747"/>
      <c r="C101" s="747"/>
      <c r="D101" s="747"/>
      <c r="E101" s="747"/>
      <c r="F101" s="747"/>
      <c r="G101" s="748"/>
      <c r="H101" s="748"/>
      <c r="I101" s="748"/>
      <c r="J101" s="748"/>
      <c r="K101" s="748"/>
      <c r="L101" s="748"/>
      <c r="M101" s="748"/>
      <c r="N101" s="748"/>
      <c r="O101" s="748"/>
      <c r="P101" s="748"/>
      <c r="Q101" s="748"/>
      <c r="R101" s="748"/>
      <c r="S101" s="748"/>
      <c r="T101" s="258"/>
      <c r="U101" s="258"/>
      <c r="V101" s="158"/>
      <c r="W101" s="158"/>
      <c r="X101" s="158"/>
    </row>
  </sheetData>
  <mergeCells count="6">
    <mergeCell ref="A101:S101"/>
    <mergeCell ref="A99:S99"/>
    <mergeCell ref="A100:S100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3">
    <tabColor rgb="FFC7E6A4"/>
  </sheetPr>
  <dimension ref="A1:X101"/>
  <sheetViews>
    <sheetView zoomScale="90" zoomScaleNormal="90" workbookViewId="0">
      <pane ySplit="7" topLeftCell="A8" activePane="bottomLeft" state="frozen"/>
      <selection activeCell="O25" sqref="O25"/>
      <selection pane="bottomLeft" activeCell="J102" sqref="J102"/>
    </sheetView>
  </sheetViews>
  <sheetFormatPr defaultRowHeight="15" x14ac:dyDescent="0.25"/>
  <cols>
    <col min="1" max="1" width="18.140625" style="23" customWidth="1"/>
    <col min="2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586</v>
      </c>
      <c r="B5" s="361"/>
      <c r="C5" s="361"/>
      <c r="D5" s="361"/>
      <c r="E5" s="361"/>
      <c r="F5" s="361"/>
      <c r="G5" s="361"/>
    </row>
    <row r="6" spans="1:24" ht="15.75" thickBot="1" x14ac:dyDescent="0.3">
      <c r="A6" s="237" t="s">
        <v>216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51">
        <v>2018</v>
      </c>
      <c r="U7" s="5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18">
        <v>215</v>
      </c>
      <c r="C8" s="118">
        <v>219</v>
      </c>
      <c r="D8" s="118">
        <v>227</v>
      </c>
      <c r="E8" s="118">
        <v>231</v>
      </c>
      <c r="F8" s="118">
        <v>232</v>
      </c>
      <c r="G8" s="113">
        <v>234</v>
      </c>
      <c r="H8" s="113">
        <v>237</v>
      </c>
      <c r="I8" s="113">
        <v>240</v>
      </c>
      <c r="J8" s="113">
        <v>241</v>
      </c>
      <c r="K8" s="113">
        <v>243</v>
      </c>
      <c r="L8" s="113">
        <v>245</v>
      </c>
      <c r="M8" s="113">
        <v>243</v>
      </c>
      <c r="N8" s="113">
        <v>246</v>
      </c>
      <c r="O8" s="113">
        <v>245</v>
      </c>
      <c r="P8" s="113">
        <v>239</v>
      </c>
      <c r="Q8" s="113">
        <v>233</v>
      </c>
      <c r="R8" s="113">
        <v>231</v>
      </c>
      <c r="S8" s="118">
        <v>230</v>
      </c>
      <c r="T8" s="118">
        <v>229</v>
      </c>
      <c r="U8" s="222">
        <v>234</v>
      </c>
      <c r="V8" s="222">
        <v>240</v>
      </c>
      <c r="W8" s="222">
        <v>241</v>
      </c>
      <c r="X8" s="222">
        <v>241</v>
      </c>
    </row>
    <row r="9" spans="1:24" ht="18" x14ac:dyDescent="0.25">
      <c r="A9" s="10" t="s">
        <v>92</v>
      </c>
      <c r="B9" s="118">
        <v>221</v>
      </c>
      <c r="C9" s="118">
        <v>222</v>
      </c>
      <c r="D9" s="118">
        <v>224</v>
      </c>
      <c r="E9" s="118">
        <v>225</v>
      </c>
      <c r="F9" s="118">
        <v>223</v>
      </c>
      <c r="G9" s="113">
        <v>223</v>
      </c>
      <c r="H9" s="113">
        <v>223</v>
      </c>
      <c r="I9" s="113">
        <v>222</v>
      </c>
      <c r="J9" s="113">
        <v>223</v>
      </c>
      <c r="K9" s="113">
        <v>224</v>
      </c>
      <c r="L9" s="113">
        <v>229</v>
      </c>
      <c r="M9" s="113">
        <v>225</v>
      </c>
      <c r="N9" s="113">
        <v>231</v>
      </c>
      <c r="O9" s="113">
        <v>231</v>
      </c>
      <c r="P9" s="113">
        <v>224</v>
      </c>
      <c r="Q9" s="113">
        <v>217</v>
      </c>
      <c r="R9" s="113">
        <v>213</v>
      </c>
      <c r="S9" s="118">
        <v>206</v>
      </c>
      <c r="T9" s="118">
        <v>203</v>
      </c>
      <c r="U9" s="222">
        <v>219</v>
      </c>
      <c r="V9" s="222">
        <v>231</v>
      </c>
      <c r="W9" s="222">
        <v>231</v>
      </c>
      <c r="X9" s="222">
        <v>230</v>
      </c>
    </row>
    <row r="10" spans="1:24" x14ac:dyDescent="0.25">
      <c r="A10" s="263" t="s">
        <v>1</v>
      </c>
      <c r="B10" s="116">
        <v>213</v>
      </c>
      <c r="C10" s="116">
        <v>239</v>
      </c>
      <c r="D10" s="116">
        <v>248</v>
      </c>
      <c r="E10" s="116">
        <v>234</v>
      </c>
      <c r="F10" s="116">
        <v>226</v>
      </c>
      <c r="G10" s="114">
        <v>226</v>
      </c>
      <c r="H10" s="114">
        <v>248</v>
      </c>
      <c r="I10" s="114">
        <v>262</v>
      </c>
      <c r="J10" s="114">
        <v>267</v>
      </c>
      <c r="K10" s="114">
        <v>267</v>
      </c>
      <c r="L10" s="114">
        <v>266</v>
      </c>
      <c r="M10" s="114">
        <v>257</v>
      </c>
      <c r="N10" s="114">
        <v>262</v>
      </c>
      <c r="O10" s="114">
        <v>262</v>
      </c>
      <c r="P10" s="114">
        <v>261</v>
      </c>
      <c r="Q10" s="114">
        <v>260</v>
      </c>
      <c r="R10" s="114">
        <v>260</v>
      </c>
      <c r="S10" s="116">
        <v>259</v>
      </c>
      <c r="T10" s="116">
        <v>259</v>
      </c>
      <c r="U10" s="410">
        <v>259</v>
      </c>
      <c r="V10" s="410">
        <v>264</v>
      </c>
      <c r="W10" s="410">
        <v>270</v>
      </c>
      <c r="X10" s="410">
        <v>269</v>
      </c>
    </row>
    <row r="11" spans="1:24" x14ac:dyDescent="0.25">
      <c r="A11" s="263" t="s">
        <v>2</v>
      </c>
      <c r="B11" s="116">
        <v>260</v>
      </c>
      <c r="C11" s="116">
        <v>262</v>
      </c>
      <c r="D11" s="116">
        <v>264</v>
      </c>
      <c r="E11" s="116">
        <v>265</v>
      </c>
      <c r="F11" s="116">
        <v>267</v>
      </c>
      <c r="G11" s="114">
        <v>268</v>
      </c>
      <c r="H11" s="114">
        <v>262</v>
      </c>
      <c r="I11" s="114">
        <v>246</v>
      </c>
      <c r="J11" s="114">
        <v>231</v>
      </c>
      <c r="K11" s="114">
        <v>228</v>
      </c>
      <c r="L11" s="114">
        <v>218</v>
      </c>
      <c r="M11" s="114">
        <v>219</v>
      </c>
      <c r="N11" s="114">
        <v>226</v>
      </c>
      <c r="O11" s="114">
        <v>219</v>
      </c>
      <c r="P11" s="114">
        <v>208</v>
      </c>
      <c r="Q11" s="114">
        <v>193</v>
      </c>
      <c r="R11" s="114">
        <v>186</v>
      </c>
      <c r="S11" s="116">
        <v>179</v>
      </c>
      <c r="T11" s="116">
        <v>168</v>
      </c>
      <c r="U11" s="410">
        <v>168</v>
      </c>
      <c r="V11" s="410">
        <v>181</v>
      </c>
      <c r="W11" s="410">
        <v>190</v>
      </c>
      <c r="X11" s="410">
        <v>190</v>
      </c>
    </row>
    <row r="12" spans="1:24" x14ac:dyDescent="0.25">
      <c r="A12" s="263" t="s">
        <v>3</v>
      </c>
      <c r="B12" s="116">
        <v>189</v>
      </c>
      <c r="C12" s="116">
        <v>191</v>
      </c>
      <c r="D12" s="116">
        <v>192</v>
      </c>
      <c r="E12" s="116">
        <v>194</v>
      </c>
      <c r="F12" s="116">
        <v>196</v>
      </c>
      <c r="G12" s="114">
        <v>197</v>
      </c>
      <c r="H12" s="114">
        <v>197</v>
      </c>
      <c r="I12" s="114">
        <v>193</v>
      </c>
      <c r="J12" s="114">
        <v>194</v>
      </c>
      <c r="K12" s="114">
        <v>203</v>
      </c>
      <c r="L12" s="114">
        <v>207</v>
      </c>
      <c r="M12" s="114">
        <v>207</v>
      </c>
      <c r="N12" s="114">
        <v>208</v>
      </c>
      <c r="O12" s="114">
        <v>209</v>
      </c>
      <c r="P12" s="114">
        <v>201</v>
      </c>
      <c r="Q12" s="114">
        <v>196</v>
      </c>
      <c r="R12" s="114">
        <v>198</v>
      </c>
      <c r="S12" s="116">
        <v>197</v>
      </c>
      <c r="T12" s="116">
        <v>199</v>
      </c>
      <c r="U12" s="410">
        <v>202</v>
      </c>
      <c r="V12" s="410">
        <v>209</v>
      </c>
      <c r="W12" s="410">
        <v>215</v>
      </c>
      <c r="X12" s="410">
        <v>216</v>
      </c>
    </row>
    <row r="13" spans="1:24" x14ac:dyDescent="0.25">
      <c r="A13" s="263" t="s">
        <v>4</v>
      </c>
      <c r="B13" s="116">
        <v>238</v>
      </c>
      <c r="C13" s="116">
        <v>238</v>
      </c>
      <c r="D13" s="116">
        <v>239</v>
      </c>
      <c r="E13" s="116">
        <v>241</v>
      </c>
      <c r="F13" s="116">
        <v>237</v>
      </c>
      <c r="G13" s="114">
        <v>234</v>
      </c>
      <c r="H13" s="114">
        <v>233</v>
      </c>
      <c r="I13" s="114">
        <v>234</v>
      </c>
      <c r="J13" s="114">
        <v>236</v>
      </c>
      <c r="K13" s="114">
        <v>240</v>
      </c>
      <c r="L13" s="114">
        <v>254</v>
      </c>
      <c r="M13" s="114">
        <v>255</v>
      </c>
      <c r="N13" s="114">
        <v>267</v>
      </c>
      <c r="O13" s="114">
        <v>268</v>
      </c>
      <c r="P13" s="114">
        <v>270</v>
      </c>
      <c r="Q13" s="114">
        <v>269</v>
      </c>
      <c r="R13" s="114">
        <v>271</v>
      </c>
      <c r="S13" s="116">
        <v>270</v>
      </c>
      <c r="T13" s="116">
        <v>273</v>
      </c>
      <c r="U13" s="410">
        <v>273</v>
      </c>
      <c r="V13" s="410">
        <v>285</v>
      </c>
      <c r="W13" s="410">
        <v>294</v>
      </c>
      <c r="X13" s="410">
        <v>293</v>
      </c>
    </row>
    <row r="14" spans="1:24" x14ac:dyDescent="0.25">
      <c r="A14" s="263" t="s">
        <v>5</v>
      </c>
      <c r="B14" s="116">
        <v>186</v>
      </c>
      <c r="C14" s="116">
        <v>189</v>
      </c>
      <c r="D14" s="116">
        <v>190</v>
      </c>
      <c r="E14" s="116">
        <v>184</v>
      </c>
      <c r="F14" s="116">
        <v>186</v>
      </c>
      <c r="G14" s="114">
        <v>186</v>
      </c>
      <c r="H14" s="114">
        <v>190</v>
      </c>
      <c r="I14" s="114">
        <v>183</v>
      </c>
      <c r="J14" s="114">
        <v>184</v>
      </c>
      <c r="K14" s="114">
        <v>183</v>
      </c>
      <c r="L14" s="114">
        <v>181</v>
      </c>
      <c r="M14" s="114">
        <v>179</v>
      </c>
      <c r="N14" s="114">
        <v>177</v>
      </c>
      <c r="O14" s="114">
        <v>179</v>
      </c>
      <c r="P14" s="114">
        <v>178</v>
      </c>
      <c r="Q14" s="114">
        <v>175</v>
      </c>
      <c r="R14" s="114">
        <v>174</v>
      </c>
      <c r="S14" s="116">
        <v>174</v>
      </c>
      <c r="T14" s="116">
        <v>180</v>
      </c>
      <c r="U14" s="410">
        <v>187</v>
      </c>
      <c r="V14" s="410">
        <v>193</v>
      </c>
      <c r="W14" s="410">
        <v>194</v>
      </c>
      <c r="X14" s="410">
        <v>195</v>
      </c>
    </row>
    <row r="15" spans="1:24" x14ac:dyDescent="0.25">
      <c r="A15" s="263" t="s">
        <v>6</v>
      </c>
      <c r="B15" s="116">
        <v>205</v>
      </c>
      <c r="C15" s="116">
        <v>211</v>
      </c>
      <c r="D15" s="116">
        <v>210</v>
      </c>
      <c r="E15" s="116">
        <v>226</v>
      </c>
      <c r="F15" s="116">
        <v>225</v>
      </c>
      <c r="G15" s="114">
        <v>210</v>
      </c>
      <c r="H15" s="114">
        <v>209</v>
      </c>
      <c r="I15" s="114">
        <v>209</v>
      </c>
      <c r="J15" s="114">
        <v>209</v>
      </c>
      <c r="K15" s="114">
        <v>220</v>
      </c>
      <c r="L15" s="114">
        <v>220</v>
      </c>
      <c r="M15" s="114">
        <v>220</v>
      </c>
      <c r="N15" s="114">
        <v>222</v>
      </c>
      <c r="O15" s="114">
        <v>219</v>
      </c>
      <c r="P15" s="114">
        <v>215</v>
      </c>
      <c r="Q15" s="114">
        <v>217</v>
      </c>
      <c r="R15" s="114">
        <v>218</v>
      </c>
      <c r="S15" s="116">
        <v>230</v>
      </c>
      <c r="T15" s="116">
        <v>234</v>
      </c>
      <c r="U15" s="410">
        <v>240</v>
      </c>
      <c r="V15" s="410">
        <v>250</v>
      </c>
      <c r="W15" s="410">
        <v>254</v>
      </c>
      <c r="X15" s="410">
        <v>253</v>
      </c>
    </row>
    <row r="16" spans="1:24" x14ac:dyDescent="0.25">
      <c r="A16" s="263" t="s">
        <v>7</v>
      </c>
      <c r="B16" s="116">
        <v>244</v>
      </c>
      <c r="C16" s="116">
        <v>262</v>
      </c>
      <c r="D16" s="116">
        <v>269</v>
      </c>
      <c r="E16" s="116">
        <v>239</v>
      </c>
      <c r="F16" s="116">
        <v>226</v>
      </c>
      <c r="G16" s="114">
        <v>211</v>
      </c>
      <c r="H16" s="114">
        <v>211</v>
      </c>
      <c r="I16" s="114">
        <v>222</v>
      </c>
      <c r="J16" s="114">
        <v>221</v>
      </c>
      <c r="K16" s="114">
        <v>221</v>
      </c>
      <c r="L16" s="114">
        <v>207</v>
      </c>
      <c r="M16" s="114">
        <v>207</v>
      </c>
      <c r="N16" s="114">
        <v>201</v>
      </c>
      <c r="O16" s="114">
        <v>194</v>
      </c>
      <c r="P16" s="114">
        <v>192</v>
      </c>
      <c r="Q16" s="114">
        <v>197</v>
      </c>
      <c r="R16" s="114">
        <v>198</v>
      </c>
      <c r="S16" s="116">
        <v>198</v>
      </c>
      <c r="T16" s="116">
        <v>199</v>
      </c>
      <c r="U16" s="410">
        <v>203</v>
      </c>
      <c r="V16" s="410">
        <v>210</v>
      </c>
      <c r="W16" s="410">
        <v>212</v>
      </c>
      <c r="X16" s="410">
        <v>216</v>
      </c>
    </row>
    <row r="17" spans="1:24" x14ac:dyDescent="0.25">
      <c r="A17" s="263" t="s">
        <v>8</v>
      </c>
      <c r="B17" s="116">
        <v>216</v>
      </c>
      <c r="C17" s="116">
        <v>221</v>
      </c>
      <c r="D17" s="116">
        <v>221</v>
      </c>
      <c r="E17" s="116">
        <v>220</v>
      </c>
      <c r="F17" s="116">
        <v>222</v>
      </c>
      <c r="G17" s="114">
        <v>221</v>
      </c>
      <c r="H17" s="114">
        <v>227</v>
      </c>
      <c r="I17" s="114">
        <v>230</v>
      </c>
      <c r="J17" s="114">
        <v>236</v>
      </c>
      <c r="K17" s="114">
        <v>236</v>
      </c>
      <c r="L17" s="114">
        <v>232</v>
      </c>
      <c r="M17" s="114">
        <v>232</v>
      </c>
      <c r="N17" s="114">
        <v>235</v>
      </c>
      <c r="O17" s="114">
        <v>237</v>
      </c>
      <c r="P17" s="114">
        <v>218</v>
      </c>
      <c r="Q17" s="114">
        <v>193</v>
      </c>
      <c r="R17" s="114">
        <v>183</v>
      </c>
      <c r="S17" s="116">
        <v>184</v>
      </c>
      <c r="T17" s="116">
        <v>185</v>
      </c>
      <c r="U17" s="410">
        <v>186</v>
      </c>
      <c r="V17" s="410">
        <v>193</v>
      </c>
      <c r="W17" s="410">
        <v>194</v>
      </c>
      <c r="X17" s="410">
        <v>195</v>
      </c>
    </row>
    <row r="18" spans="1:24" x14ac:dyDescent="0.25">
      <c r="A18" s="263" t="s">
        <v>9</v>
      </c>
      <c r="B18" s="116">
        <v>236</v>
      </c>
      <c r="C18" s="116">
        <v>239</v>
      </c>
      <c r="D18" s="116">
        <v>232</v>
      </c>
      <c r="E18" s="116">
        <v>225</v>
      </c>
      <c r="F18" s="116">
        <v>214</v>
      </c>
      <c r="G18" s="114">
        <v>220</v>
      </c>
      <c r="H18" s="114">
        <v>220</v>
      </c>
      <c r="I18" s="114">
        <v>214</v>
      </c>
      <c r="J18" s="114">
        <v>216</v>
      </c>
      <c r="K18" s="114">
        <v>218</v>
      </c>
      <c r="L18" s="114">
        <v>226</v>
      </c>
      <c r="M18" s="114">
        <v>230</v>
      </c>
      <c r="N18" s="114">
        <v>230</v>
      </c>
      <c r="O18" s="114">
        <v>232</v>
      </c>
      <c r="P18" s="114">
        <v>232</v>
      </c>
      <c r="Q18" s="114">
        <v>230</v>
      </c>
      <c r="R18" s="114">
        <v>230</v>
      </c>
      <c r="S18" s="116">
        <v>228</v>
      </c>
      <c r="T18" s="116">
        <v>228</v>
      </c>
      <c r="U18" s="410">
        <v>226</v>
      </c>
      <c r="V18" s="410">
        <v>231</v>
      </c>
      <c r="W18" s="410">
        <v>226</v>
      </c>
      <c r="X18" s="410">
        <v>223</v>
      </c>
    </row>
    <row r="19" spans="1:24" x14ac:dyDescent="0.25">
      <c r="A19" s="263" t="s">
        <v>10</v>
      </c>
      <c r="B19" s="116">
        <v>236</v>
      </c>
      <c r="C19" s="116">
        <v>229</v>
      </c>
      <c r="D19" s="116">
        <v>229</v>
      </c>
      <c r="E19" s="116">
        <v>231</v>
      </c>
      <c r="F19" s="116">
        <v>232</v>
      </c>
      <c r="G19" s="114">
        <v>238</v>
      </c>
      <c r="H19" s="114">
        <v>238</v>
      </c>
      <c r="I19" s="114">
        <v>245</v>
      </c>
      <c r="J19" s="114">
        <v>250</v>
      </c>
      <c r="K19" s="114">
        <v>249</v>
      </c>
      <c r="L19" s="114">
        <v>256</v>
      </c>
      <c r="M19" s="114">
        <v>238</v>
      </c>
      <c r="N19" s="114">
        <v>265</v>
      </c>
      <c r="O19" s="114">
        <v>267</v>
      </c>
      <c r="P19" s="114">
        <v>249</v>
      </c>
      <c r="Q19" s="114">
        <v>240</v>
      </c>
      <c r="R19" s="114">
        <v>240</v>
      </c>
      <c r="S19" s="116">
        <v>242</v>
      </c>
      <c r="T19" s="116">
        <v>235</v>
      </c>
      <c r="U19" s="410">
        <v>240</v>
      </c>
      <c r="V19" s="410">
        <v>257</v>
      </c>
      <c r="W19" s="410">
        <v>254</v>
      </c>
      <c r="X19" s="410">
        <v>250</v>
      </c>
    </row>
    <row r="20" spans="1:24" x14ac:dyDescent="0.25">
      <c r="A20" s="263" t="s">
        <v>11</v>
      </c>
      <c r="B20" s="116">
        <v>229</v>
      </c>
      <c r="C20" s="116">
        <v>247</v>
      </c>
      <c r="D20" s="116">
        <v>229</v>
      </c>
      <c r="E20" s="116">
        <v>233</v>
      </c>
      <c r="F20" s="116">
        <v>219</v>
      </c>
      <c r="G20" s="114">
        <v>207</v>
      </c>
      <c r="H20" s="114">
        <v>206</v>
      </c>
      <c r="I20" s="114">
        <v>199</v>
      </c>
      <c r="J20" s="114">
        <v>208</v>
      </c>
      <c r="K20" s="114">
        <v>214</v>
      </c>
      <c r="L20" s="114">
        <v>213</v>
      </c>
      <c r="M20" s="114">
        <v>209</v>
      </c>
      <c r="N20" s="114">
        <v>213</v>
      </c>
      <c r="O20" s="114">
        <v>215</v>
      </c>
      <c r="P20" s="114">
        <v>211</v>
      </c>
      <c r="Q20" s="114">
        <v>205</v>
      </c>
      <c r="R20" s="114">
        <v>201</v>
      </c>
      <c r="S20" s="116">
        <v>203</v>
      </c>
      <c r="T20" s="116">
        <v>197</v>
      </c>
      <c r="U20" s="410">
        <v>196</v>
      </c>
      <c r="V20" s="410">
        <v>197</v>
      </c>
      <c r="W20" s="410">
        <v>200</v>
      </c>
      <c r="X20" s="410">
        <v>199</v>
      </c>
    </row>
    <row r="21" spans="1:24" x14ac:dyDescent="0.25">
      <c r="A21" s="263" t="s">
        <v>12</v>
      </c>
      <c r="B21" s="116">
        <v>278</v>
      </c>
      <c r="C21" s="116">
        <v>288</v>
      </c>
      <c r="D21" s="116">
        <v>280</v>
      </c>
      <c r="E21" s="116">
        <v>247</v>
      </c>
      <c r="F21" s="116">
        <v>230</v>
      </c>
      <c r="G21" s="114">
        <v>231</v>
      </c>
      <c r="H21" s="114">
        <v>233</v>
      </c>
      <c r="I21" s="114">
        <v>233</v>
      </c>
      <c r="J21" s="114">
        <v>242</v>
      </c>
      <c r="K21" s="114">
        <v>255</v>
      </c>
      <c r="L21" s="114">
        <v>258</v>
      </c>
      <c r="M21" s="114">
        <v>257</v>
      </c>
      <c r="N21" s="114">
        <v>255</v>
      </c>
      <c r="O21" s="114">
        <v>244</v>
      </c>
      <c r="P21" s="114">
        <v>241</v>
      </c>
      <c r="Q21" s="114">
        <v>232</v>
      </c>
      <c r="R21" s="114">
        <v>225</v>
      </c>
      <c r="S21" s="116">
        <v>226</v>
      </c>
      <c r="T21" s="116">
        <v>227</v>
      </c>
      <c r="U21" s="410">
        <v>229</v>
      </c>
      <c r="V21" s="410">
        <v>235</v>
      </c>
      <c r="W21" s="410">
        <v>237</v>
      </c>
      <c r="X21" s="410">
        <v>238</v>
      </c>
    </row>
    <row r="22" spans="1:24" x14ac:dyDescent="0.25">
      <c r="A22" s="263" t="s">
        <v>13</v>
      </c>
      <c r="B22" s="116">
        <v>243</v>
      </c>
      <c r="C22" s="116">
        <v>249</v>
      </c>
      <c r="D22" s="116">
        <v>244</v>
      </c>
      <c r="E22" s="116">
        <v>235</v>
      </c>
      <c r="F22" s="116">
        <v>235</v>
      </c>
      <c r="G22" s="114">
        <v>230</v>
      </c>
      <c r="H22" s="114">
        <v>231</v>
      </c>
      <c r="I22" s="114">
        <v>227</v>
      </c>
      <c r="J22" s="114">
        <v>229</v>
      </c>
      <c r="K22" s="114">
        <v>228</v>
      </c>
      <c r="L22" s="114">
        <v>227</v>
      </c>
      <c r="M22" s="114">
        <v>229</v>
      </c>
      <c r="N22" s="114">
        <v>235</v>
      </c>
      <c r="O22" s="114">
        <v>238</v>
      </c>
      <c r="P22" s="114">
        <v>222</v>
      </c>
      <c r="Q22" s="114">
        <v>215</v>
      </c>
      <c r="R22" s="114">
        <v>208</v>
      </c>
      <c r="S22" s="116">
        <v>212</v>
      </c>
      <c r="T22" s="116">
        <v>213</v>
      </c>
      <c r="U22" s="410">
        <v>215</v>
      </c>
      <c r="V22" s="410">
        <v>219</v>
      </c>
      <c r="W22" s="410">
        <v>222</v>
      </c>
      <c r="X22" s="410">
        <v>220</v>
      </c>
    </row>
    <row r="23" spans="1:24" x14ac:dyDescent="0.25">
      <c r="A23" s="263" t="s">
        <v>14</v>
      </c>
      <c r="B23" s="116">
        <v>192</v>
      </c>
      <c r="C23" s="116">
        <v>190</v>
      </c>
      <c r="D23" s="116">
        <v>196</v>
      </c>
      <c r="E23" s="116">
        <v>199</v>
      </c>
      <c r="F23" s="116">
        <v>199</v>
      </c>
      <c r="G23" s="114">
        <v>196</v>
      </c>
      <c r="H23" s="114">
        <v>199</v>
      </c>
      <c r="I23" s="114">
        <v>201</v>
      </c>
      <c r="J23" s="114">
        <v>200</v>
      </c>
      <c r="K23" s="114">
        <v>201</v>
      </c>
      <c r="L23" s="114">
        <v>193</v>
      </c>
      <c r="M23" s="114">
        <v>187</v>
      </c>
      <c r="N23" s="114">
        <v>178</v>
      </c>
      <c r="O23" s="114">
        <v>179</v>
      </c>
      <c r="P23" s="114">
        <v>178</v>
      </c>
      <c r="Q23" s="114">
        <v>176</v>
      </c>
      <c r="R23" s="114">
        <v>167</v>
      </c>
      <c r="S23" s="116">
        <v>161</v>
      </c>
      <c r="T23" s="116">
        <v>159</v>
      </c>
      <c r="U23" s="410">
        <v>160</v>
      </c>
      <c r="V23" s="410">
        <v>162</v>
      </c>
      <c r="W23" s="410">
        <v>160</v>
      </c>
      <c r="X23" s="410">
        <v>159</v>
      </c>
    </row>
    <row r="24" spans="1:24" x14ac:dyDescent="0.25">
      <c r="A24" s="263" t="s">
        <v>15</v>
      </c>
      <c r="B24" s="116">
        <v>247</v>
      </c>
      <c r="C24" s="116">
        <v>249</v>
      </c>
      <c r="D24" s="116">
        <v>255</v>
      </c>
      <c r="E24" s="116">
        <v>245</v>
      </c>
      <c r="F24" s="116">
        <v>246</v>
      </c>
      <c r="G24" s="114">
        <v>247</v>
      </c>
      <c r="H24" s="114">
        <v>248</v>
      </c>
      <c r="I24" s="114">
        <v>248</v>
      </c>
      <c r="J24" s="114">
        <v>249</v>
      </c>
      <c r="K24" s="114">
        <v>249</v>
      </c>
      <c r="L24" s="114">
        <v>250</v>
      </c>
      <c r="M24" s="114">
        <v>238</v>
      </c>
      <c r="N24" s="114">
        <v>248</v>
      </c>
      <c r="O24" s="114">
        <v>243</v>
      </c>
      <c r="P24" s="114">
        <v>231</v>
      </c>
      <c r="Q24" s="114">
        <v>197</v>
      </c>
      <c r="R24" s="114">
        <v>188</v>
      </c>
      <c r="S24" s="116">
        <v>183</v>
      </c>
      <c r="T24" s="116">
        <v>182</v>
      </c>
      <c r="U24" s="410">
        <v>179</v>
      </c>
      <c r="V24" s="410">
        <v>180</v>
      </c>
      <c r="W24" s="410">
        <v>182</v>
      </c>
      <c r="X24" s="410">
        <v>180</v>
      </c>
    </row>
    <row r="25" spans="1:24" x14ac:dyDescent="0.25">
      <c r="A25" s="263" t="s">
        <v>16</v>
      </c>
      <c r="B25" s="116">
        <v>169</v>
      </c>
      <c r="C25" s="116">
        <v>168</v>
      </c>
      <c r="D25" s="116">
        <v>173</v>
      </c>
      <c r="E25" s="116">
        <v>188</v>
      </c>
      <c r="F25" s="116">
        <v>187</v>
      </c>
      <c r="G25" s="114">
        <v>180</v>
      </c>
      <c r="H25" s="114">
        <v>168</v>
      </c>
      <c r="I25" s="114">
        <v>165</v>
      </c>
      <c r="J25" s="114">
        <v>161</v>
      </c>
      <c r="K25" s="114">
        <v>156</v>
      </c>
      <c r="L25" s="114">
        <v>147</v>
      </c>
      <c r="M25" s="114">
        <v>143</v>
      </c>
      <c r="N25" s="114">
        <v>143</v>
      </c>
      <c r="O25" s="114">
        <v>136</v>
      </c>
      <c r="P25" s="114">
        <v>136</v>
      </c>
      <c r="Q25" s="114">
        <v>109</v>
      </c>
      <c r="R25" s="114">
        <v>108</v>
      </c>
      <c r="S25" s="116">
        <v>112</v>
      </c>
      <c r="T25" s="116">
        <v>117</v>
      </c>
      <c r="U25" s="410">
        <v>129</v>
      </c>
      <c r="V25" s="410">
        <v>134</v>
      </c>
      <c r="W25" s="410">
        <v>136</v>
      </c>
      <c r="X25" s="410">
        <v>137</v>
      </c>
    </row>
    <row r="26" spans="1:24" x14ac:dyDescent="0.25">
      <c r="A26" s="263" t="s">
        <v>17</v>
      </c>
      <c r="B26" s="116">
        <v>209</v>
      </c>
      <c r="C26" s="116">
        <v>209</v>
      </c>
      <c r="D26" s="116">
        <v>211</v>
      </c>
      <c r="E26" s="116">
        <v>228</v>
      </c>
      <c r="F26" s="116">
        <v>235</v>
      </c>
      <c r="G26" s="114">
        <v>248</v>
      </c>
      <c r="H26" s="114">
        <v>256</v>
      </c>
      <c r="I26" s="114">
        <v>254</v>
      </c>
      <c r="J26" s="114">
        <v>255</v>
      </c>
      <c r="K26" s="114">
        <v>257</v>
      </c>
      <c r="L26" s="114">
        <v>252</v>
      </c>
      <c r="M26" s="114">
        <v>242</v>
      </c>
      <c r="N26" s="114">
        <v>248</v>
      </c>
      <c r="O26" s="114">
        <v>246</v>
      </c>
      <c r="P26" s="114">
        <v>240</v>
      </c>
      <c r="Q26" s="114">
        <v>227</v>
      </c>
      <c r="R26" s="114">
        <v>223</v>
      </c>
      <c r="S26" s="116">
        <v>218</v>
      </c>
      <c r="T26" s="116">
        <v>217</v>
      </c>
      <c r="U26" s="410">
        <v>217</v>
      </c>
      <c r="V26" s="410">
        <v>223</v>
      </c>
      <c r="W26" s="410">
        <v>226</v>
      </c>
      <c r="X26" s="410">
        <v>227</v>
      </c>
    </row>
    <row r="27" spans="1:24" x14ac:dyDescent="0.25">
      <c r="A27" s="263" t="s">
        <v>18</v>
      </c>
      <c r="B27" s="116">
        <v>211</v>
      </c>
      <c r="C27" s="116">
        <v>207</v>
      </c>
      <c r="D27" s="116">
        <v>212</v>
      </c>
      <c r="E27" s="116">
        <v>221</v>
      </c>
      <c r="F27" s="116">
        <v>217</v>
      </c>
      <c r="G27" s="114">
        <v>220</v>
      </c>
      <c r="H27" s="114">
        <v>214</v>
      </c>
      <c r="I27" s="114">
        <v>210</v>
      </c>
      <c r="J27" s="114">
        <v>208</v>
      </c>
      <c r="K27" s="114">
        <v>207</v>
      </c>
      <c r="L27" s="114">
        <v>223</v>
      </c>
      <c r="M27" s="114">
        <v>222</v>
      </c>
      <c r="N27" s="114">
        <v>223</v>
      </c>
      <c r="O27" s="114">
        <v>224</v>
      </c>
      <c r="P27" s="114">
        <v>218</v>
      </c>
      <c r="Q27" s="114">
        <v>218</v>
      </c>
      <c r="R27" s="114">
        <v>210</v>
      </c>
      <c r="S27" s="116">
        <v>185</v>
      </c>
      <c r="T27" s="116">
        <v>179</v>
      </c>
      <c r="U27" s="410">
        <v>221</v>
      </c>
      <c r="V27" s="410">
        <v>238</v>
      </c>
      <c r="W27" s="410">
        <v>234</v>
      </c>
      <c r="X27" s="410">
        <v>233</v>
      </c>
    </row>
    <row r="28" spans="1:24" ht="18" x14ac:dyDescent="0.25">
      <c r="A28" s="10" t="s">
        <v>95</v>
      </c>
      <c r="B28" s="118">
        <v>200</v>
      </c>
      <c r="C28" s="118">
        <v>211</v>
      </c>
      <c r="D28" s="118">
        <v>234</v>
      </c>
      <c r="E28" s="118">
        <v>230</v>
      </c>
      <c r="F28" s="118">
        <v>240</v>
      </c>
      <c r="G28" s="113">
        <v>246</v>
      </c>
      <c r="H28" s="113">
        <v>254</v>
      </c>
      <c r="I28" s="113">
        <v>256</v>
      </c>
      <c r="J28" s="113">
        <v>255</v>
      </c>
      <c r="K28" s="113">
        <v>261</v>
      </c>
      <c r="L28" s="113">
        <v>270</v>
      </c>
      <c r="M28" s="113">
        <v>270</v>
      </c>
      <c r="N28" s="113">
        <v>275</v>
      </c>
      <c r="O28" s="113">
        <v>275</v>
      </c>
      <c r="P28" s="113">
        <v>274</v>
      </c>
      <c r="Q28" s="113">
        <v>267</v>
      </c>
      <c r="R28" s="113">
        <v>265</v>
      </c>
      <c r="S28" s="118">
        <v>263</v>
      </c>
      <c r="T28" s="118">
        <v>261</v>
      </c>
      <c r="U28" s="222">
        <v>262</v>
      </c>
      <c r="V28" s="222">
        <v>271</v>
      </c>
      <c r="W28" s="222">
        <v>272</v>
      </c>
      <c r="X28" s="222">
        <v>275</v>
      </c>
    </row>
    <row r="29" spans="1:24" x14ac:dyDescent="0.25">
      <c r="A29" s="263" t="s">
        <v>19</v>
      </c>
      <c r="B29" s="116">
        <v>193</v>
      </c>
      <c r="C29" s="116">
        <v>195</v>
      </c>
      <c r="D29" s="116">
        <v>208</v>
      </c>
      <c r="E29" s="116">
        <v>211</v>
      </c>
      <c r="F29" s="116">
        <v>225</v>
      </c>
      <c r="G29" s="114">
        <v>228</v>
      </c>
      <c r="H29" s="114">
        <v>242</v>
      </c>
      <c r="I29" s="114">
        <v>251</v>
      </c>
      <c r="J29" s="114">
        <v>251</v>
      </c>
      <c r="K29" s="114">
        <v>249</v>
      </c>
      <c r="L29" s="114">
        <v>231</v>
      </c>
      <c r="M29" s="114">
        <v>232</v>
      </c>
      <c r="N29" s="114">
        <v>237</v>
      </c>
      <c r="O29" s="114">
        <v>238</v>
      </c>
      <c r="P29" s="114">
        <v>235</v>
      </c>
      <c r="Q29" s="114">
        <v>230</v>
      </c>
      <c r="R29" s="114">
        <v>229</v>
      </c>
      <c r="S29" s="116">
        <v>217</v>
      </c>
      <c r="T29" s="116">
        <v>218</v>
      </c>
      <c r="U29" s="410">
        <v>217</v>
      </c>
      <c r="V29" s="410">
        <v>220</v>
      </c>
      <c r="W29" s="410">
        <v>221</v>
      </c>
      <c r="X29" s="410">
        <v>223</v>
      </c>
    </row>
    <row r="30" spans="1:24" x14ac:dyDescent="0.25">
      <c r="A30" s="263" t="s">
        <v>20</v>
      </c>
      <c r="B30" s="116">
        <v>211</v>
      </c>
      <c r="C30" s="116">
        <v>218</v>
      </c>
      <c r="D30" s="116">
        <v>233</v>
      </c>
      <c r="E30" s="116">
        <v>221</v>
      </c>
      <c r="F30" s="116">
        <v>229</v>
      </c>
      <c r="G30" s="114">
        <v>236</v>
      </c>
      <c r="H30" s="114">
        <v>237</v>
      </c>
      <c r="I30" s="114">
        <v>235</v>
      </c>
      <c r="J30" s="114">
        <v>241</v>
      </c>
      <c r="K30" s="114">
        <v>242</v>
      </c>
      <c r="L30" s="114">
        <v>264</v>
      </c>
      <c r="M30" s="114">
        <v>275</v>
      </c>
      <c r="N30" s="114">
        <v>276</v>
      </c>
      <c r="O30" s="114">
        <v>271</v>
      </c>
      <c r="P30" s="114">
        <v>269</v>
      </c>
      <c r="Q30" s="114">
        <v>262</v>
      </c>
      <c r="R30" s="114">
        <v>260</v>
      </c>
      <c r="S30" s="116">
        <v>260</v>
      </c>
      <c r="T30" s="116">
        <v>255</v>
      </c>
      <c r="U30" s="410">
        <v>245</v>
      </c>
      <c r="V30" s="410">
        <v>247</v>
      </c>
      <c r="W30" s="410">
        <v>253</v>
      </c>
      <c r="X30" s="410">
        <v>254</v>
      </c>
    </row>
    <row r="31" spans="1:24" x14ac:dyDescent="0.25">
      <c r="A31" s="263" t="s">
        <v>21</v>
      </c>
      <c r="B31" s="116">
        <v>120</v>
      </c>
      <c r="C31" s="116">
        <v>126</v>
      </c>
      <c r="D31" s="116">
        <v>122</v>
      </c>
      <c r="E31" s="116">
        <v>118</v>
      </c>
      <c r="F31" s="116">
        <v>122</v>
      </c>
      <c r="G31" s="114">
        <v>140</v>
      </c>
      <c r="H31" s="114">
        <v>156</v>
      </c>
      <c r="I31" s="114">
        <v>158</v>
      </c>
      <c r="J31" s="114">
        <v>159</v>
      </c>
      <c r="K31" s="114">
        <v>161</v>
      </c>
      <c r="L31" s="114">
        <v>158</v>
      </c>
      <c r="M31" s="114">
        <v>157</v>
      </c>
      <c r="N31" s="114">
        <v>163</v>
      </c>
      <c r="O31" s="114">
        <v>169</v>
      </c>
      <c r="P31" s="114">
        <v>170</v>
      </c>
      <c r="Q31" s="114">
        <v>171</v>
      </c>
      <c r="R31" s="114">
        <v>176</v>
      </c>
      <c r="S31" s="116">
        <v>176</v>
      </c>
      <c r="T31" s="116">
        <v>184</v>
      </c>
      <c r="U31" s="410">
        <v>194</v>
      </c>
      <c r="V31" s="410">
        <v>201</v>
      </c>
      <c r="W31" s="410">
        <v>204</v>
      </c>
      <c r="X31" s="410">
        <v>206</v>
      </c>
    </row>
    <row r="32" spans="1:24" x14ac:dyDescent="0.25">
      <c r="A32" s="263" t="s">
        <v>24</v>
      </c>
      <c r="B32" s="116">
        <v>235</v>
      </c>
      <c r="C32" s="116">
        <v>239</v>
      </c>
      <c r="D32" s="116">
        <v>250</v>
      </c>
      <c r="E32" s="116">
        <v>232</v>
      </c>
      <c r="F32" s="116">
        <v>242</v>
      </c>
      <c r="G32" s="114">
        <v>229</v>
      </c>
      <c r="H32" s="114">
        <v>239</v>
      </c>
      <c r="I32" s="114">
        <v>237</v>
      </c>
      <c r="J32" s="114">
        <v>239</v>
      </c>
      <c r="K32" s="114">
        <v>238</v>
      </c>
      <c r="L32" s="114">
        <v>236</v>
      </c>
      <c r="M32" s="114">
        <v>234</v>
      </c>
      <c r="N32" s="114">
        <v>247</v>
      </c>
      <c r="O32" s="114">
        <v>236</v>
      </c>
      <c r="P32" s="114">
        <v>237</v>
      </c>
      <c r="Q32" s="114">
        <v>222</v>
      </c>
      <c r="R32" s="114">
        <v>220</v>
      </c>
      <c r="S32" s="116">
        <v>221</v>
      </c>
      <c r="T32" s="116">
        <v>230</v>
      </c>
      <c r="U32" s="410">
        <v>236</v>
      </c>
      <c r="V32" s="410">
        <v>245</v>
      </c>
      <c r="W32" s="410">
        <v>249</v>
      </c>
      <c r="X32" s="410">
        <v>254</v>
      </c>
    </row>
    <row r="33" spans="1:24" x14ac:dyDescent="0.25">
      <c r="A33" s="263" t="s">
        <v>25</v>
      </c>
      <c r="B33" s="116">
        <v>225</v>
      </c>
      <c r="C33" s="116">
        <v>232</v>
      </c>
      <c r="D33" s="116">
        <v>224</v>
      </c>
      <c r="E33" s="116">
        <v>227</v>
      </c>
      <c r="F33" s="116">
        <v>229</v>
      </c>
      <c r="G33" s="114">
        <v>225</v>
      </c>
      <c r="H33" s="114">
        <v>227</v>
      </c>
      <c r="I33" s="114">
        <v>227</v>
      </c>
      <c r="J33" s="114">
        <v>229</v>
      </c>
      <c r="K33" s="114">
        <v>241</v>
      </c>
      <c r="L33" s="114">
        <v>245</v>
      </c>
      <c r="M33" s="114">
        <v>249</v>
      </c>
      <c r="N33" s="114">
        <v>261</v>
      </c>
      <c r="O33" s="114">
        <v>268</v>
      </c>
      <c r="P33" s="114">
        <v>280</v>
      </c>
      <c r="Q33" s="114">
        <v>226</v>
      </c>
      <c r="R33" s="114">
        <v>226</v>
      </c>
      <c r="S33" s="116">
        <v>224</v>
      </c>
      <c r="T33" s="116">
        <v>225</v>
      </c>
      <c r="U33" s="410">
        <v>221</v>
      </c>
      <c r="V33" s="410">
        <v>228</v>
      </c>
      <c r="W33" s="410">
        <v>236</v>
      </c>
      <c r="X33" s="410">
        <v>238</v>
      </c>
    </row>
    <row r="34" spans="1:24" x14ac:dyDescent="0.25">
      <c r="A34" s="263" t="s">
        <v>26</v>
      </c>
      <c r="B34" s="116">
        <v>189</v>
      </c>
      <c r="C34" s="116">
        <v>199</v>
      </c>
      <c r="D34" s="116">
        <v>218</v>
      </c>
      <c r="E34" s="116">
        <v>216</v>
      </c>
      <c r="F34" s="116">
        <v>230</v>
      </c>
      <c r="G34" s="114">
        <v>238</v>
      </c>
      <c r="H34" s="114">
        <v>254</v>
      </c>
      <c r="I34" s="114">
        <v>263</v>
      </c>
      <c r="J34" s="114">
        <v>263</v>
      </c>
      <c r="K34" s="114">
        <v>277</v>
      </c>
      <c r="L34" s="114">
        <v>295</v>
      </c>
      <c r="M34" s="114">
        <v>288</v>
      </c>
      <c r="N34" s="114">
        <v>290</v>
      </c>
      <c r="O34" s="114">
        <v>290</v>
      </c>
      <c r="P34" s="114">
        <v>288</v>
      </c>
      <c r="Q34" s="114">
        <v>288</v>
      </c>
      <c r="R34" s="114">
        <v>289</v>
      </c>
      <c r="S34" s="116">
        <v>287</v>
      </c>
      <c r="T34" s="116">
        <v>279</v>
      </c>
      <c r="U34" s="410">
        <v>279</v>
      </c>
      <c r="V34" s="410">
        <v>285</v>
      </c>
      <c r="W34" s="410">
        <v>280</v>
      </c>
      <c r="X34" s="410">
        <v>280</v>
      </c>
    </row>
    <row r="35" spans="1:24" x14ac:dyDescent="0.25">
      <c r="A35" s="263" t="s">
        <v>27</v>
      </c>
      <c r="B35" s="116">
        <v>127</v>
      </c>
      <c r="C35" s="116">
        <v>130</v>
      </c>
      <c r="D35" s="116">
        <v>137</v>
      </c>
      <c r="E35" s="116">
        <v>169</v>
      </c>
      <c r="F35" s="116">
        <v>191</v>
      </c>
      <c r="G35" s="114">
        <v>208</v>
      </c>
      <c r="H35" s="114">
        <v>221</v>
      </c>
      <c r="I35" s="114">
        <v>231</v>
      </c>
      <c r="J35" s="114">
        <v>246</v>
      </c>
      <c r="K35" s="114">
        <v>247</v>
      </c>
      <c r="L35" s="114">
        <v>250</v>
      </c>
      <c r="M35" s="114">
        <v>256</v>
      </c>
      <c r="N35" s="114">
        <v>259</v>
      </c>
      <c r="O35" s="114">
        <v>266</v>
      </c>
      <c r="P35" s="114">
        <v>264</v>
      </c>
      <c r="Q35" s="114">
        <v>243</v>
      </c>
      <c r="R35" s="114">
        <v>233</v>
      </c>
      <c r="S35" s="116">
        <v>230</v>
      </c>
      <c r="T35" s="116">
        <v>231</v>
      </c>
      <c r="U35" s="410">
        <v>230</v>
      </c>
      <c r="V35" s="410">
        <v>236</v>
      </c>
      <c r="W35" s="410">
        <v>236</v>
      </c>
      <c r="X35" s="410">
        <v>237</v>
      </c>
    </row>
    <row r="36" spans="1:24" x14ac:dyDescent="0.25">
      <c r="A36" s="263" t="s">
        <v>28</v>
      </c>
      <c r="B36" s="116">
        <v>194</v>
      </c>
      <c r="C36" s="116">
        <v>202</v>
      </c>
      <c r="D36" s="116">
        <v>230</v>
      </c>
      <c r="E36" s="116">
        <v>222</v>
      </c>
      <c r="F36" s="116">
        <v>216</v>
      </c>
      <c r="G36" s="114">
        <v>230</v>
      </c>
      <c r="H36" s="114">
        <v>231</v>
      </c>
      <c r="I36" s="114">
        <v>233</v>
      </c>
      <c r="J36" s="114">
        <v>246</v>
      </c>
      <c r="K36" s="114">
        <v>248</v>
      </c>
      <c r="L36" s="114">
        <v>257</v>
      </c>
      <c r="M36" s="114">
        <v>256</v>
      </c>
      <c r="N36" s="114">
        <v>268</v>
      </c>
      <c r="O36" s="114">
        <v>265</v>
      </c>
      <c r="P36" s="114">
        <v>255</v>
      </c>
      <c r="Q36" s="114">
        <v>229</v>
      </c>
      <c r="R36" s="114">
        <v>231</v>
      </c>
      <c r="S36" s="116">
        <v>232</v>
      </c>
      <c r="T36" s="116">
        <v>230</v>
      </c>
      <c r="U36" s="410">
        <v>233</v>
      </c>
      <c r="V36" s="410">
        <v>237</v>
      </c>
      <c r="W36" s="410">
        <v>240</v>
      </c>
      <c r="X36" s="410">
        <v>242</v>
      </c>
    </row>
    <row r="37" spans="1:24" x14ac:dyDescent="0.25">
      <c r="A37" s="263" t="s">
        <v>29</v>
      </c>
      <c r="B37" s="116">
        <v>273</v>
      </c>
      <c r="C37" s="116">
        <v>274</v>
      </c>
      <c r="D37" s="116">
        <v>279</v>
      </c>
      <c r="E37" s="116">
        <v>271</v>
      </c>
      <c r="F37" s="116">
        <v>269</v>
      </c>
      <c r="G37" s="114">
        <v>273</v>
      </c>
      <c r="H37" s="114">
        <v>274</v>
      </c>
      <c r="I37" s="114">
        <v>280</v>
      </c>
      <c r="J37" s="114">
        <v>277</v>
      </c>
      <c r="K37" s="114">
        <v>263</v>
      </c>
      <c r="L37" s="114">
        <v>266</v>
      </c>
      <c r="M37" s="114">
        <v>269</v>
      </c>
      <c r="N37" s="114">
        <v>285</v>
      </c>
      <c r="O37" s="114">
        <v>283</v>
      </c>
      <c r="P37" s="114">
        <v>283</v>
      </c>
      <c r="Q37" s="114">
        <v>276</v>
      </c>
      <c r="R37" s="114">
        <v>276</v>
      </c>
      <c r="S37" s="116">
        <v>271</v>
      </c>
      <c r="T37" s="116">
        <v>277</v>
      </c>
      <c r="U37" s="410">
        <v>281</v>
      </c>
      <c r="V37" s="410">
        <v>288</v>
      </c>
      <c r="W37" s="410">
        <v>290</v>
      </c>
      <c r="X37" s="410">
        <v>292</v>
      </c>
    </row>
    <row r="38" spans="1:24" x14ac:dyDescent="0.25">
      <c r="A38" s="263" t="s">
        <v>30</v>
      </c>
      <c r="B38" s="116">
        <v>214</v>
      </c>
      <c r="C38" s="116">
        <v>237</v>
      </c>
      <c r="D38" s="116">
        <v>285</v>
      </c>
      <c r="E38" s="116">
        <v>279</v>
      </c>
      <c r="F38" s="116">
        <v>291</v>
      </c>
      <c r="G38" s="114">
        <v>296</v>
      </c>
      <c r="H38" s="114">
        <v>302</v>
      </c>
      <c r="I38" s="114">
        <v>300</v>
      </c>
      <c r="J38" s="114">
        <v>289</v>
      </c>
      <c r="K38" s="114">
        <v>302</v>
      </c>
      <c r="L38" s="114">
        <v>316</v>
      </c>
      <c r="M38" s="114">
        <v>313</v>
      </c>
      <c r="N38" s="114">
        <v>314</v>
      </c>
      <c r="O38" s="114">
        <v>312</v>
      </c>
      <c r="P38" s="114">
        <v>310</v>
      </c>
      <c r="Q38" s="114">
        <v>312</v>
      </c>
      <c r="R38" s="114">
        <v>308</v>
      </c>
      <c r="S38" s="116">
        <v>305</v>
      </c>
      <c r="T38" s="116">
        <v>298</v>
      </c>
      <c r="U38" s="410">
        <v>297</v>
      </c>
      <c r="V38" s="410">
        <v>310</v>
      </c>
      <c r="W38" s="410">
        <v>310</v>
      </c>
      <c r="X38" s="410">
        <v>309</v>
      </c>
    </row>
    <row r="39" spans="1:24" ht="18" x14ac:dyDescent="0.25">
      <c r="A39" s="10" t="s">
        <v>116</v>
      </c>
      <c r="B39" s="118">
        <v>182</v>
      </c>
      <c r="C39" s="118">
        <v>193</v>
      </c>
      <c r="D39" s="118">
        <v>200</v>
      </c>
      <c r="E39" s="118">
        <v>209</v>
      </c>
      <c r="F39" s="118">
        <v>209</v>
      </c>
      <c r="G39" s="113">
        <v>209</v>
      </c>
      <c r="H39" s="113">
        <v>214</v>
      </c>
      <c r="I39" s="113">
        <v>221</v>
      </c>
      <c r="J39" s="113">
        <v>225</v>
      </c>
      <c r="K39" s="113">
        <v>227</v>
      </c>
      <c r="L39" s="113">
        <v>231</v>
      </c>
      <c r="M39" s="113">
        <v>232</v>
      </c>
      <c r="N39" s="113">
        <v>236</v>
      </c>
      <c r="O39" s="113">
        <v>235</v>
      </c>
      <c r="P39" s="113">
        <v>223</v>
      </c>
      <c r="Q39" s="113">
        <v>217</v>
      </c>
      <c r="R39" s="113">
        <v>216</v>
      </c>
      <c r="S39" s="118">
        <v>216</v>
      </c>
      <c r="T39" s="118">
        <v>218</v>
      </c>
      <c r="U39" s="222">
        <v>218</v>
      </c>
      <c r="V39" s="222">
        <v>223</v>
      </c>
      <c r="W39" s="222">
        <v>224</v>
      </c>
      <c r="X39" s="222">
        <v>225</v>
      </c>
    </row>
    <row r="40" spans="1:24" x14ac:dyDescent="0.25">
      <c r="A40" s="263" t="s">
        <v>31</v>
      </c>
      <c r="B40" s="116">
        <v>194</v>
      </c>
      <c r="C40" s="116">
        <v>190</v>
      </c>
      <c r="D40" s="116">
        <v>190</v>
      </c>
      <c r="E40" s="116">
        <v>192</v>
      </c>
      <c r="F40" s="116">
        <v>193</v>
      </c>
      <c r="G40" s="114">
        <v>195</v>
      </c>
      <c r="H40" s="114">
        <v>196</v>
      </c>
      <c r="I40" s="114">
        <v>199</v>
      </c>
      <c r="J40" s="114">
        <v>206</v>
      </c>
      <c r="K40" s="114">
        <v>215</v>
      </c>
      <c r="L40" s="114">
        <v>223</v>
      </c>
      <c r="M40" s="114">
        <v>222</v>
      </c>
      <c r="N40" s="114">
        <v>225</v>
      </c>
      <c r="O40" s="114">
        <v>215</v>
      </c>
      <c r="P40" s="114">
        <v>215</v>
      </c>
      <c r="Q40" s="114">
        <v>208</v>
      </c>
      <c r="R40" s="114">
        <v>207</v>
      </c>
      <c r="S40" s="116">
        <v>205</v>
      </c>
      <c r="T40" s="116">
        <v>211</v>
      </c>
      <c r="U40" s="410">
        <v>210</v>
      </c>
      <c r="V40" s="410">
        <v>210</v>
      </c>
      <c r="W40" s="410">
        <v>212</v>
      </c>
      <c r="X40" s="410">
        <v>212</v>
      </c>
    </row>
    <row r="41" spans="1:24" x14ac:dyDescent="0.25">
      <c r="A41" s="263" t="s">
        <v>32</v>
      </c>
      <c r="B41" s="116">
        <v>155</v>
      </c>
      <c r="C41" s="116">
        <v>209</v>
      </c>
      <c r="D41" s="116">
        <v>236</v>
      </c>
      <c r="E41" s="116">
        <v>256</v>
      </c>
      <c r="F41" s="116">
        <v>251</v>
      </c>
      <c r="G41" s="114">
        <v>264</v>
      </c>
      <c r="H41" s="114">
        <v>320</v>
      </c>
      <c r="I41" s="114">
        <v>353</v>
      </c>
      <c r="J41" s="114">
        <v>335</v>
      </c>
      <c r="K41" s="114">
        <v>269</v>
      </c>
      <c r="L41" s="114">
        <v>272</v>
      </c>
      <c r="M41" s="114">
        <v>281</v>
      </c>
      <c r="N41" s="114">
        <v>277</v>
      </c>
      <c r="O41" s="114">
        <v>258</v>
      </c>
      <c r="P41" s="114">
        <v>250</v>
      </c>
      <c r="Q41" s="114">
        <v>231</v>
      </c>
      <c r="R41" s="114">
        <v>220</v>
      </c>
      <c r="S41" s="116">
        <v>226</v>
      </c>
      <c r="T41" s="116">
        <v>220</v>
      </c>
      <c r="U41" s="410">
        <v>218</v>
      </c>
      <c r="V41" s="410">
        <v>223</v>
      </c>
      <c r="W41" s="410">
        <v>223</v>
      </c>
      <c r="X41" s="410">
        <v>221</v>
      </c>
    </row>
    <row r="42" spans="1:24" x14ac:dyDescent="0.25">
      <c r="A42" s="263" t="s">
        <v>33</v>
      </c>
      <c r="B42" s="116"/>
      <c r="C42" s="116"/>
      <c r="D42" s="116"/>
      <c r="E42" s="116"/>
      <c r="F42" s="116"/>
      <c r="G42" s="114"/>
      <c r="H42" s="114"/>
      <c r="I42" s="114"/>
      <c r="J42" s="114"/>
      <c r="K42" s="114"/>
      <c r="L42" s="114"/>
      <c r="M42" s="114"/>
      <c r="N42" s="114"/>
      <c r="O42" s="114"/>
      <c r="P42" s="114">
        <v>173</v>
      </c>
      <c r="Q42" s="114">
        <v>150</v>
      </c>
      <c r="R42" s="114">
        <v>149</v>
      </c>
      <c r="S42" s="116">
        <v>166</v>
      </c>
      <c r="T42" s="116">
        <v>163</v>
      </c>
      <c r="U42" s="410">
        <v>158</v>
      </c>
      <c r="V42" s="410">
        <v>156</v>
      </c>
      <c r="W42" s="410">
        <v>154</v>
      </c>
      <c r="X42" s="410">
        <v>152</v>
      </c>
    </row>
    <row r="43" spans="1:24" x14ac:dyDescent="0.25">
      <c r="A43" s="263" t="s">
        <v>34</v>
      </c>
      <c r="B43" s="116">
        <v>180</v>
      </c>
      <c r="C43" s="116">
        <v>195</v>
      </c>
      <c r="D43" s="116">
        <v>198</v>
      </c>
      <c r="E43" s="116">
        <v>205</v>
      </c>
      <c r="F43" s="116">
        <v>205</v>
      </c>
      <c r="G43" s="114">
        <v>205</v>
      </c>
      <c r="H43" s="114">
        <v>207</v>
      </c>
      <c r="I43" s="114">
        <v>214</v>
      </c>
      <c r="J43" s="114">
        <v>213</v>
      </c>
      <c r="K43" s="114">
        <v>219</v>
      </c>
      <c r="L43" s="114">
        <v>222</v>
      </c>
      <c r="M43" s="114">
        <v>219</v>
      </c>
      <c r="N43" s="114">
        <v>224</v>
      </c>
      <c r="O43" s="114">
        <v>223</v>
      </c>
      <c r="P43" s="114">
        <v>220</v>
      </c>
      <c r="Q43" s="114">
        <v>224</v>
      </c>
      <c r="R43" s="114">
        <v>224</v>
      </c>
      <c r="S43" s="116">
        <v>224</v>
      </c>
      <c r="T43" s="116">
        <v>227</v>
      </c>
      <c r="U43" s="410">
        <v>229</v>
      </c>
      <c r="V43" s="410">
        <v>239</v>
      </c>
      <c r="W43" s="410">
        <v>240</v>
      </c>
      <c r="X43" s="410">
        <v>243</v>
      </c>
    </row>
    <row r="44" spans="1:24" x14ac:dyDescent="0.25">
      <c r="A44" s="263" t="s">
        <v>35</v>
      </c>
      <c r="B44" s="116">
        <v>170</v>
      </c>
      <c r="C44" s="116">
        <v>176</v>
      </c>
      <c r="D44" s="116">
        <v>186</v>
      </c>
      <c r="E44" s="116">
        <v>195</v>
      </c>
      <c r="F44" s="116">
        <v>198</v>
      </c>
      <c r="G44" s="114">
        <v>200</v>
      </c>
      <c r="H44" s="114">
        <v>205</v>
      </c>
      <c r="I44" s="114">
        <v>207</v>
      </c>
      <c r="J44" s="114">
        <v>211</v>
      </c>
      <c r="K44" s="114">
        <v>213</v>
      </c>
      <c r="L44" s="114">
        <v>215</v>
      </c>
      <c r="M44" s="114">
        <v>216</v>
      </c>
      <c r="N44" s="114">
        <v>214</v>
      </c>
      <c r="O44" s="114">
        <v>215</v>
      </c>
      <c r="P44" s="114">
        <v>213</v>
      </c>
      <c r="Q44" s="114">
        <v>207</v>
      </c>
      <c r="R44" s="114">
        <v>207</v>
      </c>
      <c r="S44" s="116">
        <v>198</v>
      </c>
      <c r="T44" s="116">
        <v>198</v>
      </c>
      <c r="U44" s="410">
        <v>197</v>
      </c>
      <c r="V44" s="410">
        <v>198</v>
      </c>
      <c r="W44" s="410">
        <v>199</v>
      </c>
      <c r="X44" s="410">
        <v>200</v>
      </c>
    </row>
    <row r="45" spans="1:24" x14ac:dyDescent="0.25">
      <c r="A45" s="263" t="s">
        <v>36</v>
      </c>
      <c r="B45" s="116">
        <v>190</v>
      </c>
      <c r="C45" s="116">
        <v>191</v>
      </c>
      <c r="D45" s="116">
        <v>192</v>
      </c>
      <c r="E45" s="116">
        <v>210</v>
      </c>
      <c r="F45" s="116">
        <v>201</v>
      </c>
      <c r="G45" s="114">
        <v>196</v>
      </c>
      <c r="H45" s="114">
        <v>200</v>
      </c>
      <c r="I45" s="114">
        <v>200</v>
      </c>
      <c r="J45" s="114">
        <v>200</v>
      </c>
      <c r="K45" s="114">
        <v>199</v>
      </c>
      <c r="L45" s="114">
        <v>201</v>
      </c>
      <c r="M45" s="114">
        <v>202</v>
      </c>
      <c r="N45" s="114">
        <v>201</v>
      </c>
      <c r="O45" s="114">
        <v>201</v>
      </c>
      <c r="P45" s="114">
        <v>198</v>
      </c>
      <c r="Q45" s="114">
        <v>197</v>
      </c>
      <c r="R45" s="114">
        <v>197</v>
      </c>
      <c r="S45" s="116">
        <v>195</v>
      </c>
      <c r="T45" s="116">
        <v>196</v>
      </c>
      <c r="U45" s="410">
        <v>198</v>
      </c>
      <c r="V45" s="410">
        <v>203</v>
      </c>
      <c r="W45" s="410">
        <v>207</v>
      </c>
      <c r="X45" s="410">
        <v>208</v>
      </c>
    </row>
    <row r="46" spans="1:24" x14ac:dyDescent="0.25">
      <c r="A46" s="263" t="s">
        <v>37</v>
      </c>
      <c r="B46" s="116">
        <v>182</v>
      </c>
      <c r="C46" s="116">
        <v>194</v>
      </c>
      <c r="D46" s="116">
        <v>207</v>
      </c>
      <c r="E46" s="116">
        <v>216</v>
      </c>
      <c r="F46" s="116">
        <v>222</v>
      </c>
      <c r="G46" s="114">
        <v>222</v>
      </c>
      <c r="H46" s="114">
        <v>229</v>
      </c>
      <c r="I46" s="114">
        <v>238</v>
      </c>
      <c r="J46" s="114">
        <v>254</v>
      </c>
      <c r="K46" s="114">
        <v>258</v>
      </c>
      <c r="L46" s="114">
        <v>263</v>
      </c>
      <c r="M46" s="114">
        <v>268</v>
      </c>
      <c r="N46" s="114">
        <v>278</v>
      </c>
      <c r="O46" s="114">
        <v>278</v>
      </c>
      <c r="P46" s="114">
        <v>273</v>
      </c>
      <c r="Q46" s="114">
        <v>261</v>
      </c>
      <c r="R46" s="114">
        <v>257</v>
      </c>
      <c r="S46" s="116">
        <v>254</v>
      </c>
      <c r="T46" s="116">
        <v>256</v>
      </c>
      <c r="U46" s="410">
        <v>257</v>
      </c>
      <c r="V46" s="410">
        <v>258</v>
      </c>
      <c r="W46" s="410">
        <v>262</v>
      </c>
      <c r="X46" s="410">
        <v>263</v>
      </c>
    </row>
    <row r="47" spans="1:24" x14ac:dyDescent="0.25">
      <c r="A47" s="263" t="s">
        <v>38</v>
      </c>
      <c r="B47" s="116"/>
      <c r="C47" s="116"/>
      <c r="D47" s="116"/>
      <c r="E47" s="116"/>
      <c r="F47" s="116"/>
      <c r="G47" s="114"/>
      <c r="H47" s="114"/>
      <c r="I47" s="114"/>
      <c r="J47" s="114"/>
      <c r="K47" s="114"/>
      <c r="L47" s="114"/>
      <c r="M47" s="114"/>
      <c r="N47" s="114"/>
      <c r="O47" s="114"/>
      <c r="P47" s="114">
        <v>144</v>
      </c>
      <c r="Q47" s="114">
        <v>137</v>
      </c>
      <c r="R47" s="114">
        <v>134</v>
      </c>
      <c r="S47" s="116">
        <v>138</v>
      </c>
      <c r="T47" s="116">
        <v>139</v>
      </c>
      <c r="U47" s="410">
        <v>141</v>
      </c>
      <c r="V47" s="410">
        <v>144</v>
      </c>
      <c r="W47" s="410">
        <v>143</v>
      </c>
      <c r="X47" s="410">
        <v>140</v>
      </c>
    </row>
    <row r="48" spans="1:24" ht="18" x14ac:dyDescent="0.25">
      <c r="A48" s="10" t="s">
        <v>113</v>
      </c>
      <c r="B48" s="118">
        <v>176</v>
      </c>
      <c r="C48" s="118">
        <v>175</v>
      </c>
      <c r="D48" s="118">
        <v>178</v>
      </c>
      <c r="E48" s="118">
        <v>181</v>
      </c>
      <c r="F48" s="118">
        <v>185</v>
      </c>
      <c r="G48" s="113">
        <v>187</v>
      </c>
      <c r="H48" s="113">
        <v>189</v>
      </c>
      <c r="I48" s="113">
        <v>206</v>
      </c>
      <c r="J48" s="113">
        <v>209</v>
      </c>
      <c r="K48" s="113">
        <v>210</v>
      </c>
      <c r="L48" s="113">
        <v>217</v>
      </c>
      <c r="M48" s="113">
        <v>218</v>
      </c>
      <c r="N48" s="113">
        <v>228</v>
      </c>
      <c r="O48" s="113">
        <v>227</v>
      </c>
      <c r="P48" s="113">
        <v>227</v>
      </c>
      <c r="Q48" s="113">
        <v>223</v>
      </c>
      <c r="R48" s="113">
        <v>226</v>
      </c>
      <c r="S48" s="118">
        <v>236</v>
      </c>
      <c r="T48" s="118">
        <v>235</v>
      </c>
      <c r="U48" s="222">
        <v>239</v>
      </c>
      <c r="V48" s="222">
        <v>242</v>
      </c>
      <c r="W48" s="222">
        <v>244</v>
      </c>
      <c r="X48" s="222">
        <v>244</v>
      </c>
    </row>
    <row r="49" spans="1:24" x14ac:dyDescent="0.25">
      <c r="A49" s="263" t="s">
        <v>39</v>
      </c>
      <c r="B49" s="116">
        <v>124</v>
      </c>
      <c r="C49" s="116">
        <v>124</v>
      </c>
      <c r="D49" s="116">
        <v>128</v>
      </c>
      <c r="E49" s="116">
        <v>133</v>
      </c>
      <c r="F49" s="116">
        <v>138</v>
      </c>
      <c r="G49" s="114">
        <v>143</v>
      </c>
      <c r="H49" s="114">
        <v>151</v>
      </c>
      <c r="I49" s="114">
        <v>182</v>
      </c>
      <c r="J49" s="114">
        <v>186</v>
      </c>
      <c r="K49" s="114">
        <v>196</v>
      </c>
      <c r="L49" s="114">
        <v>203</v>
      </c>
      <c r="M49" s="114">
        <v>211</v>
      </c>
      <c r="N49" s="114">
        <v>240</v>
      </c>
      <c r="O49" s="114">
        <v>243</v>
      </c>
      <c r="P49" s="114">
        <v>255</v>
      </c>
      <c r="Q49" s="114">
        <v>261</v>
      </c>
      <c r="R49" s="114">
        <v>265</v>
      </c>
      <c r="S49" s="116">
        <v>270</v>
      </c>
      <c r="T49" s="116">
        <v>270</v>
      </c>
      <c r="U49" s="410">
        <v>277</v>
      </c>
      <c r="V49" s="410">
        <v>281</v>
      </c>
      <c r="W49" s="410">
        <v>279</v>
      </c>
      <c r="X49" s="410">
        <v>280</v>
      </c>
    </row>
    <row r="50" spans="1:24" x14ac:dyDescent="0.25">
      <c r="A50" s="263" t="s">
        <v>104</v>
      </c>
      <c r="B50" s="116">
        <v>161</v>
      </c>
      <c r="C50" s="116">
        <v>142</v>
      </c>
      <c r="D50" s="116">
        <v>147</v>
      </c>
      <c r="E50" s="116">
        <v>162</v>
      </c>
      <c r="F50" s="116">
        <v>175</v>
      </c>
      <c r="G50" s="114">
        <v>184</v>
      </c>
      <c r="H50" s="114">
        <v>192</v>
      </c>
      <c r="I50" s="114">
        <v>198</v>
      </c>
      <c r="J50" s="114">
        <v>200</v>
      </c>
      <c r="K50" s="114">
        <v>206</v>
      </c>
      <c r="L50" s="114">
        <v>196</v>
      </c>
      <c r="M50" s="114">
        <v>197</v>
      </c>
      <c r="N50" s="114">
        <v>198</v>
      </c>
      <c r="O50" s="114">
        <v>182</v>
      </c>
      <c r="P50" s="114">
        <v>178</v>
      </c>
      <c r="Q50" s="114">
        <v>185</v>
      </c>
      <c r="R50" s="114">
        <v>202</v>
      </c>
      <c r="S50" s="116">
        <v>202</v>
      </c>
      <c r="T50" s="116">
        <v>205</v>
      </c>
      <c r="U50" s="410">
        <v>217</v>
      </c>
      <c r="V50" s="410">
        <v>217</v>
      </c>
      <c r="W50" s="410">
        <v>224</v>
      </c>
      <c r="X50" s="410">
        <v>226</v>
      </c>
    </row>
    <row r="51" spans="1:24" ht="19.5" x14ac:dyDescent="0.25">
      <c r="A51" s="263" t="s">
        <v>41</v>
      </c>
      <c r="B51" s="116">
        <v>250</v>
      </c>
      <c r="C51" s="116">
        <v>248</v>
      </c>
      <c r="D51" s="116">
        <v>246</v>
      </c>
      <c r="E51" s="116">
        <v>245</v>
      </c>
      <c r="F51" s="116">
        <v>254</v>
      </c>
      <c r="G51" s="114">
        <v>254</v>
      </c>
      <c r="H51" s="114">
        <v>255</v>
      </c>
      <c r="I51" s="114">
        <v>262</v>
      </c>
      <c r="J51" s="114">
        <v>270</v>
      </c>
      <c r="K51" s="114">
        <v>270</v>
      </c>
      <c r="L51" s="114">
        <v>275</v>
      </c>
      <c r="M51" s="114">
        <v>281</v>
      </c>
      <c r="N51" s="114">
        <v>285</v>
      </c>
      <c r="O51" s="114">
        <v>286</v>
      </c>
      <c r="P51" s="114">
        <v>285</v>
      </c>
      <c r="Q51" s="114">
        <v>285</v>
      </c>
      <c r="R51" s="114">
        <v>286</v>
      </c>
      <c r="S51" s="116">
        <v>285</v>
      </c>
      <c r="T51" s="116">
        <v>284</v>
      </c>
      <c r="U51" s="410">
        <v>285</v>
      </c>
      <c r="V51" s="410">
        <v>293</v>
      </c>
      <c r="W51" s="410">
        <v>296</v>
      </c>
      <c r="X51" s="410">
        <v>298</v>
      </c>
    </row>
    <row r="52" spans="1:24" ht="19.5" customHeight="1" x14ac:dyDescent="0.25">
      <c r="A52" s="263" t="s">
        <v>208</v>
      </c>
      <c r="B52" s="116">
        <v>312</v>
      </c>
      <c r="C52" s="116">
        <v>330</v>
      </c>
      <c r="D52" s="116">
        <v>299</v>
      </c>
      <c r="E52" s="116">
        <v>302</v>
      </c>
      <c r="F52" s="116">
        <v>307</v>
      </c>
      <c r="G52" s="114">
        <v>302</v>
      </c>
      <c r="H52" s="114">
        <v>312</v>
      </c>
      <c r="I52" s="114">
        <v>317</v>
      </c>
      <c r="J52" s="114">
        <v>319</v>
      </c>
      <c r="K52" s="114">
        <v>310</v>
      </c>
      <c r="L52" s="114">
        <v>348</v>
      </c>
      <c r="M52" s="114">
        <v>349</v>
      </c>
      <c r="N52" s="114">
        <v>345</v>
      </c>
      <c r="O52" s="114">
        <v>334</v>
      </c>
      <c r="P52" s="114">
        <v>285</v>
      </c>
      <c r="Q52" s="114">
        <v>243</v>
      </c>
      <c r="R52" s="114">
        <v>249</v>
      </c>
      <c r="S52" s="116">
        <v>249</v>
      </c>
      <c r="T52" s="116">
        <v>224</v>
      </c>
      <c r="U52" s="410">
        <v>225</v>
      </c>
      <c r="V52" s="410">
        <v>239</v>
      </c>
      <c r="W52" s="410">
        <v>241</v>
      </c>
      <c r="X52" s="410">
        <v>240</v>
      </c>
    </row>
    <row r="53" spans="1:24" ht="19.5" x14ac:dyDescent="0.25">
      <c r="A53" s="263" t="s">
        <v>94</v>
      </c>
      <c r="B53" s="116">
        <v>190</v>
      </c>
      <c r="C53" s="116">
        <v>188</v>
      </c>
      <c r="D53" s="116">
        <v>190</v>
      </c>
      <c r="E53" s="116">
        <v>193</v>
      </c>
      <c r="F53" s="116">
        <v>197</v>
      </c>
      <c r="G53" s="114">
        <v>195</v>
      </c>
      <c r="H53" s="114">
        <v>181</v>
      </c>
      <c r="I53" s="114">
        <v>187</v>
      </c>
      <c r="J53" s="114">
        <v>213</v>
      </c>
      <c r="K53" s="114">
        <v>206</v>
      </c>
      <c r="L53" s="114">
        <v>207</v>
      </c>
      <c r="M53" s="114">
        <v>203</v>
      </c>
      <c r="N53" s="114">
        <v>204</v>
      </c>
      <c r="O53" s="114">
        <v>198</v>
      </c>
      <c r="P53" s="114">
        <v>194</v>
      </c>
      <c r="Q53" s="114">
        <v>165</v>
      </c>
      <c r="R53" s="114">
        <v>162</v>
      </c>
      <c r="S53" s="116">
        <v>205</v>
      </c>
      <c r="T53" s="116">
        <v>201</v>
      </c>
      <c r="U53" s="410">
        <v>202</v>
      </c>
      <c r="V53" s="410">
        <v>209</v>
      </c>
      <c r="W53" s="410">
        <v>214</v>
      </c>
      <c r="X53" s="410">
        <v>216</v>
      </c>
    </row>
    <row r="54" spans="1:24" x14ac:dyDescent="0.25">
      <c r="A54" s="263" t="s">
        <v>97</v>
      </c>
      <c r="B54" s="114" t="s">
        <v>103</v>
      </c>
      <c r="C54" s="114" t="s">
        <v>103</v>
      </c>
      <c r="D54" s="114" t="s">
        <v>103</v>
      </c>
      <c r="E54" s="114" t="s">
        <v>103</v>
      </c>
      <c r="F54" s="114" t="s">
        <v>103</v>
      </c>
      <c r="G54" s="114" t="s">
        <v>103</v>
      </c>
      <c r="H54" s="114" t="s">
        <v>103</v>
      </c>
      <c r="I54" s="114">
        <v>222</v>
      </c>
      <c r="J54" s="114">
        <v>224</v>
      </c>
      <c r="K54" s="114">
        <v>225</v>
      </c>
      <c r="L54" s="114">
        <v>223</v>
      </c>
      <c r="M54" s="114">
        <v>220</v>
      </c>
      <c r="N54" s="114">
        <v>224</v>
      </c>
      <c r="O54" s="114">
        <v>223</v>
      </c>
      <c r="P54" s="114">
        <v>224</v>
      </c>
      <c r="Q54" s="114">
        <v>228</v>
      </c>
      <c r="R54" s="114">
        <v>228</v>
      </c>
      <c r="S54" s="116">
        <v>228</v>
      </c>
      <c r="T54" s="116">
        <v>229</v>
      </c>
      <c r="U54" s="410">
        <v>231</v>
      </c>
      <c r="V54" s="410">
        <v>233</v>
      </c>
      <c r="W54" s="410">
        <v>234</v>
      </c>
      <c r="X54" s="410">
        <v>235</v>
      </c>
    </row>
    <row r="55" spans="1:24" x14ac:dyDescent="0.25">
      <c r="A55" s="263" t="s">
        <v>45</v>
      </c>
      <c r="B55" s="116">
        <v>175</v>
      </c>
      <c r="C55" s="116">
        <v>175</v>
      </c>
      <c r="D55" s="116">
        <v>179</v>
      </c>
      <c r="E55" s="116">
        <v>187</v>
      </c>
      <c r="F55" s="116">
        <v>187</v>
      </c>
      <c r="G55" s="116">
        <v>188</v>
      </c>
      <c r="H55" s="116">
        <v>188</v>
      </c>
      <c r="I55" s="116">
        <v>193</v>
      </c>
      <c r="J55" s="116">
        <v>190</v>
      </c>
      <c r="K55" s="116">
        <v>184</v>
      </c>
      <c r="L55" s="116">
        <v>193</v>
      </c>
      <c r="M55" s="116">
        <v>190</v>
      </c>
      <c r="N55" s="116">
        <v>191</v>
      </c>
      <c r="O55" s="116">
        <v>190</v>
      </c>
      <c r="P55" s="116">
        <v>187</v>
      </c>
      <c r="Q55" s="116">
        <v>178</v>
      </c>
      <c r="R55" s="116">
        <v>180</v>
      </c>
      <c r="S55" s="116">
        <v>201</v>
      </c>
      <c r="T55" s="116">
        <v>200</v>
      </c>
      <c r="U55" s="410">
        <v>202</v>
      </c>
      <c r="V55" s="410">
        <v>201</v>
      </c>
      <c r="W55" s="410">
        <v>206</v>
      </c>
      <c r="X55" s="410">
        <v>203</v>
      </c>
    </row>
    <row r="56" spans="1:24" ht="18" x14ac:dyDescent="0.25">
      <c r="A56" s="265" t="s">
        <v>90</v>
      </c>
      <c r="B56" s="118">
        <v>251</v>
      </c>
      <c r="C56" s="118">
        <v>258</v>
      </c>
      <c r="D56" s="118">
        <v>268</v>
      </c>
      <c r="E56" s="118">
        <v>273</v>
      </c>
      <c r="F56" s="118">
        <v>276</v>
      </c>
      <c r="G56" s="118">
        <v>279</v>
      </c>
      <c r="H56" s="118">
        <v>285</v>
      </c>
      <c r="I56" s="118">
        <v>286</v>
      </c>
      <c r="J56" s="118">
        <v>286</v>
      </c>
      <c r="K56" s="118">
        <v>288</v>
      </c>
      <c r="L56" s="118">
        <v>283</v>
      </c>
      <c r="M56" s="118">
        <v>281</v>
      </c>
      <c r="N56" s="118">
        <v>280</v>
      </c>
      <c r="O56" s="118">
        <v>278</v>
      </c>
      <c r="P56" s="118">
        <v>274</v>
      </c>
      <c r="Q56" s="118">
        <v>268</v>
      </c>
      <c r="R56" s="118">
        <v>266</v>
      </c>
      <c r="S56" s="118">
        <v>266</v>
      </c>
      <c r="T56" s="118">
        <v>266</v>
      </c>
      <c r="U56" s="222">
        <v>267</v>
      </c>
      <c r="V56" s="222">
        <v>272</v>
      </c>
      <c r="W56" s="222">
        <v>274</v>
      </c>
      <c r="X56" s="222">
        <v>274</v>
      </c>
    </row>
    <row r="57" spans="1:24" x14ac:dyDescent="0.25">
      <c r="A57" s="263" t="s">
        <v>46</v>
      </c>
      <c r="B57" s="116">
        <v>277</v>
      </c>
      <c r="C57" s="116">
        <v>326</v>
      </c>
      <c r="D57" s="116">
        <v>350</v>
      </c>
      <c r="E57" s="116">
        <v>359</v>
      </c>
      <c r="F57" s="116">
        <v>357</v>
      </c>
      <c r="G57" s="114">
        <v>361</v>
      </c>
      <c r="H57" s="114">
        <v>363</v>
      </c>
      <c r="I57" s="114">
        <v>364</v>
      </c>
      <c r="J57" s="114">
        <v>361</v>
      </c>
      <c r="K57" s="114">
        <v>361</v>
      </c>
      <c r="L57" s="114">
        <v>324</v>
      </c>
      <c r="M57" s="114">
        <v>287</v>
      </c>
      <c r="N57" s="114">
        <v>301</v>
      </c>
      <c r="O57" s="114">
        <v>299</v>
      </c>
      <c r="P57" s="114">
        <v>299</v>
      </c>
      <c r="Q57" s="114">
        <v>297</v>
      </c>
      <c r="R57" s="114">
        <v>293</v>
      </c>
      <c r="S57" s="116">
        <v>300</v>
      </c>
      <c r="T57" s="116">
        <v>300</v>
      </c>
      <c r="U57" s="410">
        <v>301</v>
      </c>
      <c r="V57" s="410">
        <v>302</v>
      </c>
      <c r="W57" s="410">
        <v>302</v>
      </c>
      <c r="X57" s="410">
        <v>299</v>
      </c>
    </row>
    <row r="58" spans="1:24" x14ac:dyDescent="0.25">
      <c r="A58" s="263" t="s">
        <v>47</v>
      </c>
      <c r="B58" s="116">
        <v>317</v>
      </c>
      <c r="C58" s="116">
        <v>269</v>
      </c>
      <c r="D58" s="116">
        <v>289</v>
      </c>
      <c r="E58" s="116">
        <v>289</v>
      </c>
      <c r="F58" s="116">
        <v>289</v>
      </c>
      <c r="G58" s="114">
        <v>289</v>
      </c>
      <c r="H58" s="114">
        <v>293</v>
      </c>
      <c r="I58" s="114">
        <v>293</v>
      </c>
      <c r="J58" s="114">
        <v>301</v>
      </c>
      <c r="K58" s="114">
        <v>297</v>
      </c>
      <c r="L58" s="114">
        <v>297</v>
      </c>
      <c r="M58" s="114">
        <v>286</v>
      </c>
      <c r="N58" s="114">
        <v>264</v>
      </c>
      <c r="O58" s="114">
        <v>264</v>
      </c>
      <c r="P58" s="114">
        <v>262</v>
      </c>
      <c r="Q58" s="114">
        <v>246</v>
      </c>
      <c r="R58" s="114">
        <v>239</v>
      </c>
      <c r="S58" s="116">
        <v>238</v>
      </c>
      <c r="T58" s="116">
        <v>236</v>
      </c>
      <c r="U58" s="410">
        <v>239</v>
      </c>
      <c r="V58" s="410">
        <v>248</v>
      </c>
      <c r="W58" s="410">
        <v>255</v>
      </c>
      <c r="X58" s="410">
        <v>254</v>
      </c>
    </row>
    <row r="59" spans="1:24" x14ac:dyDescent="0.25">
      <c r="A59" s="263" t="s">
        <v>48</v>
      </c>
      <c r="B59" s="116">
        <v>301</v>
      </c>
      <c r="C59" s="116">
        <v>302</v>
      </c>
      <c r="D59" s="116">
        <v>306</v>
      </c>
      <c r="E59" s="116">
        <v>301</v>
      </c>
      <c r="F59" s="116">
        <v>300</v>
      </c>
      <c r="G59" s="114">
        <v>295</v>
      </c>
      <c r="H59" s="114">
        <v>289</v>
      </c>
      <c r="I59" s="114">
        <v>289</v>
      </c>
      <c r="J59" s="114">
        <v>284</v>
      </c>
      <c r="K59" s="114">
        <v>287</v>
      </c>
      <c r="L59" s="114">
        <v>293</v>
      </c>
      <c r="M59" s="114">
        <v>294</v>
      </c>
      <c r="N59" s="114">
        <v>289</v>
      </c>
      <c r="O59" s="114">
        <v>291</v>
      </c>
      <c r="P59" s="114">
        <v>277</v>
      </c>
      <c r="Q59" s="114">
        <v>252</v>
      </c>
      <c r="R59" s="114">
        <v>253</v>
      </c>
      <c r="S59" s="116">
        <v>250</v>
      </c>
      <c r="T59" s="116">
        <v>245</v>
      </c>
      <c r="U59" s="410">
        <v>246</v>
      </c>
      <c r="V59" s="410">
        <v>255</v>
      </c>
      <c r="W59" s="410">
        <v>258</v>
      </c>
      <c r="X59" s="410">
        <v>260</v>
      </c>
    </row>
    <row r="60" spans="1:24" x14ac:dyDescent="0.25">
      <c r="A60" s="263" t="s">
        <v>49</v>
      </c>
      <c r="B60" s="116">
        <v>297</v>
      </c>
      <c r="C60" s="116">
        <v>298</v>
      </c>
      <c r="D60" s="116">
        <v>318</v>
      </c>
      <c r="E60" s="116">
        <v>331</v>
      </c>
      <c r="F60" s="116">
        <v>334</v>
      </c>
      <c r="G60" s="114">
        <v>334</v>
      </c>
      <c r="H60" s="114">
        <v>340</v>
      </c>
      <c r="I60" s="114">
        <v>345</v>
      </c>
      <c r="J60" s="114">
        <v>354</v>
      </c>
      <c r="K60" s="114">
        <v>362</v>
      </c>
      <c r="L60" s="114">
        <v>368</v>
      </c>
      <c r="M60" s="114">
        <v>367</v>
      </c>
      <c r="N60" s="114">
        <v>367</v>
      </c>
      <c r="O60" s="114">
        <v>364</v>
      </c>
      <c r="P60" s="114">
        <v>363</v>
      </c>
      <c r="Q60" s="114">
        <v>362</v>
      </c>
      <c r="R60" s="114">
        <v>362</v>
      </c>
      <c r="S60" s="116">
        <v>362</v>
      </c>
      <c r="T60" s="116">
        <v>359</v>
      </c>
      <c r="U60" s="410">
        <v>359</v>
      </c>
      <c r="V60" s="410">
        <v>358</v>
      </c>
      <c r="W60" s="410">
        <v>361</v>
      </c>
      <c r="X60" s="410">
        <v>362</v>
      </c>
    </row>
    <row r="61" spans="1:24" x14ac:dyDescent="0.25">
      <c r="A61" s="263" t="s">
        <v>50</v>
      </c>
      <c r="B61" s="116">
        <v>257</v>
      </c>
      <c r="C61" s="116">
        <v>251</v>
      </c>
      <c r="D61" s="116">
        <v>265</v>
      </c>
      <c r="E61" s="116">
        <v>255</v>
      </c>
      <c r="F61" s="116">
        <v>258</v>
      </c>
      <c r="G61" s="114">
        <v>259</v>
      </c>
      <c r="H61" s="114">
        <v>270</v>
      </c>
      <c r="I61" s="114">
        <v>268</v>
      </c>
      <c r="J61" s="114">
        <v>265</v>
      </c>
      <c r="K61" s="114">
        <v>267</v>
      </c>
      <c r="L61" s="114">
        <v>265</v>
      </c>
      <c r="M61" s="114">
        <v>267</v>
      </c>
      <c r="N61" s="114">
        <v>266</v>
      </c>
      <c r="O61" s="114">
        <v>267</v>
      </c>
      <c r="P61" s="114">
        <v>268</v>
      </c>
      <c r="Q61" s="114">
        <v>266</v>
      </c>
      <c r="R61" s="114">
        <v>266</v>
      </c>
      <c r="S61" s="116">
        <v>266</v>
      </c>
      <c r="T61" s="116">
        <v>267</v>
      </c>
      <c r="U61" s="410">
        <v>268</v>
      </c>
      <c r="V61" s="410">
        <v>275</v>
      </c>
      <c r="W61" s="410">
        <v>282</v>
      </c>
      <c r="X61" s="410">
        <v>286</v>
      </c>
    </row>
    <row r="62" spans="1:24" x14ac:dyDescent="0.25">
      <c r="A62" s="263" t="s">
        <v>51</v>
      </c>
      <c r="B62" s="116">
        <v>278</v>
      </c>
      <c r="C62" s="116">
        <v>278</v>
      </c>
      <c r="D62" s="116">
        <v>272</v>
      </c>
      <c r="E62" s="116">
        <v>254</v>
      </c>
      <c r="F62" s="116">
        <v>256</v>
      </c>
      <c r="G62" s="114">
        <v>270</v>
      </c>
      <c r="H62" s="114">
        <v>277</v>
      </c>
      <c r="I62" s="114">
        <v>278</v>
      </c>
      <c r="J62" s="114">
        <v>257</v>
      </c>
      <c r="K62" s="114">
        <v>257</v>
      </c>
      <c r="L62" s="114">
        <v>250</v>
      </c>
      <c r="M62" s="114">
        <v>253</v>
      </c>
      <c r="N62" s="114">
        <v>247</v>
      </c>
      <c r="O62" s="114">
        <v>250</v>
      </c>
      <c r="P62" s="114">
        <v>249</v>
      </c>
      <c r="Q62" s="114">
        <v>246</v>
      </c>
      <c r="R62" s="114">
        <v>247</v>
      </c>
      <c r="S62" s="116">
        <v>255</v>
      </c>
      <c r="T62" s="116">
        <v>255</v>
      </c>
      <c r="U62" s="410">
        <v>257</v>
      </c>
      <c r="V62" s="410">
        <v>264</v>
      </c>
      <c r="W62" s="410">
        <v>271</v>
      </c>
      <c r="X62" s="410">
        <v>280</v>
      </c>
    </row>
    <row r="63" spans="1:24" x14ac:dyDescent="0.25">
      <c r="A63" s="263" t="s">
        <v>52</v>
      </c>
      <c r="B63" s="116">
        <v>217</v>
      </c>
      <c r="C63" s="116">
        <v>224</v>
      </c>
      <c r="D63" s="116">
        <v>230</v>
      </c>
      <c r="E63" s="116">
        <v>229</v>
      </c>
      <c r="F63" s="116">
        <v>229</v>
      </c>
      <c r="G63" s="114">
        <v>231</v>
      </c>
      <c r="H63" s="114">
        <v>234</v>
      </c>
      <c r="I63" s="114">
        <v>240</v>
      </c>
      <c r="J63" s="114">
        <v>222</v>
      </c>
      <c r="K63" s="114">
        <v>228</v>
      </c>
      <c r="L63" s="114">
        <v>226</v>
      </c>
      <c r="M63" s="114">
        <v>229</v>
      </c>
      <c r="N63" s="114">
        <v>232</v>
      </c>
      <c r="O63" s="114">
        <v>231</v>
      </c>
      <c r="P63" s="114">
        <v>230</v>
      </c>
      <c r="Q63" s="114">
        <v>230</v>
      </c>
      <c r="R63" s="114">
        <v>230</v>
      </c>
      <c r="S63" s="116">
        <v>230</v>
      </c>
      <c r="T63" s="116">
        <v>225</v>
      </c>
      <c r="U63" s="410">
        <v>230</v>
      </c>
      <c r="V63" s="410">
        <v>240</v>
      </c>
      <c r="W63" s="410">
        <v>242</v>
      </c>
      <c r="X63" s="410">
        <v>244</v>
      </c>
    </row>
    <row r="64" spans="1:24" x14ac:dyDescent="0.25">
      <c r="A64" s="263" t="s">
        <v>53</v>
      </c>
      <c r="B64" s="116">
        <v>287</v>
      </c>
      <c r="C64" s="116">
        <v>295</v>
      </c>
      <c r="D64" s="116">
        <v>306</v>
      </c>
      <c r="E64" s="116">
        <v>289</v>
      </c>
      <c r="F64" s="116">
        <v>291</v>
      </c>
      <c r="G64" s="114">
        <v>289</v>
      </c>
      <c r="H64" s="114">
        <v>291</v>
      </c>
      <c r="I64" s="114">
        <v>286</v>
      </c>
      <c r="J64" s="114">
        <v>277</v>
      </c>
      <c r="K64" s="114">
        <v>279</v>
      </c>
      <c r="L64" s="114">
        <v>280</v>
      </c>
      <c r="M64" s="114">
        <v>285</v>
      </c>
      <c r="N64" s="114">
        <v>294</v>
      </c>
      <c r="O64" s="114">
        <v>294</v>
      </c>
      <c r="P64" s="114">
        <v>283</v>
      </c>
      <c r="Q64" s="114">
        <v>275</v>
      </c>
      <c r="R64" s="114">
        <v>275</v>
      </c>
      <c r="S64" s="116">
        <v>265</v>
      </c>
      <c r="T64" s="116">
        <v>266</v>
      </c>
      <c r="U64" s="410">
        <v>271</v>
      </c>
      <c r="V64" s="410">
        <v>275</v>
      </c>
      <c r="W64" s="410">
        <v>281</v>
      </c>
      <c r="X64" s="410">
        <v>283</v>
      </c>
    </row>
    <row r="65" spans="1:24" x14ac:dyDescent="0.25">
      <c r="A65" s="263" t="s">
        <v>54</v>
      </c>
      <c r="B65" s="116">
        <v>204</v>
      </c>
      <c r="C65" s="116">
        <v>212</v>
      </c>
      <c r="D65" s="116">
        <v>213</v>
      </c>
      <c r="E65" s="116">
        <v>215</v>
      </c>
      <c r="F65" s="116">
        <v>208</v>
      </c>
      <c r="G65" s="114">
        <v>210</v>
      </c>
      <c r="H65" s="114">
        <v>223</v>
      </c>
      <c r="I65" s="114">
        <v>222</v>
      </c>
      <c r="J65" s="114">
        <v>234</v>
      </c>
      <c r="K65" s="114">
        <v>233</v>
      </c>
      <c r="L65" s="114">
        <v>235</v>
      </c>
      <c r="M65" s="114">
        <v>239</v>
      </c>
      <c r="N65" s="114">
        <v>248</v>
      </c>
      <c r="O65" s="114">
        <v>249</v>
      </c>
      <c r="P65" s="114">
        <v>248</v>
      </c>
      <c r="Q65" s="114">
        <v>241</v>
      </c>
      <c r="R65" s="114">
        <v>239</v>
      </c>
      <c r="S65" s="116">
        <v>235</v>
      </c>
      <c r="T65" s="116">
        <v>235</v>
      </c>
      <c r="U65" s="410">
        <v>238</v>
      </c>
      <c r="V65" s="410">
        <v>239</v>
      </c>
      <c r="W65" s="410">
        <v>240</v>
      </c>
      <c r="X65" s="410">
        <v>238</v>
      </c>
    </row>
    <row r="66" spans="1:24" x14ac:dyDescent="0.25">
      <c r="A66" s="263" t="s">
        <v>55</v>
      </c>
      <c r="B66" s="116">
        <v>272</v>
      </c>
      <c r="C66" s="116">
        <v>273</v>
      </c>
      <c r="D66" s="116">
        <v>275</v>
      </c>
      <c r="E66" s="116">
        <v>303</v>
      </c>
      <c r="F66" s="116">
        <v>309</v>
      </c>
      <c r="G66" s="114">
        <v>310</v>
      </c>
      <c r="H66" s="114">
        <v>314</v>
      </c>
      <c r="I66" s="114">
        <v>316</v>
      </c>
      <c r="J66" s="114">
        <v>318</v>
      </c>
      <c r="K66" s="114">
        <v>320</v>
      </c>
      <c r="L66" s="114">
        <v>309</v>
      </c>
      <c r="M66" s="114">
        <v>310</v>
      </c>
      <c r="N66" s="114">
        <v>308</v>
      </c>
      <c r="O66" s="114">
        <v>307</v>
      </c>
      <c r="P66" s="114">
        <v>307</v>
      </c>
      <c r="Q66" s="114">
        <v>304</v>
      </c>
      <c r="R66" s="114">
        <v>304</v>
      </c>
      <c r="S66" s="116">
        <v>303</v>
      </c>
      <c r="T66" s="116">
        <v>302</v>
      </c>
      <c r="U66" s="410">
        <v>301</v>
      </c>
      <c r="V66" s="410">
        <v>301</v>
      </c>
      <c r="W66" s="410">
        <v>302</v>
      </c>
      <c r="X66" s="410">
        <v>300</v>
      </c>
    </row>
    <row r="67" spans="1:24" x14ac:dyDescent="0.25">
      <c r="A67" s="263" t="s">
        <v>56</v>
      </c>
      <c r="B67" s="116">
        <v>234</v>
      </c>
      <c r="C67" s="116">
        <v>226</v>
      </c>
      <c r="D67" s="116">
        <v>238</v>
      </c>
      <c r="E67" s="116">
        <v>254</v>
      </c>
      <c r="F67" s="116">
        <v>252</v>
      </c>
      <c r="G67" s="114">
        <v>261</v>
      </c>
      <c r="H67" s="114">
        <v>268</v>
      </c>
      <c r="I67" s="114">
        <v>279</v>
      </c>
      <c r="J67" s="114">
        <v>288</v>
      </c>
      <c r="K67" s="114">
        <v>283</v>
      </c>
      <c r="L67" s="114">
        <v>275</v>
      </c>
      <c r="M67" s="114">
        <v>286</v>
      </c>
      <c r="N67" s="114">
        <v>240</v>
      </c>
      <c r="O67" s="114">
        <v>228</v>
      </c>
      <c r="P67" s="114">
        <v>214</v>
      </c>
      <c r="Q67" s="114">
        <v>205</v>
      </c>
      <c r="R67" s="114">
        <v>200</v>
      </c>
      <c r="S67" s="116">
        <v>200</v>
      </c>
      <c r="T67" s="116">
        <v>198</v>
      </c>
      <c r="U67" s="374">
        <v>201</v>
      </c>
      <c r="V67" s="410">
        <v>214</v>
      </c>
      <c r="W67" s="410">
        <v>216</v>
      </c>
      <c r="X67" s="410">
        <v>215</v>
      </c>
    </row>
    <row r="68" spans="1:24" x14ac:dyDescent="0.25">
      <c r="A68" s="263" t="s">
        <v>57</v>
      </c>
      <c r="B68" s="116">
        <v>195</v>
      </c>
      <c r="C68" s="116">
        <v>194</v>
      </c>
      <c r="D68" s="116">
        <v>201</v>
      </c>
      <c r="E68" s="116">
        <v>215</v>
      </c>
      <c r="F68" s="116">
        <v>234</v>
      </c>
      <c r="G68" s="114">
        <v>229</v>
      </c>
      <c r="H68" s="114">
        <v>239</v>
      </c>
      <c r="I68" s="114">
        <v>237</v>
      </c>
      <c r="J68" s="114">
        <v>236</v>
      </c>
      <c r="K68" s="114">
        <v>231</v>
      </c>
      <c r="L68" s="114">
        <v>240</v>
      </c>
      <c r="M68" s="114">
        <v>240</v>
      </c>
      <c r="N68" s="114">
        <v>241</v>
      </c>
      <c r="O68" s="114">
        <v>242</v>
      </c>
      <c r="P68" s="114">
        <v>241</v>
      </c>
      <c r="Q68" s="114">
        <v>240</v>
      </c>
      <c r="R68" s="114">
        <v>242</v>
      </c>
      <c r="S68" s="116">
        <v>243</v>
      </c>
      <c r="T68" s="116">
        <v>241</v>
      </c>
      <c r="U68" s="410">
        <v>241</v>
      </c>
      <c r="V68" s="410">
        <v>246</v>
      </c>
      <c r="W68" s="410">
        <v>247</v>
      </c>
      <c r="X68" s="410">
        <v>246</v>
      </c>
    </row>
    <row r="69" spans="1:24" x14ac:dyDescent="0.25">
      <c r="A69" s="263" t="s">
        <v>58</v>
      </c>
      <c r="B69" s="116">
        <v>249</v>
      </c>
      <c r="C69" s="116">
        <v>251</v>
      </c>
      <c r="D69" s="116">
        <v>260</v>
      </c>
      <c r="E69" s="116">
        <v>264</v>
      </c>
      <c r="F69" s="116">
        <v>276</v>
      </c>
      <c r="G69" s="114">
        <v>289</v>
      </c>
      <c r="H69" s="114">
        <v>295</v>
      </c>
      <c r="I69" s="114">
        <v>297</v>
      </c>
      <c r="J69" s="114">
        <v>292</v>
      </c>
      <c r="K69" s="114">
        <v>312</v>
      </c>
      <c r="L69" s="114">
        <v>311</v>
      </c>
      <c r="M69" s="114">
        <v>325</v>
      </c>
      <c r="N69" s="114">
        <v>309</v>
      </c>
      <c r="O69" s="114">
        <v>284</v>
      </c>
      <c r="P69" s="114">
        <v>263</v>
      </c>
      <c r="Q69" s="114">
        <v>247</v>
      </c>
      <c r="R69" s="114">
        <v>231</v>
      </c>
      <c r="S69" s="116">
        <v>231</v>
      </c>
      <c r="T69" s="116">
        <v>232</v>
      </c>
      <c r="U69" s="410">
        <v>232</v>
      </c>
      <c r="V69" s="410">
        <v>233</v>
      </c>
      <c r="W69" s="410">
        <v>234</v>
      </c>
      <c r="X69" s="410">
        <v>234</v>
      </c>
    </row>
    <row r="70" spans="1:24" x14ac:dyDescent="0.25">
      <c r="A70" s="263" t="s">
        <v>59</v>
      </c>
      <c r="B70" s="116">
        <v>221</v>
      </c>
      <c r="C70" s="116">
        <v>222</v>
      </c>
      <c r="D70" s="116">
        <v>226</v>
      </c>
      <c r="E70" s="116">
        <v>219</v>
      </c>
      <c r="F70" s="116">
        <v>206</v>
      </c>
      <c r="G70" s="114">
        <v>219</v>
      </c>
      <c r="H70" s="114">
        <v>225</v>
      </c>
      <c r="I70" s="114">
        <v>224</v>
      </c>
      <c r="J70" s="114">
        <v>225</v>
      </c>
      <c r="K70" s="114">
        <v>218</v>
      </c>
      <c r="L70" s="114">
        <v>219</v>
      </c>
      <c r="M70" s="114">
        <v>228</v>
      </c>
      <c r="N70" s="114">
        <v>229</v>
      </c>
      <c r="O70" s="114">
        <v>231</v>
      </c>
      <c r="P70" s="114">
        <v>222</v>
      </c>
      <c r="Q70" s="114">
        <v>201</v>
      </c>
      <c r="R70" s="114">
        <v>195</v>
      </c>
      <c r="S70" s="116">
        <v>204</v>
      </c>
      <c r="T70" s="116">
        <v>207</v>
      </c>
      <c r="U70" s="410">
        <v>215</v>
      </c>
      <c r="V70" s="410">
        <v>225</v>
      </c>
      <c r="W70" s="410">
        <v>223</v>
      </c>
      <c r="X70" s="410">
        <v>219</v>
      </c>
    </row>
    <row r="71" spans="1:24" ht="18" x14ac:dyDescent="0.25">
      <c r="A71" s="10" t="s">
        <v>191</v>
      </c>
      <c r="B71" s="118">
        <v>195</v>
      </c>
      <c r="C71" s="118">
        <v>190</v>
      </c>
      <c r="D71" s="118">
        <v>194</v>
      </c>
      <c r="E71" s="118">
        <v>194</v>
      </c>
      <c r="F71" s="118">
        <v>196</v>
      </c>
      <c r="G71" s="113">
        <v>196</v>
      </c>
      <c r="H71" s="113">
        <v>203</v>
      </c>
      <c r="I71" s="113">
        <v>207</v>
      </c>
      <c r="J71" s="113">
        <v>207</v>
      </c>
      <c r="K71" s="113">
        <v>211</v>
      </c>
      <c r="L71" s="113">
        <v>211</v>
      </c>
      <c r="M71" s="113">
        <v>207</v>
      </c>
      <c r="N71" s="113">
        <v>210</v>
      </c>
      <c r="O71" s="113">
        <v>211</v>
      </c>
      <c r="P71" s="113">
        <v>209</v>
      </c>
      <c r="Q71" s="113">
        <v>201</v>
      </c>
      <c r="R71" s="113">
        <v>199</v>
      </c>
      <c r="S71" s="118">
        <v>201</v>
      </c>
      <c r="T71" s="118">
        <v>203</v>
      </c>
      <c r="U71" s="222">
        <v>206</v>
      </c>
      <c r="V71" s="222">
        <v>208</v>
      </c>
      <c r="W71" s="222">
        <v>208</v>
      </c>
      <c r="X71" s="222">
        <v>206</v>
      </c>
    </row>
    <row r="72" spans="1:24" x14ac:dyDescent="0.25">
      <c r="A72" s="263" t="s">
        <v>60</v>
      </c>
      <c r="B72" s="116">
        <v>275</v>
      </c>
      <c r="C72" s="116">
        <v>268</v>
      </c>
      <c r="D72" s="116">
        <v>274</v>
      </c>
      <c r="E72" s="116">
        <v>276</v>
      </c>
      <c r="F72" s="116">
        <v>268</v>
      </c>
      <c r="G72" s="114">
        <v>273</v>
      </c>
      <c r="H72" s="114">
        <v>286</v>
      </c>
      <c r="I72" s="114">
        <v>289</v>
      </c>
      <c r="J72" s="114">
        <v>289</v>
      </c>
      <c r="K72" s="114">
        <v>290</v>
      </c>
      <c r="L72" s="114">
        <v>282</v>
      </c>
      <c r="M72" s="114">
        <v>280</v>
      </c>
      <c r="N72" s="114">
        <v>279</v>
      </c>
      <c r="O72" s="114">
        <v>273</v>
      </c>
      <c r="P72" s="114">
        <v>263</v>
      </c>
      <c r="Q72" s="114">
        <v>235</v>
      </c>
      <c r="R72" s="114">
        <v>231</v>
      </c>
      <c r="S72" s="116">
        <v>236</v>
      </c>
      <c r="T72" s="116">
        <v>235</v>
      </c>
      <c r="U72" s="410">
        <v>236</v>
      </c>
      <c r="V72" s="410">
        <v>237</v>
      </c>
      <c r="W72" s="410">
        <v>239</v>
      </c>
      <c r="X72" s="410">
        <v>237</v>
      </c>
    </row>
    <row r="73" spans="1:24" x14ac:dyDescent="0.25">
      <c r="A73" s="263" t="s">
        <v>61</v>
      </c>
      <c r="B73" s="116">
        <v>205</v>
      </c>
      <c r="C73" s="116">
        <v>202</v>
      </c>
      <c r="D73" s="116">
        <v>204</v>
      </c>
      <c r="E73" s="116">
        <v>202</v>
      </c>
      <c r="F73" s="116">
        <v>212</v>
      </c>
      <c r="G73" s="114">
        <v>216</v>
      </c>
      <c r="H73" s="114">
        <v>229</v>
      </c>
      <c r="I73" s="114">
        <v>228</v>
      </c>
      <c r="J73" s="114">
        <v>225</v>
      </c>
      <c r="K73" s="114">
        <v>232</v>
      </c>
      <c r="L73" s="114">
        <v>239</v>
      </c>
      <c r="M73" s="114">
        <v>240</v>
      </c>
      <c r="N73" s="114">
        <v>240</v>
      </c>
      <c r="O73" s="114">
        <v>240</v>
      </c>
      <c r="P73" s="114">
        <v>240</v>
      </c>
      <c r="Q73" s="114">
        <v>240</v>
      </c>
      <c r="R73" s="114">
        <v>240</v>
      </c>
      <c r="S73" s="116">
        <v>239</v>
      </c>
      <c r="T73" s="116">
        <v>239</v>
      </c>
      <c r="U73" s="410">
        <v>240</v>
      </c>
      <c r="V73" s="410">
        <v>242</v>
      </c>
      <c r="W73" s="410">
        <v>240</v>
      </c>
      <c r="X73" s="410">
        <v>239</v>
      </c>
    </row>
    <row r="74" spans="1:24" x14ac:dyDescent="0.25">
      <c r="A74" s="263" t="s">
        <v>62</v>
      </c>
      <c r="B74" s="116">
        <v>162</v>
      </c>
      <c r="C74" s="116">
        <v>158</v>
      </c>
      <c r="D74" s="116">
        <v>162</v>
      </c>
      <c r="E74" s="116">
        <v>158</v>
      </c>
      <c r="F74" s="116">
        <v>160</v>
      </c>
      <c r="G74" s="114">
        <v>161</v>
      </c>
      <c r="H74" s="114">
        <v>162</v>
      </c>
      <c r="I74" s="114">
        <v>163</v>
      </c>
      <c r="J74" s="114">
        <v>167</v>
      </c>
      <c r="K74" s="114">
        <v>175</v>
      </c>
      <c r="L74" s="114">
        <v>171</v>
      </c>
      <c r="M74" s="114">
        <v>173</v>
      </c>
      <c r="N74" s="114">
        <v>182</v>
      </c>
      <c r="O74" s="114">
        <v>190</v>
      </c>
      <c r="P74" s="114">
        <v>185</v>
      </c>
      <c r="Q74" s="114">
        <v>171</v>
      </c>
      <c r="R74" s="114">
        <v>163</v>
      </c>
      <c r="S74" s="116">
        <v>164</v>
      </c>
      <c r="T74" s="116">
        <v>172</v>
      </c>
      <c r="U74" s="410">
        <v>178</v>
      </c>
      <c r="V74" s="410">
        <v>179</v>
      </c>
      <c r="W74" s="410">
        <v>180</v>
      </c>
      <c r="X74" s="410">
        <v>177</v>
      </c>
    </row>
    <row r="75" spans="1:24" x14ac:dyDescent="0.25">
      <c r="A75" s="263" t="s">
        <v>65</v>
      </c>
      <c r="B75" s="116">
        <v>188</v>
      </c>
      <c r="C75" s="116">
        <v>182</v>
      </c>
      <c r="D75" s="116">
        <v>189</v>
      </c>
      <c r="E75" s="116">
        <v>194</v>
      </c>
      <c r="F75" s="116">
        <v>190</v>
      </c>
      <c r="G75" s="114">
        <v>181</v>
      </c>
      <c r="H75" s="114">
        <v>187</v>
      </c>
      <c r="I75" s="114">
        <v>201</v>
      </c>
      <c r="J75" s="114">
        <v>202</v>
      </c>
      <c r="K75" s="114">
        <v>198</v>
      </c>
      <c r="L75" s="114">
        <v>196</v>
      </c>
      <c r="M75" s="114">
        <v>183</v>
      </c>
      <c r="N75" s="114">
        <v>182</v>
      </c>
      <c r="O75" s="114">
        <v>181</v>
      </c>
      <c r="P75" s="114">
        <v>180</v>
      </c>
      <c r="Q75" s="114">
        <v>177</v>
      </c>
      <c r="R75" s="114">
        <v>179</v>
      </c>
      <c r="S75" s="116">
        <v>185</v>
      </c>
      <c r="T75" s="116">
        <v>185</v>
      </c>
      <c r="U75" s="410">
        <v>186</v>
      </c>
      <c r="V75" s="410">
        <v>190</v>
      </c>
      <c r="W75" s="410">
        <v>194</v>
      </c>
      <c r="X75" s="410">
        <v>193</v>
      </c>
    </row>
    <row r="76" spans="1:24" ht="18" x14ac:dyDescent="0.25">
      <c r="A76" s="10" t="s">
        <v>213</v>
      </c>
      <c r="B76" s="118">
        <v>235</v>
      </c>
      <c r="C76" s="118">
        <v>239</v>
      </c>
      <c r="D76" s="118">
        <v>254</v>
      </c>
      <c r="E76" s="118">
        <v>258</v>
      </c>
      <c r="F76" s="118">
        <v>257</v>
      </c>
      <c r="G76" s="113">
        <v>258</v>
      </c>
      <c r="H76" s="113">
        <v>260</v>
      </c>
      <c r="I76" s="113">
        <v>263</v>
      </c>
      <c r="J76" s="113">
        <v>268</v>
      </c>
      <c r="K76" s="113">
        <v>264</v>
      </c>
      <c r="L76" s="113">
        <v>260</v>
      </c>
      <c r="M76" s="113">
        <v>261</v>
      </c>
      <c r="N76" s="113">
        <v>257</v>
      </c>
      <c r="O76" s="113">
        <v>253</v>
      </c>
      <c r="P76" s="113">
        <v>249</v>
      </c>
      <c r="Q76" s="113">
        <v>242</v>
      </c>
      <c r="R76" s="113">
        <v>236</v>
      </c>
      <c r="S76" s="118">
        <v>239</v>
      </c>
      <c r="T76" s="118">
        <v>236</v>
      </c>
      <c r="U76" s="222">
        <v>238</v>
      </c>
      <c r="V76" s="222">
        <v>240</v>
      </c>
      <c r="W76" s="222">
        <v>242</v>
      </c>
      <c r="X76" s="222">
        <v>241</v>
      </c>
    </row>
    <row r="77" spans="1:24" x14ac:dyDescent="0.25">
      <c r="A77" s="263" t="s">
        <v>66</v>
      </c>
      <c r="B77" s="116">
        <v>246</v>
      </c>
      <c r="C77" s="116">
        <v>247</v>
      </c>
      <c r="D77" s="116">
        <v>248</v>
      </c>
      <c r="E77" s="116">
        <v>249</v>
      </c>
      <c r="F77" s="116">
        <v>251</v>
      </c>
      <c r="G77" s="114">
        <v>250</v>
      </c>
      <c r="H77" s="114">
        <v>251</v>
      </c>
      <c r="I77" s="114">
        <v>265</v>
      </c>
      <c r="J77" s="114">
        <v>263</v>
      </c>
      <c r="K77" s="114">
        <v>269</v>
      </c>
      <c r="L77" s="114">
        <v>265</v>
      </c>
      <c r="M77" s="114">
        <v>270</v>
      </c>
      <c r="N77" s="114">
        <v>273</v>
      </c>
      <c r="O77" s="114">
        <v>268</v>
      </c>
      <c r="P77" s="114">
        <v>264</v>
      </c>
      <c r="Q77" s="114">
        <v>253</v>
      </c>
      <c r="R77" s="114">
        <v>253</v>
      </c>
      <c r="S77" s="116">
        <v>272</v>
      </c>
      <c r="T77" s="116">
        <v>267</v>
      </c>
      <c r="U77" s="410">
        <v>262</v>
      </c>
      <c r="V77" s="410">
        <v>264</v>
      </c>
      <c r="W77" s="410">
        <v>272</v>
      </c>
      <c r="X77" s="410">
        <v>275</v>
      </c>
    </row>
    <row r="78" spans="1:24" x14ac:dyDescent="0.25">
      <c r="A78" s="263" t="s">
        <v>68</v>
      </c>
      <c r="B78" s="116">
        <v>162</v>
      </c>
      <c r="C78" s="116">
        <v>162</v>
      </c>
      <c r="D78" s="116">
        <v>165</v>
      </c>
      <c r="E78" s="116">
        <v>165</v>
      </c>
      <c r="F78" s="116">
        <v>170</v>
      </c>
      <c r="G78" s="114">
        <v>166</v>
      </c>
      <c r="H78" s="114">
        <v>168</v>
      </c>
      <c r="I78" s="114">
        <v>170</v>
      </c>
      <c r="J78" s="114">
        <v>175</v>
      </c>
      <c r="K78" s="114">
        <v>171</v>
      </c>
      <c r="L78" s="114">
        <v>175</v>
      </c>
      <c r="M78" s="114">
        <v>180</v>
      </c>
      <c r="N78" s="114">
        <v>176</v>
      </c>
      <c r="O78" s="114">
        <v>188</v>
      </c>
      <c r="P78" s="114">
        <v>181</v>
      </c>
      <c r="Q78" s="114">
        <v>180</v>
      </c>
      <c r="R78" s="114">
        <v>181</v>
      </c>
      <c r="S78" s="116">
        <v>180</v>
      </c>
      <c r="T78" s="116">
        <v>180</v>
      </c>
      <c r="U78" s="410">
        <v>179</v>
      </c>
      <c r="V78" s="410">
        <v>179</v>
      </c>
      <c r="W78" s="410">
        <v>183</v>
      </c>
      <c r="X78" s="410">
        <v>184</v>
      </c>
    </row>
    <row r="79" spans="1:24" x14ac:dyDescent="0.25">
      <c r="A79" s="263" t="s">
        <v>69</v>
      </c>
      <c r="B79" s="116">
        <v>233</v>
      </c>
      <c r="C79" s="116">
        <v>237</v>
      </c>
      <c r="D79" s="116">
        <v>242</v>
      </c>
      <c r="E79" s="116">
        <v>242</v>
      </c>
      <c r="F79" s="116">
        <v>242</v>
      </c>
      <c r="G79" s="114">
        <v>247</v>
      </c>
      <c r="H79" s="114">
        <v>250</v>
      </c>
      <c r="I79" s="114">
        <v>250</v>
      </c>
      <c r="J79" s="114">
        <v>246</v>
      </c>
      <c r="K79" s="114">
        <v>249</v>
      </c>
      <c r="L79" s="114">
        <v>244</v>
      </c>
      <c r="M79" s="114">
        <v>256</v>
      </c>
      <c r="N79" s="114">
        <v>257</v>
      </c>
      <c r="O79" s="114">
        <v>253</v>
      </c>
      <c r="P79" s="114">
        <v>248</v>
      </c>
      <c r="Q79" s="114">
        <v>238</v>
      </c>
      <c r="R79" s="114">
        <v>235</v>
      </c>
      <c r="S79" s="116">
        <v>253</v>
      </c>
      <c r="T79" s="116">
        <v>247</v>
      </c>
      <c r="U79" s="410">
        <v>250</v>
      </c>
      <c r="V79" s="410">
        <v>253</v>
      </c>
      <c r="W79" s="410">
        <v>254</v>
      </c>
      <c r="X79" s="410">
        <v>254</v>
      </c>
    </row>
    <row r="80" spans="1:24" x14ac:dyDescent="0.25">
      <c r="A80" s="263" t="s">
        <v>70</v>
      </c>
      <c r="B80" s="116">
        <v>277</v>
      </c>
      <c r="C80" s="116">
        <v>289</v>
      </c>
      <c r="D80" s="116">
        <v>309</v>
      </c>
      <c r="E80" s="116">
        <v>321</v>
      </c>
      <c r="F80" s="116">
        <v>323</v>
      </c>
      <c r="G80" s="114">
        <v>329</v>
      </c>
      <c r="H80" s="114">
        <v>332</v>
      </c>
      <c r="I80" s="114">
        <v>334</v>
      </c>
      <c r="J80" s="114">
        <v>336</v>
      </c>
      <c r="K80" s="114">
        <v>327</v>
      </c>
      <c r="L80" s="114">
        <v>323</v>
      </c>
      <c r="M80" s="114">
        <v>322</v>
      </c>
      <c r="N80" s="114">
        <v>318</v>
      </c>
      <c r="O80" s="114">
        <v>315</v>
      </c>
      <c r="P80" s="114">
        <v>300</v>
      </c>
      <c r="Q80" s="114">
        <v>279</v>
      </c>
      <c r="R80" s="114">
        <v>255</v>
      </c>
      <c r="S80" s="116">
        <v>258</v>
      </c>
      <c r="T80" s="116">
        <v>255</v>
      </c>
      <c r="U80" s="410">
        <v>256</v>
      </c>
      <c r="V80" s="410">
        <v>258</v>
      </c>
      <c r="W80" s="410">
        <v>259</v>
      </c>
      <c r="X80" s="410">
        <v>257</v>
      </c>
    </row>
    <row r="81" spans="1:24" x14ac:dyDescent="0.25">
      <c r="A81" s="263" t="s">
        <v>72</v>
      </c>
      <c r="B81" s="116">
        <v>229</v>
      </c>
      <c r="C81" s="116">
        <v>224</v>
      </c>
      <c r="D81" s="116">
        <v>226</v>
      </c>
      <c r="E81" s="116">
        <v>229</v>
      </c>
      <c r="F81" s="116">
        <v>231</v>
      </c>
      <c r="G81" s="114">
        <v>232</v>
      </c>
      <c r="H81" s="114">
        <v>236</v>
      </c>
      <c r="I81" s="114">
        <v>237</v>
      </c>
      <c r="J81" s="114">
        <v>243</v>
      </c>
      <c r="K81" s="114">
        <v>244</v>
      </c>
      <c r="L81" s="114">
        <v>240</v>
      </c>
      <c r="M81" s="114">
        <v>234</v>
      </c>
      <c r="N81" s="114">
        <v>240</v>
      </c>
      <c r="O81" s="114">
        <v>231</v>
      </c>
      <c r="P81" s="114">
        <v>236</v>
      </c>
      <c r="Q81" s="114">
        <v>234</v>
      </c>
      <c r="R81" s="114">
        <v>229</v>
      </c>
      <c r="S81" s="116">
        <v>233</v>
      </c>
      <c r="T81" s="116">
        <v>231</v>
      </c>
      <c r="U81" s="410">
        <v>234</v>
      </c>
      <c r="V81" s="410">
        <v>239</v>
      </c>
      <c r="W81" s="410">
        <v>236</v>
      </c>
      <c r="X81" s="410">
        <v>236</v>
      </c>
    </row>
    <row r="82" spans="1:24" x14ac:dyDescent="0.25">
      <c r="A82" s="263" t="s">
        <v>73</v>
      </c>
      <c r="B82" s="116">
        <v>165</v>
      </c>
      <c r="C82" s="116">
        <v>165</v>
      </c>
      <c r="D82" s="116">
        <v>176</v>
      </c>
      <c r="E82" s="116">
        <v>190</v>
      </c>
      <c r="F82" s="116">
        <v>185</v>
      </c>
      <c r="G82" s="114">
        <v>184</v>
      </c>
      <c r="H82" s="114">
        <v>182</v>
      </c>
      <c r="I82" s="114">
        <v>184</v>
      </c>
      <c r="J82" s="114">
        <v>193</v>
      </c>
      <c r="K82" s="114">
        <v>192</v>
      </c>
      <c r="L82" s="114">
        <v>190</v>
      </c>
      <c r="M82" s="114">
        <v>198</v>
      </c>
      <c r="N82" s="114">
        <v>202</v>
      </c>
      <c r="O82" s="114">
        <v>199</v>
      </c>
      <c r="P82" s="114">
        <v>200</v>
      </c>
      <c r="Q82" s="114">
        <v>197</v>
      </c>
      <c r="R82" s="114">
        <v>193</v>
      </c>
      <c r="S82" s="116">
        <v>194</v>
      </c>
      <c r="T82" s="116">
        <v>195</v>
      </c>
      <c r="U82" s="410">
        <v>194</v>
      </c>
      <c r="V82" s="410">
        <v>195</v>
      </c>
      <c r="W82" s="410">
        <v>201</v>
      </c>
      <c r="X82" s="410">
        <v>201</v>
      </c>
    </row>
    <row r="83" spans="1:24" x14ac:dyDescent="0.25">
      <c r="A83" s="263" t="s">
        <v>74</v>
      </c>
      <c r="B83" s="116">
        <v>207</v>
      </c>
      <c r="C83" s="116">
        <v>207</v>
      </c>
      <c r="D83" s="116">
        <v>210</v>
      </c>
      <c r="E83" s="116">
        <v>208</v>
      </c>
      <c r="F83" s="116">
        <v>210</v>
      </c>
      <c r="G83" s="114">
        <v>211</v>
      </c>
      <c r="H83" s="114">
        <v>217</v>
      </c>
      <c r="I83" s="114">
        <v>223</v>
      </c>
      <c r="J83" s="114">
        <v>229</v>
      </c>
      <c r="K83" s="114">
        <v>227</v>
      </c>
      <c r="L83" s="114">
        <v>222</v>
      </c>
      <c r="M83" s="114">
        <v>223</v>
      </c>
      <c r="N83" s="114">
        <v>219</v>
      </c>
      <c r="O83" s="114">
        <v>216</v>
      </c>
      <c r="P83" s="114">
        <v>209</v>
      </c>
      <c r="Q83" s="114">
        <v>207</v>
      </c>
      <c r="R83" s="114">
        <v>205</v>
      </c>
      <c r="S83" s="116">
        <v>203</v>
      </c>
      <c r="T83" s="116">
        <v>200</v>
      </c>
      <c r="U83" s="410">
        <v>199</v>
      </c>
      <c r="V83" s="410">
        <v>203</v>
      </c>
      <c r="W83" s="410">
        <v>205</v>
      </c>
      <c r="X83" s="410">
        <v>203</v>
      </c>
    </row>
    <row r="84" spans="1:24" x14ac:dyDescent="0.25">
      <c r="A84" s="263" t="s">
        <v>75</v>
      </c>
      <c r="B84" s="116">
        <v>276</v>
      </c>
      <c r="C84" s="116">
        <v>281</v>
      </c>
      <c r="D84" s="116">
        <v>285</v>
      </c>
      <c r="E84" s="116">
        <v>284</v>
      </c>
      <c r="F84" s="116">
        <v>283</v>
      </c>
      <c r="G84" s="114">
        <v>279</v>
      </c>
      <c r="H84" s="114">
        <v>278</v>
      </c>
      <c r="I84" s="114">
        <v>278</v>
      </c>
      <c r="J84" s="114">
        <v>290</v>
      </c>
      <c r="K84" s="114">
        <v>289</v>
      </c>
      <c r="L84" s="114">
        <v>286</v>
      </c>
      <c r="M84" s="114">
        <v>284</v>
      </c>
      <c r="N84" s="114">
        <v>279</v>
      </c>
      <c r="O84" s="114">
        <v>281</v>
      </c>
      <c r="P84" s="114">
        <v>280</v>
      </c>
      <c r="Q84" s="114">
        <v>278</v>
      </c>
      <c r="R84" s="114">
        <v>273</v>
      </c>
      <c r="S84" s="116">
        <v>280</v>
      </c>
      <c r="T84" s="116">
        <v>281</v>
      </c>
      <c r="U84" s="410">
        <v>285</v>
      </c>
      <c r="V84" s="410">
        <v>287</v>
      </c>
      <c r="W84" s="410">
        <v>287</v>
      </c>
      <c r="X84" s="410">
        <v>288</v>
      </c>
    </row>
    <row r="85" spans="1:24" x14ac:dyDescent="0.25">
      <c r="A85" s="263" t="s">
        <v>76</v>
      </c>
      <c r="B85" s="116">
        <v>304</v>
      </c>
      <c r="C85" s="116">
        <v>318</v>
      </c>
      <c r="D85" s="116">
        <v>347</v>
      </c>
      <c r="E85" s="116">
        <v>352</v>
      </c>
      <c r="F85" s="116">
        <v>351</v>
      </c>
      <c r="G85" s="114">
        <v>354</v>
      </c>
      <c r="H85" s="114">
        <v>356</v>
      </c>
      <c r="I85" s="114">
        <v>361</v>
      </c>
      <c r="J85" s="114">
        <v>360</v>
      </c>
      <c r="K85" s="114">
        <v>343</v>
      </c>
      <c r="L85" s="114">
        <v>339</v>
      </c>
      <c r="M85" s="114">
        <v>338</v>
      </c>
      <c r="N85" s="114">
        <v>313</v>
      </c>
      <c r="O85" s="114">
        <v>295</v>
      </c>
      <c r="P85" s="114">
        <v>289</v>
      </c>
      <c r="Q85" s="114">
        <v>271</v>
      </c>
      <c r="R85" s="114">
        <v>265</v>
      </c>
      <c r="S85" s="116">
        <v>267</v>
      </c>
      <c r="T85" s="116">
        <v>255</v>
      </c>
      <c r="U85" s="410">
        <v>254</v>
      </c>
      <c r="V85" s="410">
        <v>258</v>
      </c>
      <c r="W85" s="410">
        <v>262</v>
      </c>
      <c r="X85" s="410">
        <v>261</v>
      </c>
    </row>
    <row r="86" spans="1:24" x14ac:dyDescent="0.25">
      <c r="A86" s="263" t="s">
        <v>77</v>
      </c>
      <c r="B86" s="116">
        <v>167</v>
      </c>
      <c r="C86" s="116">
        <v>190</v>
      </c>
      <c r="D86" s="116">
        <v>271</v>
      </c>
      <c r="E86" s="116">
        <v>269</v>
      </c>
      <c r="F86" s="116">
        <v>255</v>
      </c>
      <c r="G86" s="114">
        <v>253</v>
      </c>
      <c r="H86" s="114">
        <v>260</v>
      </c>
      <c r="I86" s="114">
        <v>267</v>
      </c>
      <c r="J86" s="114">
        <v>267</v>
      </c>
      <c r="K86" s="114">
        <v>262</v>
      </c>
      <c r="L86" s="114">
        <v>260</v>
      </c>
      <c r="M86" s="114">
        <v>260</v>
      </c>
      <c r="N86" s="114">
        <v>260</v>
      </c>
      <c r="O86" s="114">
        <v>257</v>
      </c>
      <c r="P86" s="114">
        <v>252</v>
      </c>
      <c r="Q86" s="114">
        <v>252</v>
      </c>
      <c r="R86" s="114">
        <v>252</v>
      </c>
      <c r="S86" s="116">
        <v>254</v>
      </c>
      <c r="T86" s="116">
        <v>254</v>
      </c>
      <c r="U86" s="410">
        <v>254</v>
      </c>
      <c r="V86" s="410">
        <v>255</v>
      </c>
      <c r="W86" s="410">
        <v>253</v>
      </c>
      <c r="X86" s="410">
        <v>256</v>
      </c>
    </row>
    <row r="87" spans="1:24" ht="18" x14ac:dyDescent="0.25">
      <c r="A87" s="10" t="s">
        <v>91</v>
      </c>
      <c r="B87" s="118">
        <v>164</v>
      </c>
      <c r="C87" s="118">
        <v>166</v>
      </c>
      <c r="D87" s="118">
        <v>171</v>
      </c>
      <c r="E87" s="118">
        <v>176</v>
      </c>
      <c r="F87" s="118">
        <v>180</v>
      </c>
      <c r="G87" s="113">
        <v>184</v>
      </c>
      <c r="H87" s="113">
        <v>192</v>
      </c>
      <c r="I87" s="113">
        <v>200</v>
      </c>
      <c r="J87" s="113">
        <v>203</v>
      </c>
      <c r="K87" s="113">
        <v>204</v>
      </c>
      <c r="L87" s="113">
        <v>204</v>
      </c>
      <c r="M87" s="113">
        <v>206</v>
      </c>
      <c r="N87" s="113">
        <v>205</v>
      </c>
      <c r="O87" s="113">
        <v>206</v>
      </c>
      <c r="P87" s="113">
        <v>203</v>
      </c>
      <c r="Q87" s="113">
        <v>200</v>
      </c>
      <c r="R87" s="113">
        <v>199</v>
      </c>
      <c r="S87" s="118">
        <v>198</v>
      </c>
      <c r="T87" s="118">
        <v>197</v>
      </c>
      <c r="U87" s="222">
        <v>199</v>
      </c>
      <c r="V87" s="222">
        <v>201</v>
      </c>
      <c r="W87" s="222">
        <v>203</v>
      </c>
      <c r="X87" s="222">
        <v>204</v>
      </c>
    </row>
    <row r="88" spans="1:24" x14ac:dyDescent="0.25">
      <c r="A88" s="263" t="s">
        <v>67</v>
      </c>
      <c r="B88" s="116">
        <v>207</v>
      </c>
      <c r="C88" s="116">
        <v>224</v>
      </c>
      <c r="D88" s="116">
        <v>226</v>
      </c>
      <c r="E88" s="116">
        <v>217</v>
      </c>
      <c r="F88" s="116">
        <v>219</v>
      </c>
      <c r="G88" s="113">
        <v>219</v>
      </c>
      <c r="H88" s="113">
        <v>227</v>
      </c>
      <c r="I88" s="114">
        <v>240</v>
      </c>
      <c r="J88" s="114">
        <v>249</v>
      </c>
      <c r="K88" s="114">
        <v>256</v>
      </c>
      <c r="L88" s="114">
        <v>258</v>
      </c>
      <c r="M88" s="114">
        <v>257</v>
      </c>
      <c r="N88" s="114">
        <v>252</v>
      </c>
      <c r="O88" s="114">
        <v>250</v>
      </c>
      <c r="P88" s="114">
        <v>236</v>
      </c>
      <c r="Q88" s="114">
        <v>230</v>
      </c>
      <c r="R88" s="114">
        <v>222</v>
      </c>
      <c r="S88" s="116">
        <v>207</v>
      </c>
      <c r="T88" s="116">
        <v>201</v>
      </c>
      <c r="U88" s="410">
        <v>195</v>
      </c>
      <c r="V88" s="410">
        <v>186</v>
      </c>
      <c r="W88" s="410">
        <v>180</v>
      </c>
      <c r="X88" s="410">
        <v>175</v>
      </c>
    </row>
    <row r="89" spans="1:24" x14ac:dyDescent="0.25">
      <c r="A89" s="263" t="s">
        <v>78</v>
      </c>
      <c r="B89" s="116">
        <v>254</v>
      </c>
      <c r="C89" s="116">
        <v>257</v>
      </c>
      <c r="D89" s="116">
        <v>263</v>
      </c>
      <c r="E89" s="116">
        <v>282</v>
      </c>
      <c r="F89" s="116">
        <v>280</v>
      </c>
      <c r="G89" s="114">
        <v>283</v>
      </c>
      <c r="H89" s="114">
        <v>282</v>
      </c>
      <c r="I89" s="114">
        <v>283</v>
      </c>
      <c r="J89" s="114">
        <v>284</v>
      </c>
      <c r="K89" s="114">
        <v>285</v>
      </c>
      <c r="L89" s="114">
        <v>287</v>
      </c>
      <c r="M89" s="114">
        <v>285</v>
      </c>
      <c r="N89" s="114">
        <v>282</v>
      </c>
      <c r="O89" s="114">
        <v>281</v>
      </c>
      <c r="P89" s="114">
        <v>281</v>
      </c>
      <c r="Q89" s="114">
        <v>275</v>
      </c>
      <c r="R89" s="114">
        <v>276</v>
      </c>
      <c r="S89" s="116">
        <v>278</v>
      </c>
      <c r="T89" s="116">
        <v>278</v>
      </c>
      <c r="U89" s="410">
        <v>278</v>
      </c>
      <c r="V89" s="410">
        <v>278</v>
      </c>
      <c r="W89" s="410">
        <v>273</v>
      </c>
      <c r="X89" s="410">
        <v>272</v>
      </c>
    </row>
    <row r="90" spans="1:24" x14ac:dyDescent="0.25">
      <c r="A90" s="263" t="s">
        <v>71</v>
      </c>
      <c r="B90" s="116">
        <v>220</v>
      </c>
      <c r="C90" s="116">
        <v>221</v>
      </c>
      <c r="D90" s="116">
        <v>226</v>
      </c>
      <c r="E90" s="116">
        <v>234</v>
      </c>
      <c r="F90" s="116">
        <v>241</v>
      </c>
      <c r="G90" s="114">
        <v>241</v>
      </c>
      <c r="H90" s="114">
        <v>242</v>
      </c>
      <c r="I90" s="114">
        <v>244</v>
      </c>
      <c r="J90" s="114">
        <v>244</v>
      </c>
      <c r="K90" s="114">
        <v>245</v>
      </c>
      <c r="L90" s="114">
        <v>245</v>
      </c>
      <c r="M90" s="114">
        <v>249</v>
      </c>
      <c r="N90" s="114">
        <v>247</v>
      </c>
      <c r="O90" s="114">
        <v>247</v>
      </c>
      <c r="P90" s="114">
        <v>251</v>
      </c>
      <c r="Q90" s="114">
        <v>250</v>
      </c>
      <c r="R90" s="114">
        <v>249</v>
      </c>
      <c r="S90" s="116">
        <v>244</v>
      </c>
      <c r="T90" s="116">
        <v>246</v>
      </c>
      <c r="U90" s="410">
        <v>245</v>
      </c>
      <c r="V90" s="410">
        <v>244</v>
      </c>
      <c r="W90" s="410">
        <v>252</v>
      </c>
      <c r="X90" s="410">
        <v>258</v>
      </c>
    </row>
    <row r="91" spans="1:24" x14ac:dyDescent="0.25">
      <c r="A91" s="263" t="s">
        <v>79</v>
      </c>
      <c r="B91" s="116">
        <v>122</v>
      </c>
      <c r="C91" s="116">
        <v>120</v>
      </c>
      <c r="D91" s="116">
        <v>123</v>
      </c>
      <c r="E91" s="116">
        <v>121</v>
      </c>
      <c r="F91" s="116">
        <v>128</v>
      </c>
      <c r="G91" s="114">
        <v>133</v>
      </c>
      <c r="H91" s="114">
        <v>142</v>
      </c>
      <c r="I91" s="114">
        <v>161</v>
      </c>
      <c r="J91" s="114">
        <v>158</v>
      </c>
      <c r="K91" s="114">
        <v>158</v>
      </c>
      <c r="L91" s="114">
        <v>163</v>
      </c>
      <c r="M91" s="114">
        <v>166</v>
      </c>
      <c r="N91" s="114">
        <v>168</v>
      </c>
      <c r="O91" s="114">
        <v>169</v>
      </c>
      <c r="P91" s="114">
        <v>168</v>
      </c>
      <c r="Q91" s="114">
        <v>162</v>
      </c>
      <c r="R91" s="114">
        <v>148</v>
      </c>
      <c r="S91" s="116">
        <v>145</v>
      </c>
      <c r="T91" s="116">
        <v>145</v>
      </c>
      <c r="U91" s="410">
        <v>145</v>
      </c>
      <c r="V91" s="410">
        <v>146</v>
      </c>
      <c r="W91" s="410">
        <v>151</v>
      </c>
      <c r="X91" s="410">
        <v>155</v>
      </c>
    </row>
    <row r="92" spans="1:24" x14ac:dyDescent="0.25">
      <c r="A92" s="263" t="s">
        <v>80</v>
      </c>
      <c r="B92" s="116">
        <v>82</v>
      </c>
      <c r="C92" s="116">
        <v>85</v>
      </c>
      <c r="D92" s="116">
        <v>85</v>
      </c>
      <c r="E92" s="116">
        <v>96</v>
      </c>
      <c r="F92" s="116">
        <v>103</v>
      </c>
      <c r="G92" s="114">
        <v>109</v>
      </c>
      <c r="H92" s="114">
        <v>127</v>
      </c>
      <c r="I92" s="114">
        <v>139</v>
      </c>
      <c r="J92" s="114">
        <v>145</v>
      </c>
      <c r="K92" s="114">
        <v>144</v>
      </c>
      <c r="L92" s="114">
        <v>148</v>
      </c>
      <c r="M92" s="114">
        <v>149</v>
      </c>
      <c r="N92" s="114">
        <v>151</v>
      </c>
      <c r="O92" s="114">
        <v>156</v>
      </c>
      <c r="P92" s="114">
        <v>157</v>
      </c>
      <c r="Q92" s="114">
        <v>162</v>
      </c>
      <c r="R92" s="114">
        <v>164</v>
      </c>
      <c r="S92" s="116">
        <v>161</v>
      </c>
      <c r="T92" s="116">
        <v>159</v>
      </c>
      <c r="U92" s="410">
        <v>161</v>
      </c>
      <c r="V92" s="410">
        <v>165</v>
      </c>
      <c r="W92" s="410">
        <v>170</v>
      </c>
      <c r="X92" s="410">
        <v>171</v>
      </c>
    </row>
    <row r="93" spans="1:24" x14ac:dyDescent="0.25">
      <c r="A93" s="263" t="s">
        <v>81</v>
      </c>
      <c r="B93" s="116">
        <v>171</v>
      </c>
      <c r="C93" s="116">
        <v>163</v>
      </c>
      <c r="D93" s="116">
        <v>173</v>
      </c>
      <c r="E93" s="116">
        <v>176</v>
      </c>
      <c r="F93" s="116">
        <v>187</v>
      </c>
      <c r="G93" s="114">
        <v>189</v>
      </c>
      <c r="H93" s="114">
        <v>200</v>
      </c>
      <c r="I93" s="114">
        <v>205</v>
      </c>
      <c r="J93" s="114">
        <v>209</v>
      </c>
      <c r="K93" s="114">
        <v>210</v>
      </c>
      <c r="L93" s="114">
        <v>206</v>
      </c>
      <c r="M93" s="114">
        <v>206</v>
      </c>
      <c r="N93" s="114">
        <v>207</v>
      </c>
      <c r="O93" s="114">
        <v>204</v>
      </c>
      <c r="P93" s="114">
        <v>200</v>
      </c>
      <c r="Q93" s="114">
        <v>196</v>
      </c>
      <c r="R93" s="114">
        <v>201</v>
      </c>
      <c r="S93" s="116">
        <v>198</v>
      </c>
      <c r="T93" s="116">
        <v>198</v>
      </c>
      <c r="U93" s="410">
        <v>198</v>
      </c>
      <c r="V93" s="410">
        <v>205</v>
      </c>
      <c r="W93" s="410">
        <v>211</v>
      </c>
      <c r="X93" s="410">
        <v>208</v>
      </c>
    </row>
    <row r="94" spans="1:24" x14ac:dyDescent="0.25">
      <c r="A94" s="263" t="s">
        <v>82</v>
      </c>
      <c r="B94" s="116">
        <v>160</v>
      </c>
      <c r="C94" s="116">
        <v>162</v>
      </c>
      <c r="D94" s="116">
        <v>160</v>
      </c>
      <c r="E94" s="116">
        <v>148</v>
      </c>
      <c r="F94" s="116">
        <v>149</v>
      </c>
      <c r="G94" s="114">
        <v>149</v>
      </c>
      <c r="H94" s="114">
        <v>153</v>
      </c>
      <c r="I94" s="114">
        <v>158</v>
      </c>
      <c r="J94" s="114">
        <v>153</v>
      </c>
      <c r="K94" s="114">
        <v>155</v>
      </c>
      <c r="L94" s="114">
        <v>150</v>
      </c>
      <c r="M94" s="114">
        <v>158</v>
      </c>
      <c r="N94" s="114">
        <v>152</v>
      </c>
      <c r="O94" s="114">
        <v>158</v>
      </c>
      <c r="P94" s="114">
        <v>154</v>
      </c>
      <c r="Q94" s="114">
        <v>157</v>
      </c>
      <c r="R94" s="114">
        <v>156</v>
      </c>
      <c r="S94" s="116">
        <v>173</v>
      </c>
      <c r="T94" s="116">
        <v>178</v>
      </c>
      <c r="U94" s="410">
        <v>194</v>
      </c>
      <c r="V94" s="410">
        <v>198</v>
      </c>
      <c r="W94" s="410">
        <v>197</v>
      </c>
      <c r="X94" s="410">
        <v>204</v>
      </c>
    </row>
    <row r="95" spans="1:24" x14ac:dyDescent="0.25">
      <c r="A95" s="263" t="s">
        <v>83</v>
      </c>
      <c r="B95" s="116">
        <v>162</v>
      </c>
      <c r="C95" s="116">
        <v>166</v>
      </c>
      <c r="D95" s="116">
        <v>180</v>
      </c>
      <c r="E95" s="116">
        <v>186</v>
      </c>
      <c r="F95" s="116">
        <v>188</v>
      </c>
      <c r="G95" s="114">
        <v>208</v>
      </c>
      <c r="H95" s="114">
        <v>215</v>
      </c>
      <c r="I95" s="114">
        <v>217</v>
      </c>
      <c r="J95" s="114">
        <v>218</v>
      </c>
      <c r="K95" s="114">
        <v>223</v>
      </c>
      <c r="L95" s="114">
        <v>231</v>
      </c>
      <c r="M95" s="114">
        <v>235</v>
      </c>
      <c r="N95" s="114">
        <v>236</v>
      </c>
      <c r="O95" s="114">
        <v>260</v>
      </c>
      <c r="P95" s="114">
        <v>260</v>
      </c>
      <c r="Q95" s="114">
        <v>256</v>
      </c>
      <c r="R95" s="114">
        <v>255</v>
      </c>
      <c r="S95" s="116">
        <v>254</v>
      </c>
      <c r="T95" s="116">
        <v>247</v>
      </c>
      <c r="U95" s="410">
        <v>257</v>
      </c>
      <c r="V95" s="410">
        <v>261</v>
      </c>
      <c r="W95" s="410">
        <v>262</v>
      </c>
      <c r="X95" s="410">
        <v>261</v>
      </c>
    </row>
    <row r="96" spans="1:24" x14ac:dyDescent="0.25">
      <c r="A96" s="263" t="s">
        <v>84</v>
      </c>
      <c r="B96" s="116">
        <v>163</v>
      </c>
      <c r="C96" s="116">
        <v>165</v>
      </c>
      <c r="D96" s="116">
        <v>180</v>
      </c>
      <c r="E96" s="116">
        <v>204</v>
      </c>
      <c r="F96" s="116">
        <v>188</v>
      </c>
      <c r="G96" s="114">
        <v>192</v>
      </c>
      <c r="H96" s="114">
        <v>194</v>
      </c>
      <c r="I96" s="114">
        <v>200</v>
      </c>
      <c r="J96" s="114">
        <v>206</v>
      </c>
      <c r="K96" s="114">
        <v>207</v>
      </c>
      <c r="L96" s="114">
        <v>198</v>
      </c>
      <c r="M96" s="114">
        <v>196</v>
      </c>
      <c r="N96" s="114">
        <v>195</v>
      </c>
      <c r="O96" s="114">
        <v>198</v>
      </c>
      <c r="P96" s="114">
        <v>174</v>
      </c>
      <c r="Q96" s="114">
        <v>144</v>
      </c>
      <c r="R96" s="114">
        <v>129</v>
      </c>
      <c r="S96" s="116">
        <v>137</v>
      </c>
      <c r="T96" s="116">
        <v>141</v>
      </c>
      <c r="U96" s="410">
        <v>144</v>
      </c>
      <c r="V96" s="410">
        <v>147</v>
      </c>
      <c r="W96" s="410">
        <v>150</v>
      </c>
      <c r="X96" s="410">
        <v>154</v>
      </c>
    </row>
    <row r="97" spans="1:24" ht="19.5" x14ac:dyDescent="0.25">
      <c r="A97" s="263" t="s">
        <v>85</v>
      </c>
      <c r="B97" s="116">
        <v>140</v>
      </c>
      <c r="C97" s="116">
        <v>142</v>
      </c>
      <c r="D97" s="116">
        <v>154</v>
      </c>
      <c r="E97" s="116">
        <v>156</v>
      </c>
      <c r="F97" s="116">
        <v>157</v>
      </c>
      <c r="G97" s="116">
        <v>165</v>
      </c>
      <c r="H97" s="116">
        <v>172</v>
      </c>
      <c r="I97" s="116">
        <v>180</v>
      </c>
      <c r="J97" s="116">
        <v>185</v>
      </c>
      <c r="K97" s="116">
        <v>187</v>
      </c>
      <c r="L97" s="116">
        <v>187</v>
      </c>
      <c r="M97" s="116">
        <v>190</v>
      </c>
      <c r="N97" s="116">
        <v>192</v>
      </c>
      <c r="O97" s="116">
        <v>191</v>
      </c>
      <c r="P97" s="116">
        <v>186</v>
      </c>
      <c r="Q97" s="116">
        <v>187</v>
      </c>
      <c r="R97" s="116">
        <v>179</v>
      </c>
      <c r="S97" s="116">
        <v>179</v>
      </c>
      <c r="T97" s="116">
        <v>180</v>
      </c>
      <c r="U97" s="410">
        <v>181</v>
      </c>
      <c r="V97" s="410">
        <v>186</v>
      </c>
      <c r="W97" s="410">
        <v>188</v>
      </c>
      <c r="X97" s="410">
        <v>190</v>
      </c>
    </row>
    <row r="98" spans="1:24" ht="19.5" x14ac:dyDescent="0.25">
      <c r="A98" s="263" t="s">
        <v>86</v>
      </c>
      <c r="B98" s="116" t="s">
        <v>103</v>
      </c>
      <c r="C98" s="116" t="s">
        <v>103</v>
      </c>
      <c r="D98" s="116" t="s">
        <v>103</v>
      </c>
      <c r="E98" s="116">
        <v>19</v>
      </c>
      <c r="F98" s="116">
        <v>40</v>
      </c>
      <c r="G98" s="116">
        <v>59</v>
      </c>
      <c r="H98" s="116">
        <v>61</v>
      </c>
      <c r="I98" s="116">
        <v>59</v>
      </c>
      <c r="J98" s="116">
        <v>55</v>
      </c>
      <c r="K98" s="116">
        <v>60</v>
      </c>
      <c r="L98" s="116">
        <v>73</v>
      </c>
      <c r="M98" s="116">
        <v>61</v>
      </c>
      <c r="N98" s="116">
        <v>57</v>
      </c>
      <c r="O98" s="116">
        <v>101</v>
      </c>
      <c r="P98" s="116">
        <v>109</v>
      </c>
      <c r="Q98" s="116">
        <v>105</v>
      </c>
      <c r="R98" s="116">
        <v>106</v>
      </c>
      <c r="S98" s="116">
        <v>107</v>
      </c>
      <c r="T98" s="116">
        <v>109</v>
      </c>
      <c r="U98" s="410">
        <v>106</v>
      </c>
      <c r="V98" s="410">
        <v>106</v>
      </c>
      <c r="W98" s="410">
        <v>106</v>
      </c>
      <c r="X98" s="410">
        <v>106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67"/>
    </row>
    <row r="100" spans="1:24" ht="15" customHeight="1" x14ac:dyDescent="0.25">
      <c r="A100" s="692" t="s">
        <v>346</v>
      </c>
      <c r="B100" s="692"/>
      <c r="C100" s="692"/>
      <c r="D100" s="692"/>
      <c r="E100" s="692"/>
      <c r="F100" s="692"/>
      <c r="G100" s="692"/>
      <c r="H100" s="692"/>
      <c r="I100" s="692"/>
      <c r="J100" s="692"/>
      <c r="K100" s="692"/>
      <c r="L100" s="692"/>
      <c r="M100" s="692"/>
      <c r="N100" s="692"/>
      <c r="O100" s="692"/>
      <c r="P100" s="692"/>
      <c r="Q100" s="692"/>
      <c r="R100" s="692"/>
      <c r="S100" s="692"/>
      <c r="T100" s="400"/>
      <c r="U100" s="256"/>
    </row>
    <row r="101" spans="1:24" ht="16.5" customHeight="1" thickBot="1" x14ac:dyDescent="0.3">
      <c r="A101" s="752" t="s">
        <v>558</v>
      </c>
      <c r="B101" s="752"/>
      <c r="C101" s="752"/>
      <c r="D101" s="752"/>
      <c r="E101" s="752"/>
      <c r="F101" s="752"/>
      <c r="G101" s="752"/>
      <c r="H101" s="752"/>
      <c r="I101" s="752"/>
      <c r="J101" s="752"/>
      <c r="K101" s="752"/>
      <c r="L101" s="752"/>
      <c r="M101" s="752"/>
      <c r="N101" s="752"/>
      <c r="O101" s="752"/>
      <c r="P101" s="752"/>
      <c r="Q101" s="752"/>
      <c r="R101" s="752"/>
      <c r="S101" s="752"/>
      <c r="T101" s="752"/>
      <c r="U101" s="752"/>
      <c r="V101" s="752"/>
      <c r="W101" s="752"/>
      <c r="X101" s="752"/>
    </row>
  </sheetData>
  <mergeCells count="6">
    <mergeCell ref="A101:X101"/>
    <mergeCell ref="A99:S99"/>
    <mergeCell ref="A100:S100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4">
    <tabColor rgb="FFC7E6A4"/>
  </sheetPr>
  <dimension ref="A1:X116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.425781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559</v>
      </c>
    </row>
    <row r="6" spans="1:24" ht="15.75" thickBot="1" x14ac:dyDescent="0.3">
      <c r="A6" s="411" t="s">
        <v>240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51">
        <v>2018</v>
      </c>
      <c r="U7" s="5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23">
        <v>229</v>
      </c>
      <c r="C8" s="123">
        <v>235</v>
      </c>
      <c r="D8" s="123">
        <v>244</v>
      </c>
      <c r="E8" s="123">
        <v>246</v>
      </c>
      <c r="F8" s="123">
        <v>243</v>
      </c>
      <c r="G8" s="126">
        <v>250</v>
      </c>
      <c r="H8" s="126">
        <v>256</v>
      </c>
      <c r="I8" s="126">
        <v>255</v>
      </c>
      <c r="J8" s="126">
        <v>253</v>
      </c>
      <c r="K8" s="126">
        <v>260</v>
      </c>
      <c r="L8" s="126">
        <v>270</v>
      </c>
      <c r="M8" s="126">
        <v>272</v>
      </c>
      <c r="N8" s="126">
        <v>276</v>
      </c>
      <c r="O8" s="412">
        <v>271</v>
      </c>
      <c r="P8" s="413">
        <v>270.89833295229124</v>
      </c>
      <c r="Q8" s="126">
        <v>273</v>
      </c>
      <c r="R8" s="126">
        <v>277</v>
      </c>
      <c r="S8" s="123">
        <v>282</v>
      </c>
      <c r="T8" s="123">
        <v>284</v>
      </c>
      <c r="U8" s="126">
        <v>285</v>
      </c>
      <c r="V8" s="126">
        <v>283</v>
      </c>
      <c r="W8" s="126">
        <v>281</v>
      </c>
      <c r="X8" s="126">
        <v>288</v>
      </c>
    </row>
    <row r="9" spans="1:24" ht="18" customHeight="1" x14ac:dyDescent="0.25">
      <c r="A9" s="10" t="s">
        <v>92</v>
      </c>
      <c r="B9" s="123">
        <v>237</v>
      </c>
      <c r="C9" s="123">
        <v>237</v>
      </c>
      <c r="D9" s="123">
        <v>246</v>
      </c>
      <c r="E9" s="123">
        <v>248</v>
      </c>
      <c r="F9" s="123">
        <v>242</v>
      </c>
      <c r="G9" s="126">
        <v>249</v>
      </c>
      <c r="H9" s="126">
        <v>255</v>
      </c>
      <c r="I9" s="126">
        <v>252</v>
      </c>
      <c r="J9" s="126">
        <v>249</v>
      </c>
      <c r="K9" s="126">
        <v>257</v>
      </c>
      <c r="L9" s="126">
        <v>274</v>
      </c>
      <c r="M9" s="126">
        <v>278</v>
      </c>
      <c r="N9" s="126">
        <v>282</v>
      </c>
      <c r="O9" s="412">
        <v>267</v>
      </c>
      <c r="P9" s="413">
        <v>263.17968605344907</v>
      </c>
      <c r="Q9" s="126">
        <v>268</v>
      </c>
      <c r="R9" s="126">
        <v>272</v>
      </c>
      <c r="S9" s="123">
        <v>280</v>
      </c>
      <c r="T9" s="123">
        <v>285</v>
      </c>
      <c r="U9" s="126">
        <v>289</v>
      </c>
      <c r="V9" s="126">
        <v>287</v>
      </c>
      <c r="W9" s="126">
        <v>283</v>
      </c>
      <c r="X9" s="126">
        <v>291</v>
      </c>
    </row>
    <row r="10" spans="1:24" ht="18" customHeight="1" x14ac:dyDescent="0.25">
      <c r="A10" s="263" t="s">
        <v>1</v>
      </c>
      <c r="B10" s="124">
        <v>310</v>
      </c>
      <c r="C10" s="124">
        <v>319</v>
      </c>
      <c r="D10" s="124">
        <v>316</v>
      </c>
      <c r="E10" s="124">
        <v>301</v>
      </c>
      <c r="F10" s="124">
        <v>277</v>
      </c>
      <c r="G10" s="115">
        <v>279</v>
      </c>
      <c r="H10" s="115">
        <v>299</v>
      </c>
      <c r="I10" s="115">
        <v>305</v>
      </c>
      <c r="J10" s="115">
        <v>307</v>
      </c>
      <c r="K10" s="115">
        <v>313</v>
      </c>
      <c r="L10" s="115">
        <v>327</v>
      </c>
      <c r="M10" s="115">
        <v>326</v>
      </c>
      <c r="N10" s="115">
        <v>330</v>
      </c>
      <c r="O10" s="414">
        <v>325</v>
      </c>
      <c r="P10" s="415">
        <v>321.86287192755498</v>
      </c>
      <c r="Q10" s="115">
        <v>316</v>
      </c>
      <c r="R10" s="115">
        <v>326</v>
      </c>
      <c r="S10" s="124">
        <v>323</v>
      </c>
      <c r="T10" s="124">
        <v>323</v>
      </c>
      <c r="U10" s="115">
        <v>326</v>
      </c>
      <c r="V10" s="115">
        <v>326</v>
      </c>
      <c r="W10" s="115">
        <v>324</v>
      </c>
      <c r="X10" s="115">
        <v>326</v>
      </c>
    </row>
    <row r="11" spans="1:24" x14ac:dyDescent="0.25">
      <c r="A11" s="263" t="s">
        <v>2</v>
      </c>
      <c r="B11" s="124">
        <v>221</v>
      </c>
      <c r="C11" s="124">
        <v>223</v>
      </c>
      <c r="D11" s="124">
        <v>227</v>
      </c>
      <c r="E11" s="124">
        <v>226</v>
      </c>
      <c r="F11" s="124">
        <v>227</v>
      </c>
      <c r="G11" s="115">
        <v>223</v>
      </c>
      <c r="H11" s="115">
        <v>226</v>
      </c>
      <c r="I11" s="115">
        <v>226</v>
      </c>
      <c r="J11" s="115">
        <v>224</v>
      </c>
      <c r="K11" s="115">
        <v>225</v>
      </c>
      <c r="L11" s="115">
        <v>225</v>
      </c>
      <c r="M11" s="115">
        <v>230</v>
      </c>
      <c r="N11" s="115">
        <v>233</v>
      </c>
      <c r="O11" s="414">
        <v>224</v>
      </c>
      <c r="P11" s="415">
        <v>233.15559864275329</v>
      </c>
      <c r="Q11" s="115">
        <v>237</v>
      </c>
      <c r="R11" s="115">
        <v>237</v>
      </c>
      <c r="S11" s="124">
        <v>228</v>
      </c>
      <c r="T11" s="124">
        <v>237</v>
      </c>
      <c r="U11" s="115">
        <v>240</v>
      </c>
      <c r="V11" s="115">
        <v>241</v>
      </c>
      <c r="W11" s="115">
        <v>247</v>
      </c>
      <c r="X11" s="115">
        <v>250</v>
      </c>
    </row>
    <row r="12" spans="1:24" x14ac:dyDescent="0.25">
      <c r="A12" s="263" t="s">
        <v>3</v>
      </c>
      <c r="B12" s="124">
        <v>218</v>
      </c>
      <c r="C12" s="124">
        <v>231</v>
      </c>
      <c r="D12" s="124">
        <v>236</v>
      </c>
      <c r="E12" s="124">
        <v>250</v>
      </c>
      <c r="F12" s="124">
        <v>254</v>
      </c>
      <c r="G12" s="115">
        <v>258</v>
      </c>
      <c r="H12" s="115">
        <v>262</v>
      </c>
      <c r="I12" s="115">
        <v>261</v>
      </c>
      <c r="J12" s="115">
        <v>259</v>
      </c>
      <c r="K12" s="115">
        <v>267</v>
      </c>
      <c r="L12" s="115">
        <v>284</v>
      </c>
      <c r="M12" s="115">
        <v>283</v>
      </c>
      <c r="N12" s="115">
        <v>291</v>
      </c>
      <c r="O12" s="414">
        <v>280</v>
      </c>
      <c r="P12" s="415">
        <v>282.93721177722597</v>
      </c>
      <c r="Q12" s="115">
        <v>285</v>
      </c>
      <c r="R12" s="115">
        <v>293</v>
      </c>
      <c r="S12" s="124">
        <v>298</v>
      </c>
      <c r="T12" s="124">
        <v>299</v>
      </c>
      <c r="U12" s="115">
        <v>297</v>
      </c>
      <c r="V12" s="115">
        <v>300</v>
      </c>
      <c r="W12" s="115">
        <v>293</v>
      </c>
      <c r="X12" s="115">
        <v>280</v>
      </c>
    </row>
    <row r="13" spans="1:24" x14ac:dyDescent="0.25">
      <c r="A13" s="263" t="s">
        <v>4</v>
      </c>
      <c r="B13" s="124">
        <v>234</v>
      </c>
      <c r="C13" s="124">
        <v>252</v>
      </c>
      <c r="D13" s="124">
        <v>257</v>
      </c>
      <c r="E13" s="124">
        <v>271</v>
      </c>
      <c r="F13" s="124">
        <v>251</v>
      </c>
      <c r="G13" s="115">
        <v>254</v>
      </c>
      <c r="H13" s="115">
        <v>258</v>
      </c>
      <c r="I13" s="115">
        <v>261</v>
      </c>
      <c r="J13" s="115">
        <v>257</v>
      </c>
      <c r="K13" s="115">
        <v>282</v>
      </c>
      <c r="L13" s="115">
        <v>304</v>
      </c>
      <c r="M13" s="115">
        <v>315</v>
      </c>
      <c r="N13" s="115">
        <v>329</v>
      </c>
      <c r="O13" s="414">
        <v>336</v>
      </c>
      <c r="P13" s="415">
        <v>342.64623835886863</v>
      </c>
      <c r="Q13" s="115">
        <v>344</v>
      </c>
      <c r="R13" s="115">
        <v>345</v>
      </c>
      <c r="S13" s="124">
        <v>343</v>
      </c>
      <c r="T13" s="124">
        <v>346</v>
      </c>
      <c r="U13" s="115">
        <v>344</v>
      </c>
      <c r="V13" s="115">
        <v>344</v>
      </c>
      <c r="W13" s="115">
        <v>345</v>
      </c>
      <c r="X13" s="115">
        <v>349</v>
      </c>
    </row>
    <row r="14" spans="1:24" x14ac:dyDescent="0.25">
      <c r="A14" s="263" t="s">
        <v>5</v>
      </c>
      <c r="B14" s="124">
        <v>200</v>
      </c>
      <c r="C14" s="124">
        <v>195</v>
      </c>
      <c r="D14" s="124">
        <v>206</v>
      </c>
      <c r="E14" s="124">
        <v>200</v>
      </c>
      <c r="F14" s="124">
        <v>205</v>
      </c>
      <c r="G14" s="115">
        <v>215</v>
      </c>
      <c r="H14" s="115">
        <v>234</v>
      </c>
      <c r="I14" s="115">
        <v>232</v>
      </c>
      <c r="J14" s="115">
        <v>228</v>
      </c>
      <c r="K14" s="115">
        <v>236</v>
      </c>
      <c r="L14" s="115">
        <v>249</v>
      </c>
      <c r="M14" s="115">
        <v>250</v>
      </c>
      <c r="N14" s="115">
        <v>250</v>
      </c>
      <c r="O14" s="414">
        <v>243</v>
      </c>
      <c r="P14" s="415">
        <v>247.69230769230759</v>
      </c>
      <c r="Q14" s="115">
        <v>247</v>
      </c>
      <c r="R14" s="115">
        <v>248</v>
      </c>
      <c r="S14" s="124">
        <v>255</v>
      </c>
      <c r="T14" s="124">
        <v>273</v>
      </c>
      <c r="U14" s="115">
        <v>277</v>
      </c>
      <c r="V14" s="115">
        <v>280</v>
      </c>
      <c r="W14" s="115">
        <v>278</v>
      </c>
      <c r="X14" s="115">
        <v>284</v>
      </c>
    </row>
    <row r="15" spans="1:24" x14ac:dyDescent="0.25">
      <c r="A15" s="263" t="s">
        <v>6</v>
      </c>
      <c r="B15" s="124">
        <v>174</v>
      </c>
      <c r="C15" s="124">
        <v>188</v>
      </c>
      <c r="D15" s="124">
        <v>218</v>
      </c>
      <c r="E15" s="124">
        <v>229</v>
      </c>
      <c r="F15" s="124">
        <v>228</v>
      </c>
      <c r="G15" s="115">
        <v>242</v>
      </c>
      <c r="H15" s="115">
        <v>236</v>
      </c>
      <c r="I15" s="115">
        <v>240</v>
      </c>
      <c r="J15" s="115">
        <v>240</v>
      </c>
      <c r="K15" s="115">
        <v>248</v>
      </c>
      <c r="L15" s="115">
        <v>217</v>
      </c>
      <c r="M15" s="115">
        <v>208</v>
      </c>
      <c r="N15" s="115">
        <v>210</v>
      </c>
      <c r="O15" s="414">
        <v>206</v>
      </c>
      <c r="P15" s="415">
        <v>208.23821339950373</v>
      </c>
      <c r="Q15" s="115">
        <v>216</v>
      </c>
      <c r="R15" s="115">
        <v>226</v>
      </c>
      <c r="S15" s="124">
        <v>230</v>
      </c>
      <c r="T15" s="124">
        <v>237</v>
      </c>
      <c r="U15" s="115">
        <v>235</v>
      </c>
      <c r="V15" s="115">
        <v>240</v>
      </c>
      <c r="W15" s="115">
        <v>232</v>
      </c>
      <c r="X15" s="115">
        <v>241</v>
      </c>
    </row>
    <row r="16" spans="1:24" x14ac:dyDescent="0.25">
      <c r="A16" s="263" t="s">
        <v>7</v>
      </c>
      <c r="B16" s="124">
        <v>309</v>
      </c>
      <c r="C16" s="124">
        <v>325</v>
      </c>
      <c r="D16" s="124">
        <v>327</v>
      </c>
      <c r="E16" s="124">
        <v>328</v>
      </c>
      <c r="F16" s="124">
        <v>326</v>
      </c>
      <c r="G16" s="115">
        <v>329</v>
      </c>
      <c r="H16" s="115">
        <v>333</v>
      </c>
      <c r="I16" s="115">
        <v>336</v>
      </c>
      <c r="J16" s="115">
        <v>315</v>
      </c>
      <c r="K16" s="115">
        <v>328</v>
      </c>
      <c r="L16" s="115">
        <v>328</v>
      </c>
      <c r="M16" s="115">
        <v>337</v>
      </c>
      <c r="N16" s="115">
        <v>336</v>
      </c>
      <c r="O16" s="414">
        <v>321</v>
      </c>
      <c r="P16" s="415">
        <v>327.28104974061642</v>
      </c>
      <c r="Q16" s="115">
        <v>329</v>
      </c>
      <c r="R16" s="115">
        <v>336</v>
      </c>
      <c r="S16" s="124">
        <v>338</v>
      </c>
      <c r="T16" s="124">
        <v>338</v>
      </c>
      <c r="U16" s="115">
        <v>344</v>
      </c>
      <c r="V16" s="115">
        <v>345</v>
      </c>
      <c r="W16" s="115">
        <v>347</v>
      </c>
      <c r="X16" s="115">
        <v>349</v>
      </c>
    </row>
    <row r="17" spans="1:24" x14ac:dyDescent="0.25">
      <c r="A17" s="263" t="s">
        <v>8</v>
      </c>
      <c r="B17" s="124">
        <v>273</v>
      </c>
      <c r="C17" s="124">
        <v>265</v>
      </c>
      <c r="D17" s="124">
        <v>279</v>
      </c>
      <c r="E17" s="124">
        <v>262</v>
      </c>
      <c r="F17" s="124">
        <v>258</v>
      </c>
      <c r="G17" s="115">
        <v>253</v>
      </c>
      <c r="H17" s="115">
        <v>259</v>
      </c>
      <c r="I17" s="115">
        <v>226</v>
      </c>
      <c r="J17" s="115">
        <v>221</v>
      </c>
      <c r="K17" s="115">
        <v>237</v>
      </c>
      <c r="L17" s="115">
        <v>286</v>
      </c>
      <c r="M17" s="115">
        <v>318</v>
      </c>
      <c r="N17" s="115">
        <v>286</v>
      </c>
      <c r="O17" s="414">
        <v>265</v>
      </c>
      <c r="P17" s="415">
        <v>257.04319828280126</v>
      </c>
      <c r="Q17" s="115">
        <v>254</v>
      </c>
      <c r="R17" s="115">
        <v>217</v>
      </c>
      <c r="S17" s="124">
        <v>212</v>
      </c>
      <c r="T17" s="124">
        <v>207</v>
      </c>
      <c r="U17" s="115">
        <v>213</v>
      </c>
      <c r="V17" s="115">
        <v>214</v>
      </c>
      <c r="W17" s="115">
        <v>216</v>
      </c>
      <c r="X17" s="115">
        <v>222</v>
      </c>
    </row>
    <row r="18" spans="1:24" x14ac:dyDescent="0.25">
      <c r="A18" s="263" t="s">
        <v>9</v>
      </c>
      <c r="B18" s="124">
        <v>262</v>
      </c>
      <c r="C18" s="124">
        <v>286</v>
      </c>
      <c r="D18" s="124">
        <v>284</v>
      </c>
      <c r="E18" s="124">
        <v>246</v>
      </c>
      <c r="F18" s="124">
        <v>239</v>
      </c>
      <c r="G18" s="115">
        <v>260</v>
      </c>
      <c r="H18" s="115">
        <v>280</v>
      </c>
      <c r="I18" s="115">
        <v>271</v>
      </c>
      <c r="J18" s="115">
        <v>275</v>
      </c>
      <c r="K18" s="115">
        <v>270</v>
      </c>
      <c r="L18" s="115">
        <v>284</v>
      </c>
      <c r="M18" s="115">
        <v>291</v>
      </c>
      <c r="N18" s="115">
        <v>305</v>
      </c>
      <c r="O18" s="414">
        <v>311</v>
      </c>
      <c r="P18" s="415">
        <v>317.36991975148851</v>
      </c>
      <c r="Q18" s="115">
        <v>302</v>
      </c>
      <c r="R18" s="115">
        <v>288</v>
      </c>
      <c r="S18" s="124">
        <v>298</v>
      </c>
      <c r="T18" s="124">
        <v>301</v>
      </c>
      <c r="U18" s="115">
        <v>303</v>
      </c>
      <c r="V18" s="115">
        <v>305</v>
      </c>
      <c r="W18" s="115">
        <v>305</v>
      </c>
      <c r="X18" s="115">
        <v>311</v>
      </c>
    </row>
    <row r="19" spans="1:24" x14ac:dyDescent="0.25">
      <c r="A19" s="263" t="s">
        <v>10</v>
      </c>
      <c r="B19" s="124">
        <v>228</v>
      </c>
      <c r="C19" s="124">
        <v>222</v>
      </c>
      <c r="D19" s="124">
        <v>264</v>
      </c>
      <c r="E19" s="124">
        <v>261</v>
      </c>
      <c r="F19" s="124">
        <v>260</v>
      </c>
      <c r="G19" s="115">
        <v>284</v>
      </c>
      <c r="H19" s="115">
        <v>297</v>
      </c>
      <c r="I19" s="115">
        <v>298</v>
      </c>
      <c r="J19" s="115">
        <v>293</v>
      </c>
      <c r="K19" s="115">
        <v>315</v>
      </c>
      <c r="L19" s="115">
        <v>346</v>
      </c>
      <c r="M19" s="115">
        <v>347</v>
      </c>
      <c r="N19" s="115">
        <v>356</v>
      </c>
      <c r="O19" s="414">
        <v>339</v>
      </c>
      <c r="P19" s="415">
        <v>323.37830499979123</v>
      </c>
      <c r="Q19" s="115">
        <v>342</v>
      </c>
      <c r="R19" s="115">
        <v>360</v>
      </c>
      <c r="S19" s="124">
        <v>360</v>
      </c>
      <c r="T19" s="124">
        <v>374</v>
      </c>
      <c r="U19" s="115">
        <v>375</v>
      </c>
      <c r="V19" s="115">
        <v>375</v>
      </c>
      <c r="W19" s="115">
        <v>370</v>
      </c>
      <c r="X19" s="115">
        <v>379</v>
      </c>
    </row>
    <row r="20" spans="1:24" x14ac:dyDescent="0.25">
      <c r="A20" s="263" t="s">
        <v>11</v>
      </c>
      <c r="B20" s="124">
        <v>251</v>
      </c>
      <c r="C20" s="124">
        <v>252</v>
      </c>
      <c r="D20" s="124">
        <v>238</v>
      </c>
      <c r="E20" s="124">
        <v>258</v>
      </c>
      <c r="F20" s="124">
        <v>268</v>
      </c>
      <c r="G20" s="115">
        <v>322</v>
      </c>
      <c r="H20" s="115">
        <v>325</v>
      </c>
      <c r="I20" s="115">
        <v>321</v>
      </c>
      <c r="J20" s="115">
        <v>297</v>
      </c>
      <c r="K20" s="115">
        <v>294</v>
      </c>
      <c r="L20" s="115">
        <v>274</v>
      </c>
      <c r="M20" s="115">
        <v>276</v>
      </c>
      <c r="N20" s="115">
        <v>281</v>
      </c>
      <c r="O20" s="414">
        <v>279</v>
      </c>
      <c r="P20" s="415">
        <v>281.65711307972902</v>
      </c>
      <c r="Q20" s="115">
        <v>280</v>
      </c>
      <c r="R20" s="115">
        <v>278</v>
      </c>
      <c r="S20" s="124">
        <v>273</v>
      </c>
      <c r="T20" s="124">
        <v>272</v>
      </c>
      <c r="U20" s="115">
        <v>267</v>
      </c>
      <c r="V20" s="115">
        <v>267</v>
      </c>
      <c r="W20" s="115">
        <v>259</v>
      </c>
      <c r="X20" s="115">
        <v>265</v>
      </c>
    </row>
    <row r="21" spans="1:24" x14ac:dyDescent="0.25">
      <c r="A21" s="263" t="s">
        <v>12</v>
      </c>
      <c r="B21" s="124">
        <v>317</v>
      </c>
      <c r="C21" s="124">
        <v>350</v>
      </c>
      <c r="D21" s="124">
        <v>346</v>
      </c>
      <c r="E21" s="124">
        <v>341</v>
      </c>
      <c r="F21" s="124">
        <v>320</v>
      </c>
      <c r="G21" s="115">
        <v>300</v>
      </c>
      <c r="H21" s="115">
        <v>303</v>
      </c>
      <c r="I21" s="115">
        <v>255</v>
      </c>
      <c r="J21" s="115">
        <v>267</v>
      </c>
      <c r="K21" s="115">
        <v>273</v>
      </c>
      <c r="L21" s="115">
        <v>295</v>
      </c>
      <c r="M21" s="115">
        <v>299</v>
      </c>
      <c r="N21" s="115">
        <v>305</v>
      </c>
      <c r="O21" s="414">
        <v>300</v>
      </c>
      <c r="P21" s="415">
        <v>295.9318161848696</v>
      </c>
      <c r="Q21" s="115">
        <v>297</v>
      </c>
      <c r="R21" s="115">
        <v>302</v>
      </c>
      <c r="S21" s="124">
        <v>302</v>
      </c>
      <c r="T21" s="124">
        <v>304</v>
      </c>
      <c r="U21" s="115">
        <v>314</v>
      </c>
      <c r="V21" s="115">
        <v>314</v>
      </c>
      <c r="W21" s="115">
        <v>315</v>
      </c>
      <c r="X21" s="115">
        <v>318</v>
      </c>
    </row>
    <row r="22" spans="1:24" x14ac:dyDescent="0.25">
      <c r="A22" s="263" t="s">
        <v>13</v>
      </c>
      <c r="B22" s="124">
        <v>271</v>
      </c>
      <c r="C22" s="124">
        <v>259</v>
      </c>
      <c r="D22" s="124">
        <v>258</v>
      </c>
      <c r="E22" s="124">
        <v>245</v>
      </c>
      <c r="F22" s="124">
        <v>238</v>
      </c>
      <c r="G22" s="115">
        <v>246</v>
      </c>
      <c r="H22" s="115">
        <v>244</v>
      </c>
      <c r="I22" s="115">
        <v>255</v>
      </c>
      <c r="J22" s="115">
        <v>247</v>
      </c>
      <c r="K22" s="115">
        <v>245</v>
      </c>
      <c r="L22" s="115">
        <v>253</v>
      </c>
      <c r="M22" s="115">
        <v>254</v>
      </c>
      <c r="N22" s="115">
        <v>257</v>
      </c>
      <c r="O22" s="414">
        <v>258</v>
      </c>
      <c r="P22" s="415">
        <v>241.85035703197769</v>
      </c>
      <c r="Q22" s="115">
        <v>222</v>
      </c>
      <c r="R22" s="115">
        <v>215</v>
      </c>
      <c r="S22" s="124">
        <v>235</v>
      </c>
      <c r="T22" s="124">
        <v>240</v>
      </c>
      <c r="U22" s="115">
        <v>245</v>
      </c>
      <c r="V22" s="115">
        <v>241</v>
      </c>
      <c r="W22" s="115">
        <v>243</v>
      </c>
      <c r="X22" s="115">
        <v>244</v>
      </c>
    </row>
    <row r="23" spans="1:24" x14ac:dyDescent="0.25">
      <c r="A23" s="263" t="s">
        <v>14</v>
      </c>
      <c r="B23" s="124">
        <v>197</v>
      </c>
      <c r="C23" s="124">
        <v>210</v>
      </c>
      <c r="D23" s="124">
        <v>211</v>
      </c>
      <c r="E23" s="124">
        <v>213</v>
      </c>
      <c r="F23" s="124">
        <v>214</v>
      </c>
      <c r="G23" s="115">
        <v>214</v>
      </c>
      <c r="H23" s="115">
        <v>205</v>
      </c>
      <c r="I23" s="115">
        <v>196</v>
      </c>
      <c r="J23" s="115">
        <v>196</v>
      </c>
      <c r="K23" s="115">
        <v>200</v>
      </c>
      <c r="L23" s="115">
        <v>208</v>
      </c>
      <c r="M23" s="115">
        <v>209</v>
      </c>
      <c r="N23" s="115">
        <v>213</v>
      </c>
      <c r="O23" s="414">
        <v>207</v>
      </c>
      <c r="P23" s="415">
        <v>199.49329079478275</v>
      </c>
      <c r="Q23" s="115">
        <v>197</v>
      </c>
      <c r="R23" s="115">
        <v>194</v>
      </c>
      <c r="S23" s="124">
        <v>201</v>
      </c>
      <c r="T23" s="124">
        <v>202</v>
      </c>
      <c r="U23" s="115">
        <v>200</v>
      </c>
      <c r="V23" s="115">
        <v>197</v>
      </c>
      <c r="W23" s="115">
        <v>194</v>
      </c>
      <c r="X23" s="115">
        <v>189</v>
      </c>
    </row>
    <row r="24" spans="1:24" x14ac:dyDescent="0.25">
      <c r="A24" s="263" t="s">
        <v>15</v>
      </c>
      <c r="B24" s="124">
        <v>295</v>
      </c>
      <c r="C24" s="124">
        <v>291</v>
      </c>
      <c r="D24" s="124">
        <v>301</v>
      </c>
      <c r="E24" s="124">
        <v>288</v>
      </c>
      <c r="F24" s="124">
        <v>283</v>
      </c>
      <c r="G24" s="115">
        <v>285</v>
      </c>
      <c r="H24" s="115">
        <v>291</v>
      </c>
      <c r="I24" s="115">
        <v>288</v>
      </c>
      <c r="J24" s="115">
        <v>294</v>
      </c>
      <c r="K24" s="115">
        <v>293</v>
      </c>
      <c r="L24" s="115">
        <v>299</v>
      </c>
      <c r="M24" s="115">
        <v>304</v>
      </c>
      <c r="N24" s="115">
        <v>314</v>
      </c>
      <c r="O24" s="414">
        <v>310</v>
      </c>
      <c r="P24" s="415">
        <v>302.98439630359036</v>
      </c>
      <c r="Q24" s="115">
        <v>320</v>
      </c>
      <c r="R24" s="115">
        <v>324</v>
      </c>
      <c r="S24" s="124">
        <v>312</v>
      </c>
      <c r="T24" s="124">
        <v>306</v>
      </c>
      <c r="U24" s="115">
        <v>305</v>
      </c>
      <c r="V24" s="115">
        <v>301</v>
      </c>
      <c r="W24" s="115">
        <v>296</v>
      </c>
      <c r="X24" s="115">
        <v>296</v>
      </c>
    </row>
    <row r="25" spans="1:24" x14ac:dyDescent="0.25">
      <c r="A25" s="263" t="s">
        <v>16</v>
      </c>
      <c r="B25" s="124">
        <v>249</v>
      </c>
      <c r="C25" s="124">
        <v>235</v>
      </c>
      <c r="D25" s="124">
        <v>237</v>
      </c>
      <c r="E25" s="124">
        <v>256</v>
      </c>
      <c r="F25" s="124">
        <v>241</v>
      </c>
      <c r="G25" s="115">
        <v>214</v>
      </c>
      <c r="H25" s="115">
        <v>213</v>
      </c>
      <c r="I25" s="115">
        <v>213</v>
      </c>
      <c r="J25" s="115">
        <v>217</v>
      </c>
      <c r="K25" s="115">
        <v>219</v>
      </c>
      <c r="L25" s="115">
        <v>236</v>
      </c>
      <c r="M25" s="115">
        <v>225</v>
      </c>
      <c r="N25" s="115">
        <v>236</v>
      </c>
      <c r="O25" s="414">
        <v>224</v>
      </c>
      <c r="P25" s="415">
        <v>227.61120263591431</v>
      </c>
      <c r="Q25" s="115">
        <v>260</v>
      </c>
      <c r="R25" s="115">
        <v>271</v>
      </c>
      <c r="S25" s="124">
        <v>306</v>
      </c>
      <c r="T25" s="124">
        <v>304</v>
      </c>
      <c r="U25" s="115">
        <v>316</v>
      </c>
      <c r="V25" s="115">
        <v>281</v>
      </c>
      <c r="W25" s="115">
        <v>354</v>
      </c>
      <c r="X25" s="115">
        <v>355</v>
      </c>
    </row>
    <row r="26" spans="1:24" x14ac:dyDescent="0.25">
      <c r="A26" s="263" t="s">
        <v>17</v>
      </c>
      <c r="B26" s="124">
        <v>279</v>
      </c>
      <c r="C26" s="124">
        <v>281</v>
      </c>
      <c r="D26" s="124">
        <v>294</v>
      </c>
      <c r="E26" s="124">
        <v>300</v>
      </c>
      <c r="F26" s="124">
        <v>289</v>
      </c>
      <c r="G26" s="115">
        <v>282</v>
      </c>
      <c r="H26" s="115">
        <v>283</v>
      </c>
      <c r="I26" s="115">
        <v>287</v>
      </c>
      <c r="J26" s="115">
        <v>288</v>
      </c>
      <c r="K26" s="115">
        <v>308</v>
      </c>
      <c r="L26" s="115">
        <v>320</v>
      </c>
      <c r="M26" s="115">
        <v>342</v>
      </c>
      <c r="N26" s="115">
        <v>386</v>
      </c>
      <c r="O26" s="414">
        <v>346</v>
      </c>
      <c r="P26" s="415">
        <v>390.81544389400011</v>
      </c>
      <c r="Q26" s="115">
        <v>393</v>
      </c>
      <c r="R26" s="115">
        <v>394</v>
      </c>
      <c r="S26" s="124">
        <v>391</v>
      </c>
      <c r="T26" s="124">
        <v>400</v>
      </c>
      <c r="U26" s="115">
        <v>393</v>
      </c>
      <c r="V26" s="115">
        <v>370</v>
      </c>
      <c r="W26" s="115">
        <v>351</v>
      </c>
      <c r="X26" s="115">
        <v>383</v>
      </c>
    </row>
    <row r="27" spans="1:24" x14ac:dyDescent="0.25">
      <c r="A27" s="263" t="s">
        <v>18</v>
      </c>
      <c r="B27" s="124">
        <v>207</v>
      </c>
      <c r="C27" s="124">
        <v>201</v>
      </c>
      <c r="D27" s="124">
        <v>198</v>
      </c>
      <c r="E27" s="124">
        <v>208</v>
      </c>
      <c r="F27" s="124">
        <v>205</v>
      </c>
      <c r="G27" s="115">
        <v>210</v>
      </c>
      <c r="H27" s="115">
        <v>214</v>
      </c>
      <c r="I27" s="115">
        <v>212</v>
      </c>
      <c r="J27" s="115">
        <v>207</v>
      </c>
      <c r="K27" s="115">
        <v>208</v>
      </c>
      <c r="L27" s="115">
        <v>226</v>
      </c>
      <c r="M27" s="115">
        <v>228</v>
      </c>
      <c r="N27" s="115">
        <v>228</v>
      </c>
      <c r="O27" s="414">
        <v>201</v>
      </c>
      <c r="P27" s="415">
        <v>193.29542742884414</v>
      </c>
      <c r="Q27" s="115">
        <v>194</v>
      </c>
      <c r="R27" s="115">
        <v>197</v>
      </c>
      <c r="S27" s="124">
        <v>218</v>
      </c>
      <c r="T27" s="124">
        <v>220</v>
      </c>
      <c r="U27" s="115">
        <v>229</v>
      </c>
      <c r="V27" s="115">
        <v>229</v>
      </c>
      <c r="W27" s="115">
        <v>216</v>
      </c>
      <c r="X27" s="115">
        <v>222</v>
      </c>
    </row>
    <row r="28" spans="1:24" ht="18" x14ac:dyDescent="0.25">
      <c r="A28" s="10" t="s">
        <v>184</v>
      </c>
      <c r="B28" s="123">
        <v>233</v>
      </c>
      <c r="C28" s="123">
        <v>251</v>
      </c>
      <c r="D28" s="123">
        <v>264</v>
      </c>
      <c r="E28" s="123">
        <v>265</v>
      </c>
      <c r="F28" s="123">
        <v>260</v>
      </c>
      <c r="G28" s="126">
        <v>268</v>
      </c>
      <c r="H28" s="126">
        <v>269</v>
      </c>
      <c r="I28" s="126">
        <v>269</v>
      </c>
      <c r="J28" s="126">
        <v>263</v>
      </c>
      <c r="K28" s="126">
        <v>277</v>
      </c>
      <c r="L28" s="126">
        <v>285</v>
      </c>
      <c r="M28" s="126">
        <v>286</v>
      </c>
      <c r="N28" s="126">
        <v>290</v>
      </c>
      <c r="O28" s="412">
        <v>288</v>
      </c>
      <c r="P28" s="413">
        <v>287.53228525332622</v>
      </c>
      <c r="Q28" s="126">
        <v>289</v>
      </c>
      <c r="R28" s="126">
        <v>293</v>
      </c>
      <c r="S28" s="123">
        <v>294</v>
      </c>
      <c r="T28" s="123">
        <v>297</v>
      </c>
      <c r="U28" s="126">
        <v>298</v>
      </c>
      <c r="V28" s="126">
        <v>303</v>
      </c>
      <c r="W28" s="126">
        <v>300</v>
      </c>
      <c r="X28" s="126">
        <v>303</v>
      </c>
    </row>
    <row r="29" spans="1:24" ht="18" customHeight="1" x14ac:dyDescent="0.25">
      <c r="A29" s="263" t="s">
        <v>19</v>
      </c>
      <c r="B29" s="124">
        <v>203</v>
      </c>
      <c r="C29" s="124">
        <v>206</v>
      </c>
      <c r="D29" s="124">
        <v>218</v>
      </c>
      <c r="E29" s="124">
        <v>218</v>
      </c>
      <c r="F29" s="124">
        <v>213</v>
      </c>
      <c r="G29" s="115">
        <v>227</v>
      </c>
      <c r="H29" s="115">
        <v>239</v>
      </c>
      <c r="I29" s="115">
        <v>236</v>
      </c>
      <c r="J29" s="115">
        <v>236</v>
      </c>
      <c r="K29" s="115">
        <v>250</v>
      </c>
      <c r="L29" s="115">
        <v>240</v>
      </c>
      <c r="M29" s="115">
        <v>241</v>
      </c>
      <c r="N29" s="115">
        <v>247</v>
      </c>
      <c r="O29" s="414">
        <v>249</v>
      </c>
      <c r="P29" s="415">
        <v>247.82951854775064</v>
      </c>
      <c r="Q29" s="115">
        <v>245</v>
      </c>
      <c r="R29" s="115">
        <v>246</v>
      </c>
      <c r="S29" s="124">
        <v>248</v>
      </c>
      <c r="T29" s="124">
        <v>250</v>
      </c>
      <c r="U29" s="115">
        <v>247</v>
      </c>
      <c r="V29" s="115">
        <v>253</v>
      </c>
      <c r="W29" s="115">
        <v>235</v>
      </c>
      <c r="X29" s="115">
        <v>239</v>
      </c>
    </row>
    <row r="30" spans="1:24" ht="18" customHeight="1" x14ac:dyDescent="0.25">
      <c r="A30" s="263" t="s">
        <v>20</v>
      </c>
      <c r="B30" s="124">
        <v>259</v>
      </c>
      <c r="C30" s="124">
        <v>292</v>
      </c>
      <c r="D30" s="124">
        <v>299</v>
      </c>
      <c r="E30" s="124">
        <v>292</v>
      </c>
      <c r="F30" s="124">
        <v>273</v>
      </c>
      <c r="G30" s="115">
        <v>265</v>
      </c>
      <c r="H30" s="115">
        <v>268</v>
      </c>
      <c r="I30" s="115">
        <v>269</v>
      </c>
      <c r="J30" s="115">
        <v>263</v>
      </c>
      <c r="K30" s="115">
        <v>265</v>
      </c>
      <c r="L30" s="115">
        <v>274</v>
      </c>
      <c r="M30" s="115">
        <v>277</v>
      </c>
      <c r="N30" s="115">
        <v>272</v>
      </c>
      <c r="O30" s="414">
        <v>269</v>
      </c>
      <c r="P30" s="415">
        <v>269.52315134761579</v>
      </c>
      <c r="Q30" s="115">
        <v>273</v>
      </c>
      <c r="R30" s="115">
        <v>285</v>
      </c>
      <c r="S30" s="124">
        <v>285</v>
      </c>
      <c r="T30" s="124">
        <v>284</v>
      </c>
      <c r="U30" s="115">
        <v>286</v>
      </c>
      <c r="V30" s="115">
        <v>290</v>
      </c>
      <c r="W30" s="115">
        <v>289</v>
      </c>
      <c r="X30" s="115">
        <v>286</v>
      </c>
    </row>
    <row r="31" spans="1:24" x14ac:dyDescent="0.25">
      <c r="A31" s="263" t="s">
        <v>21</v>
      </c>
      <c r="B31" s="124">
        <v>152</v>
      </c>
      <c r="C31" s="124">
        <v>170</v>
      </c>
      <c r="D31" s="124">
        <v>191</v>
      </c>
      <c r="E31" s="124">
        <v>181</v>
      </c>
      <c r="F31" s="124">
        <v>178</v>
      </c>
      <c r="G31" s="115">
        <v>195</v>
      </c>
      <c r="H31" s="115">
        <v>205</v>
      </c>
      <c r="I31" s="115">
        <v>203</v>
      </c>
      <c r="J31" s="115">
        <v>200</v>
      </c>
      <c r="K31" s="115">
        <v>247</v>
      </c>
      <c r="L31" s="115">
        <v>253</v>
      </c>
      <c r="M31" s="115">
        <v>254</v>
      </c>
      <c r="N31" s="115">
        <v>256</v>
      </c>
      <c r="O31" s="414">
        <v>242</v>
      </c>
      <c r="P31" s="415">
        <v>245.95823509599197</v>
      </c>
      <c r="Q31" s="115">
        <v>240</v>
      </c>
      <c r="R31" s="115">
        <v>245</v>
      </c>
      <c r="S31" s="124">
        <v>243</v>
      </c>
      <c r="T31" s="124">
        <v>243</v>
      </c>
      <c r="U31" s="115">
        <v>247</v>
      </c>
      <c r="V31" s="115">
        <v>248</v>
      </c>
      <c r="W31" s="115">
        <v>245</v>
      </c>
      <c r="X31" s="115">
        <v>248</v>
      </c>
    </row>
    <row r="32" spans="1:24" x14ac:dyDescent="0.25">
      <c r="A32" s="263" t="s">
        <v>24</v>
      </c>
      <c r="B32" s="124">
        <v>229</v>
      </c>
      <c r="C32" s="124">
        <v>244</v>
      </c>
      <c r="D32" s="124">
        <v>287</v>
      </c>
      <c r="E32" s="124">
        <v>290</v>
      </c>
      <c r="F32" s="124">
        <v>292</v>
      </c>
      <c r="G32" s="115">
        <v>300</v>
      </c>
      <c r="H32" s="115">
        <v>308</v>
      </c>
      <c r="I32" s="115">
        <v>298</v>
      </c>
      <c r="J32" s="115">
        <v>299</v>
      </c>
      <c r="K32" s="115">
        <v>311</v>
      </c>
      <c r="L32" s="115">
        <v>318</v>
      </c>
      <c r="M32" s="115">
        <v>320</v>
      </c>
      <c r="N32" s="115">
        <v>325</v>
      </c>
      <c r="O32" s="414">
        <v>320</v>
      </c>
      <c r="P32" s="415">
        <v>310.09897668176484</v>
      </c>
      <c r="Q32" s="115">
        <v>316</v>
      </c>
      <c r="R32" s="115">
        <v>326</v>
      </c>
      <c r="S32" s="124">
        <v>320</v>
      </c>
      <c r="T32" s="124">
        <v>320</v>
      </c>
      <c r="U32" s="115">
        <v>324</v>
      </c>
      <c r="V32" s="115">
        <v>316</v>
      </c>
      <c r="W32" s="115">
        <v>318</v>
      </c>
      <c r="X32" s="115">
        <v>304</v>
      </c>
    </row>
    <row r="33" spans="1:24" x14ac:dyDescent="0.25">
      <c r="A33" s="263" t="s">
        <v>25</v>
      </c>
      <c r="B33" s="124">
        <v>207</v>
      </c>
      <c r="C33" s="124">
        <v>207</v>
      </c>
      <c r="D33" s="124">
        <v>232</v>
      </c>
      <c r="E33" s="124">
        <v>207</v>
      </c>
      <c r="F33" s="124">
        <v>187</v>
      </c>
      <c r="G33" s="115">
        <v>256</v>
      </c>
      <c r="H33" s="115">
        <v>253</v>
      </c>
      <c r="I33" s="115">
        <v>254</v>
      </c>
      <c r="J33" s="115">
        <v>212</v>
      </c>
      <c r="K33" s="115">
        <v>255</v>
      </c>
      <c r="L33" s="115">
        <v>265</v>
      </c>
      <c r="M33" s="115">
        <v>263</v>
      </c>
      <c r="N33" s="115">
        <v>283</v>
      </c>
      <c r="O33" s="414">
        <v>279</v>
      </c>
      <c r="P33" s="415">
        <v>281.26293995859214</v>
      </c>
      <c r="Q33" s="115">
        <v>284</v>
      </c>
      <c r="R33" s="115">
        <v>278</v>
      </c>
      <c r="S33" s="124">
        <v>281</v>
      </c>
      <c r="T33" s="124">
        <v>288</v>
      </c>
      <c r="U33" s="115">
        <v>287</v>
      </c>
      <c r="V33" s="115">
        <v>288</v>
      </c>
      <c r="W33" s="115">
        <v>287</v>
      </c>
      <c r="X33" s="115">
        <v>284</v>
      </c>
    </row>
    <row r="34" spans="1:24" x14ac:dyDescent="0.25">
      <c r="A34" s="263" t="s">
        <v>26</v>
      </c>
      <c r="B34" s="124">
        <v>278</v>
      </c>
      <c r="C34" s="124">
        <v>285</v>
      </c>
      <c r="D34" s="124">
        <v>295</v>
      </c>
      <c r="E34" s="124">
        <v>287</v>
      </c>
      <c r="F34" s="124">
        <v>284</v>
      </c>
      <c r="G34" s="115">
        <v>280</v>
      </c>
      <c r="H34" s="115">
        <v>280</v>
      </c>
      <c r="I34" s="115">
        <v>282</v>
      </c>
      <c r="J34" s="115">
        <v>275</v>
      </c>
      <c r="K34" s="115">
        <v>280</v>
      </c>
      <c r="L34" s="115">
        <v>286</v>
      </c>
      <c r="M34" s="115">
        <v>286</v>
      </c>
      <c r="N34" s="115">
        <v>290</v>
      </c>
      <c r="O34" s="414">
        <v>291</v>
      </c>
      <c r="P34" s="415">
        <v>289.25806633892751</v>
      </c>
      <c r="Q34" s="115">
        <v>290</v>
      </c>
      <c r="R34" s="115">
        <v>296</v>
      </c>
      <c r="S34" s="124">
        <v>303</v>
      </c>
      <c r="T34" s="124">
        <v>302</v>
      </c>
      <c r="U34" s="115">
        <v>307</v>
      </c>
      <c r="V34" s="115">
        <v>313</v>
      </c>
      <c r="W34" s="115">
        <v>313</v>
      </c>
      <c r="X34" s="115">
        <v>317</v>
      </c>
    </row>
    <row r="35" spans="1:24" x14ac:dyDescent="0.25">
      <c r="A35" s="263" t="s">
        <v>27</v>
      </c>
      <c r="B35" s="124">
        <v>201</v>
      </c>
      <c r="C35" s="124">
        <v>188</v>
      </c>
      <c r="D35" s="124">
        <v>173</v>
      </c>
      <c r="E35" s="124">
        <v>217</v>
      </c>
      <c r="F35" s="124">
        <v>213</v>
      </c>
      <c r="G35" s="115">
        <v>222</v>
      </c>
      <c r="H35" s="115">
        <v>230</v>
      </c>
      <c r="I35" s="115">
        <v>222</v>
      </c>
      <c r="J35" s="115">
        <v>224</v>
      </c>
      <c r="K35" s="115">
        <v>232</v>
      </c>
      <c r="L35" s="115">
        <v>225</v>
      </c>
      <c r="M35" s="115">
        <v>228</v>
      </c>
      <c r="N35" s="115">
        <v>230</v>
      </c>
      <c r="O35" s="414">
        <v>221</v>
      </c>
      <c r="P35" s="415">
        <v>211.13568362169897</v>
      </c>
      <c r="Q35" s="115">
        <v>208</v>
      </c>
      <c r="R35" s="115">
        <v>211</v>
      </c>
      <c r="S35" s="124">
        <v>207</v>
      </c>
      <c r="T35" s="124">
        <v>207</v>
      </c>
      <c r="U35" s="115">
        <v>208</v>
      </c>
      <c r="V35" s="115">
        <v>206</v>
      </c>
      <c r="W35" s="115">
        <v>200</v>
      </c>
      <c r="X35" s="115">
        <v>204</v>
      </c>
    </row>
    <row r="36" spans="1:24" x14ac:dyDescent="0.25">
      <c r="A36" s="263" t="s">
        <v>28</v>
      </c>
      <c r="B36" s="124">
        <v>202</v>
      </c>
      <c r="C36" s="124">
        <v>220</v>
      </c>
      <c r="D36" s="124">
        <v>222</v>
      </c>
      <c r="E36" s="124">
        <v>219</v>
      </c>
      <c r="F36" s="124">
        <v>202</v>
      </c>
      <c r="G36" s="115">
        <v>218</v>
      </c>
      <c r="H36" s="115">
        <v>222</v>
      </c>
      <c r="I36" s="115">
        <v>227</v>
      </c>
      <c r="J36" s="115">
        <v>235</v>
      </c>
      <c r="K36" s="115">
        <v>243</v>
      </c>
      <c r="L36" s="115">
        <v>243</v>
      </c>
      <c r="M36" s="115">
        <v>253</v>
      </c>
      <c r="N36" s="115">
        <v>256</v>
      </c>
      <c r="O36" s="414">
        <v>257</v>
      </c>
      <c r="P36" s="415">
        <v>259.7486303577183</v>
      </c>
      <c r="Q36" s="115">
        <v>267</v>
      </c>
      <c r="R36" s="115">
        <v>272</v>
      </c>
      <c r="S36" s="124">
        <v>273</v>
      </c>
      <c r="T36" s="124">
        <v>275</v>
      </c>
      <c r="U36" s="115">
        <v>270</v>
      </c>
      <c r="V36" s="115">
        <v>250</v>
      </c>
      <c r="W36" s="115">
        <v>231</v>
      </c>
      <c r="X36" s="115">
        <v>236</v>
      </c>
    </row>
    <row r="37" spans="1:24" x14ac:dyDescent="0.25">
      <c r="A37" s="263" t="s">
        <v>29</v>
      </c>
      <c r="B37" s="124">
        <v>206</v>
      </c>
      <c r="C37" s="124">
        <v>208</v>
      </c>
      <c r="D37" s="124">
        <v>212</v>
      </c>
      <c r="E37" s="124">
        <v>227</v>
      </c>
      <c r="F37" s="124">
        <v>226</v>
      </c>
      <c r="G37" s="115">
        <v>227</v>
      </c>
      <c r="H37" s="115">
        <v>228</v>
      </c>
      <c r="I37" s="115">
        <v>221</v>
      </c>
      <c r="J37" s="115">
        <v>216</v>
      </c>
      <c r="K37" s="115">
        <v>223</v>
      </c>
      <c r="L37" s="115">
        <v>239</v>
      </c>
      <c r="M37" s="115">
        <v>246</v>
      </c>
      <c r="N37" s="115">
        <v>242</v>
      </c>
      <c r="O37" s="414">
        <v>241</v>
      </c>
      <c r="P37" s="415">
        <v>233.25175894769043</v>
      </c>
      <c r="Q37" s="115">
        <v>234</v>
      </c>
      <c r="R37" s="115">
        <v>235</v>
      </c>
      <c r="S37" s="124">
        <v>231</v>
      </c>
      <c r="T37" s="124">
        <v>233</v>
      </c>
      <c r="U37" s="115">
        <v>237</v>
      </c>
      <c r="V37" s="115">
        <v>220</v>
      </c>
      <c r="W37" s="115">
        <v>221</v>
      </c>
      <c r="X37" s="115">
        <v>216</v>
      </c>
    </row>
    <row r="38" spans="1:24" x14ac:dyDescent="0.25">
      <c r="A38" s="263" t="s">
        <v>30</v>
      </c>
      <c r="B38" s="124">
        <v>262</v>
      </c>
      <c r="C38" s="124">
        <v>296</v>
      </c>
      <c r="D38" s="124">
        <v>306</v>
      </c>
      <c r="E38" s="124">
        <v>309</v>
      </c>
      <c r="F38" s="124">
        <v>307</v>
      </c>
      <c r="G38" s="115">
        <v>307</v>
      </c>
      <c r="H38" s="115">
        <v>301</v>
      </c>
      <c r="I38" s="115">
        <v>304</v>
      </c>
      <c r="J38" s="115">
        <v>296</v>
      </c>
      <c r="K38" s="115">
        <v>305</v>
      </c>
      <c r="L38" s="115">
        <v>319</v>
      </c>
      <c r="M38" s="115">
        <v>316</v>
      </c>
      <c r="N38" s="115">
        <v>318</v>
      </c>
      <c r="O38" s="414">
        <v>319</v>
      </c>
      <c r="P38" s="415">
        <v>321.96133131853225</v>
      </c>
      <c r="Q38" s="115">
        <v>323</v>
      </c>
      <c r="R38" s="115">
        <v>327</v>
      </c>
      <c r="S38" s="124">
        <v>329</v>
      </c>
      <c r="T38" s="124">
        <v>333</v>
      </c>
      <c r="U38" s="115">
        <v>332</v>
      </c>
      <c r="V38" s="115">
        <v>347</v>
      </c>
      <c r="W38" s="115">
        <v>344</v>
      </c>
      <c r="X38" s="115">
        <v>347</v>
      </c>
    </row>
    <row r="39" spans="1:24" ht="18" x14ac:dyDescent="0.25">
      <c r="A39" s="10" t="s">
        <v>116</v>
      </c>
      <c r="B39" s="123">
        <v>224</v>
      </c>
      <c r="C39" s="123">
        <v>243</v>
      </c>
      <c r="D39" s="123">
        <v>250</v>
      </c>
      <c r="E39" s="123">
        <v>259</v>
      </c>
      <c r="F39" s="123">
        <v>257</v>
      </c>
      <c r="G39" s="126">
        <v>271</v>
      </c>
      <c r="H39" s="126">
        <v>283</v>
      </c>
      <c r="I39" s="126">
        <v>286</v>
      </c>
      <c r="J39" s="126">
        <v>278</v>
      </c>
      <c r="K39" s="126">
        <v>282</v>
      </c>
      <c r="L39" s="126">
        <v>292</v>
      </c>
      <c r="M39" s="126">
        <v>296</v>
      </c>
      <c r="N39" s="126">
        <v>299</v>
      </c>
      <c r="O39" s="412">
        <v>294</v>
      </c>
      <c r="P39" s="413">
        <v>287.1134242597617</v>
      </c>
      <c r="Q39" s="126">
        <v>289</v>
      </c>
      <c r="R39" s="126">
        <v>298</v>
      </c>
      <c r="S39" s="123">
        <v>310</v>
      </c>
      <c r="T39" s="123">
        <v>312</v>
      </c>
      <c r="U39" s="126">
        <v>308</v>
      </c>
      <c r="V39" s="126">
        <v>304</v>
      </c>
      <c r="W39" s="126">
        <v>302</v>
      </c>
      <c r="X39" s="126">
        <v>314</v>
      </c>
    </row>
    <row r="40" spans="1:24" x14ac:dyDescent="0.25">
      <c r="A40" s="263" t="s">
        <v>31</v>
      </c>
      <c r="B40" s="124">
        <v>141</v>
      </c>
      <c r="C40" s="124">
        <v>143</v>
      </c>
      <c r="D40" s="124">
        <v>144</v>
      </c>
      <c r="E40" s="124">
        <v>146</v>
      </c>
      <c r="F40" s="124">
        <v>161</v>
      </c>
      <c r="G40" s="115">
        <v>166</v>
      </c>
      <c r="H40" s="115">
        <v>171</v>
      </c>
      <c r="I40" s="115">
        <v>158</v>
      </c>
      <c r="J40" s="115">
        <v>160</v>
      </c>
      <c r="K40" s="115">
        <v>179</v>
      </c>
      <c r="L40" s="115">
        <v>182</v>
      </c>
      <c r="M40" s="115">
        <v>190</v>
      </c>
      <c r="N40" s="115">
        <v>197</v>
      </c>
      <c r="O40" s="414">
        <v>191</v>
      </c>
      <c r="P40" s="415">
        <v>202.76909334524342</v>
      </c>
      <c r="Q40" s="115">
        <v>203</v>
      </c>
      <c r="R40" s="115">
        <v>210</v>
      </c>
      <c r="S40" s="124">
        <v>257</v>
      </c>
      <c r="T40" s="124">
        <v>266</v>
      </c>
      <c r="U40" s="115">
        <v>263</v>
      </c>
      <c r="V40" s="115">
        <v>263</v>
      </c>
      <c r="W40" s="115">
        <v>262</v>
      </c>
      <c r="X40" s="115">
        <v>263</v>
      </c>
    </row>
    <row r="41" spans="1:24" x14ac:dyDescent="0.25">
      <c r="A41" s="263" t="s">
        <v>32</v>
      </c>
      <c r="B41" s="124">
        <v>279</v>
      </c>
      <c r="C41" s="124">
        <v>300</v>
      </c>
      <c r="D41" s="124">
        <v>261</v>
      </c>
      <c r="E41" s="124">
        <v>265</v>
      </c>
      <c r="F41" s="124">
        <v>238</v>
      </c>
      <c r="G41" s="115">
        <v>245</v>
      </c>
      <c r="H41" s="115">
        <v>261</v>
      </c>
      <c r="I41" s="115">
        <v>273</v>
      </c>
      <c r="J41" s="115">
        <v>266</v>
      </c>
      <c r="K41" s="115">
        <v>239</v>
      </c>
      <c r="L41" s="115">
        <v>237</v>
      </c>
      <c r="M41" s="115">
        <v>237</v>
      </c>
      <c r="N41" s="115">
        <v>236</v>
      </c>
      <c r="O41" s="414">
        <v>234</v>
      </c>
      <c r="P41" s="415">
        <v>228.58158549591181</v>
      </c>
      <c r="Q41" s="115">
        <v>232</v>
      </c>
      <c r="R41" s="115">
        <v>232</v>
      </c>
      <c r="S41" s="124">
        <v>232</v>
      </c>
      <c r="T41" s="124">
        <v>232</v>
      </c>
      <c r="U41" s="115">
        <v>232</v>
      </c>
      <c r="V41" s="115">
        <v>229</v>
      </c>
      <c r="W41" s="115">
        <v>225</v>
      </c>
      <c r="X41" s="115">
        <v>225</v>
      </c>
    </row>
    <row r="42" spans="1:24" ht="18" customHeight="1" x14ac:dyDescent="0.25">
      <c r="A42" s="263" t="s">
        <v>33</v>
      </c>
      <c r="B42" s="124"/>
      <c r="C42" s="124"/>
      <c r="D42" s="124"/>
      <c r="E42" s="124"/>
      <c r="F42" s="124"/>
      <c r="G42" s="115"/>
      <c r="H42" s="115"/>
      <c r="I42" s="115"/>
      <c r="J42" s="115"/>
      <c r="K42" s="115"/>
      <c r="L42" s="115"/>
      <c r="M42" s="115"/>
      <c r="N42" s="129"/>
      <c r="O42" s="416"/>
      <c r="P42" s="415">
        <v>201.91032104006371</v>
      </c>
      <c r="Q42" s="115">
        <v>193</v>
      </c>
      <c r="R42" s="115">
        <v>223</v>
      </c>
      <c r="S42" s="124">
        <v>245</v>
      </c>
      <c r="T42" s="124">
        <v>244</v>
      </c>
      <c r="U42" s="115">
        <v>238</v>
      </c>
      <c r="V42" s="115">
        <v>222</v>
      </c>
      <c r="W42" s="115">
        <v>229</v>
      </c>
      <c r="X42" s="115">
        <v>237</v>
      </c>
    </row>
    <row r="43" spans="1:24" x14ac:dyDescent="0.25">
      <c r="A43" s="263" t="s">
        <v>34</v>
      </c>
      <c r="B43" s="124">
        <v>242</v>
      </c>
      <c r="C43" s="124">
        <v>264</v>
      </c>
      <c r="D43" s="124">
        <v>271</v>
      </c>
      <c r="E43" s="124">
        <v>275</v>
      </c>
      <c r="F43" s="124">
        <v>275</v>
      </c>
      <c r="G43" s="115">
        <v>287</v>
      </c>
      <c r="H43" s="115">
        <v>306</v>
      </c>
      <c r="I43" s="115">
        <v>310</v>
      </c>
      <c r="J43" s="115">
        <v>310</v>
      </c>
      <c r="K43" s="115">
        <v>312</v>
      </c>
      <c r="L43" s="115">
        <v>317</v>
      </c>
      <c r="M43" s="115">
        <v>317</v>
      </c>
      <c r="N43" s="115">
        <v>321</v>
      </c>
      <c r="O43" s="414">
        <v>314</v>
      </c>
      <c r="P43" s="415">
        <v>316.81034482758616</v>
      </c>
      <c r="Q43" s="115">
        <v>326</v>
      </c>
      <c r="R43" s="115">
        <v>331</v>
      </c>
      <c r="S43" s="124">
        <v>332</v>
      </c>
      <c r="T43" s="124">
        <v>334</v>
      </c>
      <c r="U43" s="115">
        <v>330</v>
      </c>
      <c r="V43" s="115">
        <v>330</v>
      </c>
      <c r="W43" s="115">
        <v>326</v>
      </c>
      <c r="X43" s="115">
        <v>345</v>
      </c>
    </row>
    <row r="44" spans="1:24" x14ac:dyDescent="0.25">
      <c r="A44" s="263" t="s">
        <v>35</v>
      </c>
      <c r="B44" s="124">
        <v>178</v>
      </c>
      <c r="C44" s="124">
        <v>210</v>
      </c>
      <c r="D44" s="124">
        <v>218</v>
      </c>
      <c r="E44" s="124">
        <v>211</v>
      </c>
      <c r="F44" s="124">
        <v>196</v>
      </c>
      <c r="G44" s="115">
        <v>206</v>
      </c>
      <c r="H44" s="115">
        <v>208</v>
      </c>
      <c r="I44" s="115">
        <v>205</v>
      </c>
      <c r="J44" s="115">
        <v>209</v>
      </c>
      <c r="K44" s="115">
        <v>216</v>
      </c>
      <c r="L44" s="115">
        <v>227</v>
      </c>
      <c r="M44" s="115">
        <v>230</v>
      </c>
      <c r="N44" s="115">
        <v>237</v>
      </c>
      <c r="O44" s="414">
        <v>241</v>
      </c>
      <c r="P44" s="415">
        <v>243.59603493964079</v>
      </c>
      <c r="Q44" s="115">
        <v>247</v>
      </c>
      <c r="R44" s="115">
        <v>249</v>
      </c>
      <c r="S44" s="124">
        <v>242</v>
      </c>
      <c r="T44" s="124">
        <v>247</v>
      </c>
      <c r="U44" s="115">
        <v>249</v>
      </c>
      <c r="V44" s="115">
        <v>247</v>
      </c>
      <c r="W44" s="115">
        <v>244</v>
      </c>
      <c r="X44" s="115">
        <v>254</v>
      </c>
    </row>
    <row r="45" spans="1:24" x14ac:dyDescent="0.25">
      <c r="A45" s="263" t="s">
        <v>36</v>
      </c>
      <c r="B45" s="124">
        <v>229</v>
      </c>
      <c r="C45" s="124">
        <v>240</v>
      </c>
      <c r="D45" s="124">
        <v>249</v>
      </c>
      <c r="E45" s="124">
        <v>251</v>
      </c>
      <c r="F45" s="124">
        <v>247</v>
      </c>
      <c r="G45" s="115">
        <v>271</v>
      </c>
      <c r="H45" s="115">
        <v>273</v>
      </c>
      <c r="I45" s="115">
        <v>275</v>
      </c>
      <c r="J45" s="115">
        <v>272</v>
      </c>
      <c r="K45" s="115">
        <v>282</v>
      </c>
      <c r="L45" s="115">
        <v>293</v>
      </c>
      <c r="M45" s="115">
        <v>292</v>
      </c>
      <c r="N45" s="115">
        <v>295</v>
      </c>
      <c r="O45" s="414">
        <v>285</v>
      </c>
      <c r="P45" s="415">
        <v>299.37970584793032</v>
      </c>
      <c r="Q45" s="115">
        <v>295</v>
      </c>
      <c r="R45" s="115">
        <v>299</v>
      </c>
      <c r="S45" s="124">
        <v>317</v>
      </c>
      <c r="T45" s="124">
        <v>319</v>
      </c>
      <c r="U45" s="115">
        <v>311</v>
      </c>
      <c r="V45" s="115">
        <v>312</v>
      </c>
      <c r="W45" s="115">
        <v>308</v>
      </c>
      <c r="X45" s="115">
        <v>321</v>
      </c>
    </row>
    <row r="46" spans="1:24" x14ac:dyDescent="0.25">
      <c r="A46" s="263" t="s">
        <v>37</v>
      </c>
      <c r="B46" s="124">
        <v>214</v>
      </c>
      <c r="C46" s="124">
        <v>235</v>
      </c>
      <c r="D46" s="124">
        <v>245</v>
      </c>
      <c r="E46" s="124">
        <v>266</v>
      </c>
      <c r="F46" s="124">
        <v>269</v>
      </c>
      <c r="G46" s="115">
        <v>281</v>
      </c>
      <c r="H46" s="115">
        <v>291</v>
      </c>
      <c r="I46" s="115">
        <v>297</v>
      </c>
      <c r="J46" s="115">
        <v>274</v>
      </c>
      <c r="K46" s="115">
        <v>274</v>
      </c>
      <c r="L46" s="115">
        <v>289</v>
      </c>
      <c r="M46" s="115">
        <v>301</v>
      </c>
      <c r="N46" s="115">
        <v>304</v>
      </c>
      <c r="O46" s="414">
        <v>303</v>
      </c>
      <c r="P46" s="415">
        <v>305.76370234224049</v>
      </c>
      <c r="Q46" s="115">
        <v>311</v>
      </c>
      <c r="R46" s="115">
        <v>316</v>
      </c>
      <c r="S46" s="124">
        <v>339</v>
      </c>
      <c r="T46" s="124">
        <v>341</v>
      </c>
      <c r="U46" s="115">
        <v>338</v>
      </c>
      <c r="V46" s="115">
        <v>332</v>
      </c>
      <c r="W46" s="115">
        <v>333</v>
      </c>
      <c r="X46" s="115">
        <v>340</v>
      </c>
    </row>
    <row r="47" spans="1:24" x14ac:dyDescent="0.25">
      <c r="A47" s="263" t="s">
        <v>38</v>
      </c>
      <c r="B47" s="124"/>
      <c r="C47" s="124"/>
      <c r="D47" s="124"/>
      <c r="E47" s="124"/>
      <c r="F47" s="124"/>
      <c r="G47" s="115"/>
      <c r="H47" s="115"/>
      <c r="I47" s="115"/>
      <c r="J47" s="115"/>
      <c r="K47" s="115"/>
      <c r="L47" s="115"/>
      <c r="M47" s="115"/>
      <c r="N47" s="129"/>
      <c r="O47" s="414"/>
      <c r="P47" s="415">
        <v>254.33376455368693</v>
      </c>
      <c r="Q47" s="115">
        <v>242</v>
      </c>
      <c r="R47" s="115">
        <v>254</v>
      </c>
      <c r="S47" s="124">
        <v>252</v>
      </c>
      <c r="T47" s="124">
        <v>251</v>
      </c>
      <c r="U47" s="115">
        <v>249</v>
      </c>
      <c r="V47" s="115">
        <v>236</v>
      </c>
      <c r="W47" s="115">
        <v>224</v>
      </c>
      <c r="X47" s="115">
        <v>223</v>
      </c>
    </row>
    <row r="48" spans="1:24" ht="18" x14ac:dyDescent="0.25">
      <c r="A48" s="10" t="s">
        <v>113</v>
      </c>
      <c r="B48" s="123">
        <v>169</v>
      </c>
      <c r="C48" s="123">
        <v>180</v>
      </c>
      <c r="D48" s="123">
        <v>200</v>
      </c>
      <c r="E48" s="123">
        <v>192</v>
      </c>
      <c r="F48" s="123">
        <v>189</v>
      </c>
      <c r="G48" s="126">
        <v>198</v>
      </c>
      <c r="H48" s="126">
        <v>197</v>
      </c>
      <c r="I48" s="126">
        <v>190</v>
      </c>
      <c r="J48" s="126">
        <v>189</v>
      </c>
      <c r="K48" s="126">
        <v>203</v>
      </c>
      <c r="L48" s="126">
        <v>218</v>
      </c>
      <c r="M48" s="126">
        <v>220</v>
      </c>
      <c r="N48" s="126">
        <v>225</v>
      </c>
      <c r="O48" s="412">
        <v>219</v>
      </c>
      <c r="P48" s="417">
        <v>221</v>
      </c>
      <c r="Q48" s="126">
        <v>227</v>
      </c>
      <c r="R48" s="126">
        <v>228</v>
      </c>
      <c r="S48" s="123">
        <v>229</v>
      </c>
      <c r="T48" s="123">
        <v>231</v>
      </c>
      <c r="U48" s="126">
        <v>230</v>
      </c>
      <c r="V48" s="126">
        <v>226</v>
      </c>
      <c r="W48" s="126">
        <v>226</v>
      </c>
      <c r="X48" s="126">
        <v>236</v>
      </c>
    </row>
    <row r="49" spans="1:24" x14ac:dyDescent="0.25">
      <c r="A49" s="263" t="s">
        <v>39</v>
      </c>
      <c r="B49" s="124">
        <v>100</v>
      </c>
      <c r="C49" s="124">
        <v>105</v>
      </c>
      <c r="D49" s="124">
        <v>113</v>
      </c>
      <c r="E49" s="124">
        <v>108</v>
      </c>
      <c r="F49" s="124">
        <v>106</v>
      </c>
      <c r="G49" s="115">
        <v>123</v>
      </c>
      <c r="H49" s="115">
        <v>107</v>
      </c>
      <c r="I49" s="115">
        <v>106</v>
      </c>
      <c r="J49" s="115">
        <v>109</v>
      </c>
      <c r="K49" s="115">
        <v>130</v>
      </c>
      <c r="L49" s="115">
        <v>145</v>
      </c>
      <c r="M49" s="115">
        <v>143</v>
      </c>
      <c r="N49" s="115">
        <v>145</v>
      </c>
      <c r="O49" s="414">
        <v>141</v>
      </c>
      <c r="P49" s="416">
        <v>157</v>
      </c>
      <c r="Q49" s="115">
        <v>162</v>
      </c>
      <c r="R49" s="115">
        <v>169</v>
      </c>
      <c r="S49" s="124">
        <v>177</v>
      </c>
      <c r="T49" s="124">
        <v>179</v>
      </c>
      <c r="U49" s="115">
        <v>179</v>
      </c>
      <c r="V49" s="115">
        <v>176</v>
      </c>
      <c r="W49" s="115">
        <v>169</v>
      </c>
      <c r="X49" s="115">
        <v>177</v>
      </c>
    </row>
    <row r="50" spans="1:24" x14ac:dyDescent="0.25">
      <c r="A50" s="263" t="s">
        <v>104</v>
      </c>
      <c r="B50" s="124">
        <v>101</v>
      </c>
      <c r="C50" s="124">
        <v>101</v>
      </c>
      <c r="D50" s="124">
        <v>114</v>
      </c>
      <c r="E50" s="124">
        <v>134</v>
      </c>
      <c r="F50" s="124">
        <v>145</v>
      </c>
      <c r="G50" s="115">
        <v>152</v>
      </c>
      <c r="H50" s="115">
        <v>161</v>
      </c>
      <c r="I50" s="115">
        <v>159</v>
      </c>
      <c r="J50" s="115">
        <v>153</v>
      </c>
      <c r="K50" s="115">
        <v>162</v>
      </c>
      <c r="L50" s="115">
        <v>156</v>
      </c>
      <c r="M50" s="115">
        <v>159</v>
      </c>
      <c r="N50" s="115">
        <v>159</v>
      </c>
      <c r="O50" s="414">
        <v>158</v>
      </c>
      <c r="P50" s="416">
        <v>158</v>
      </c>
      <c r="Q50" s="115">
        <v>163</v>
      </c>
      <c r="R50" s="115">
        <v>181</v>
      </c>
      <c r="S50" s="124">
        <v>183</v>
      </c>
      <c r="T50" s="124">
        <v>183</v>
      </c>
      <c r="U50" s="115">
        <v>183</v>
      </c>
      <c r="V50" s="115">
        <v>184</v>
      </c>
      <c r="W50" s="115">
        <v>184</v>
      </c>
      <c r="X50" s="115">
        <v>188</v>
      </c>
    </row>
    <row r="51" spans="1:24" ht="18" customHeight="1" x14ac:dyDescent="0.25">
      <c r="A51" s="263" t="s">
        <v>235</v>
      </c>
      <c r="B51" s="124">
        <v>191</v>
      </c>
      <c r="C51" s="124">
        <v>216</v>
      </c>
      <c r="D51" s="124">
        <v>218</v>
      </c>
      <c r="E51" s="124">
        <v>221</v>
      </c>
      <c r="F51" s="124">
        <v>232</v>
      </c>
      <c r="G51" s="115">
        <v>246</v>
      </c>
      <c r="H51" s="115">
        <v>244</v>
      </c>
      <c r="I51" s="115">
        <v>222</v>
      </c>
      <c r="J51" s="115">
        <v>220</v>
      </c>
      <c r="K51" s="115">
        <v>224</v>
      </c>
      <c r="L51" s="115">
        <v>236</v>
      </c>
      <c r="M51" s="115">
        <v>245</v>
      </c>
      <c r="N51" s="115">
        <v>257</v>
      </c>
      <c r="O51" s="414">
        <v>256</v>
      </c>
      <c r="P51" s="416">
        <v>265</v>
      </c>
      <c r="Q51" s="115">
        <v>257</v>
      </c>
      <c r="R51" s="115">
        <v>261</v>
      </c>
      <c r="S51" s="124">
        <v>256</v>
      </c>
      <c r="T51" s="124">
        <v>271</v>
      </c>
      <c r="U51" s="115">
        <v>271</v>
      </c>
      <c r="V51" s="115">
        <v>271</v>
      </c>
      <c r="W51" s="115">
        <v>275</v>
      </c>
      <c r="X51" s="115">
        <v>282</v>
      </c>
    </row>
    <row r="52" spans="1:24" ht="18" customHeight="1" x14ac:dyDescent="0.25">
      <c r="A52" s="263" t="s">
        <v>236</v>
      </c>
      <c r="B52" s="124">
        <v>194</v>
      </c>
      <c r="C52" s="124">
        <v>199</v>
      </c>
      <c r="D52" s="124">
        <v>199</v>
      </c>
      <c r="E52" s="124">
        <v>204</v>
      </c>
      <c r="F52" s="124">
        <v>204</v>
      </c>
      <c r="G52" s="115">
        <v>208</v>
      </c>
      <c r="H52" s="115">
        <v>215</v>
      </c>
      <c r="I52" s="115">
        <v>217</v>
      </c>
      <c r="J52" s="115">
        <v>230</v>
      </c>
      <c r="K52" s="115">
        <v>243</v>
      </c>
      <c r="L52" s="115">
        <v>257</v>
      </c>
      <c r="M52" s="115">
        <v>265</v>
      </c>
      <c r="N52" s="115">
        <v>268</v>
      </c>
      <c r="O52" s="414">
        <v>259</v>
      </c>
      <c r="P52" s="416">
        <v>242</v>
      </c>
      <c r="Q52" s="115">
        <v>240</v>
      </c>
      <c r="R52" s="115">
        <v>235</v>
      </c>
      <c r="S52" s="124">
        <v>222</v>
      </c>
      <c r="T52" s="124">
        <v>226</v>
      </c>
      <c r="U52" s="115">
        <v>226</v>
      </c>
      <c r="V52" s="115">
        <v>226</v>
      </c>
      <c r="W52" s="115">
        <v>224</v>
      </c>
      <c r="X52" s="115">
        <v>225</v>
      </c>
    </row>
    <row r="53" spans="1:24" ht="19.5" x14ac:dyDescent="0.25">
      <c r="A53" s="263" t="s">
        <v>237</v>
      </c>
      <c r="B53" s="124">
        <v>179</v>
      </c>
      <c r="C53" s="124">
        <v>188</v>
      </c>
      <c r="D53" s="124">
        <v>206</v>
      </c>
      <c r="E53" s="124">
        <v>230</v>
      </c>
      <c r="F53" s="124">
        <v>234</v>
      </c>
      <c r="G53" s="115">
        <v>241</v>
      </c>
      <c r="H53" s="115">
        <v>257</v>
      </c>
      <c r="I53" s="115">
        <v>261</v>
      </c>
      <c r="J53" s="115">
        <v>231</v>
      </c>
      <c r="K53" s="115">
        <v>234</v>
      </c>
      <c r="L53" s="115">
        <v>252</v>
      </c>
      <c r="M53" s="115">
        <v>260</v>
      </c>
      <c r="N53" s="115">
        <v>264</v>
      </c>
      <c r="O53" s="414">
        <v>272</v>
      </c>
      <c r="P53" s="416">
        <v>277</v>
      </c>
      <c r="Q53" s="115">
        <v>279</v>
      </c>
      <c r="R53" s="115">
        <v>264</v>
      </c>
      <c r="S53" s="124">
        <v>249</v>
      </c>
      <c r="T53" s="124">
        <v>250</v>
      </c>
      <c r="U53" s="115">
        <v>249</v>
      </c>
      <c r="V53" s="115">
        <v>247</v>
      </c>
      <c r="W53" s="115">
        <v>247</v>
      </c>
      <c r="X53" s="115">
        <v>252</v>
      </c>
    </row>
    <row r="54" spans="1:24" ht="15.75" customHeight="1" x14ac:dyDescent="0.25">
      <c r="A54" s="263" t="s">
        <v>97</v>
      </c>
      <c r="B54" s="124" t="s">
        <v>103</v>
      </c>
      <c r="C54" s="124" t="s">
        <v>103</v>
      </c>
      <c r="D54" s="124" t="s">
        <v>103</v>
      </c>
      <c r="E54" s="124" t="s">
        <v>103</v>
      </c>
      <c r="F54" s="124" t="s">
        <v>103</v>
      </c>
      <c r="G54" s="115" t="s">
        <v>103</v>
      </c>
      <c r="H54" s="115" t="s">
        <v>103</v>
      </c>
      <c r="I54" s="115">
        <v>148</v>
      </c>
      <c r="J54" s="115">
        <v>145</v>
      </c>
      <c r="K54" s="115">
        <v>161</v>
      </c>
      <c r="L54" s="115">
        <v>165</v>
      </c>
      <c r="M54" s="115">
        <v>165</v>
      </c>
      <c r="N54" s="115">
        <v>166</v>
      </c>
      <c r="O54" s="414">
        <v>166</v>
      </c>
      <c r="P54" s="416">
        <v>181</v>
      </c>
      <c r="Q54" s="115">
        <v>194</v>
      </c>
      <c r="R54" s="115">
        <v>204</v>
      </c>
      <c r="S54" s="124">
        <v>213</v>
      </c>
      <c r="T54" s="124">
        <v>214</v>
      </c>
      <c r="U54" s="115">
        <v>212</v>
      </c>
      <c r="V54" s="115">
        <v>212</v>
      </c>
      <c r="W54" s="115">
        <v>212</v>
      </c>
      <c r="X54" s="115">
        <v>230</v>
      </c>
    </row>
    <row r="55" spans="1:24" ht="17.25" customHeight="1" x14ac:dyDescent="0.25">
      <c r="A55" s="263" t="s">
        <v>45</v>
      </c>
      <c r="B55" s="124">
        <v>226</v>
      </c>
      <c r="C55" s="124">
        <v>246</v>
      </c>
      <c r="D55" s="124">
        <v>289</v>
      </c>
      <c r="E55" s="124">
        <v>261</v>
      </c>
      <c r="F55" s="124">
        <v>246</v>
      </c>
      <c r="G55" s="124">
        <v>252</v>
      </c>
      <c r="H55" s="124">
        <v>259</v>
      </c>
      <c r="I55" s="124">
        <v>263</v>
      </c>
      <c r="J55" s="124">
        <v>269</v>
      </c>
      <c r="K55" s="124">
        <v>281</v>
      </c>
      <c r="L55" s="124">
        <v>305</v>
      </c>
      <c r="M55" s="124">
        <v>310</v>
      </c>
      <c r="N55" s="115">
        <v>320</v>
      </c>
      <c r="O55" s="414">
        <v>306</v>
      </c>
      <c r="P55" s="416">
        <v>289</v>
      </c>
      <c r="Q55" s="124">
        <v>299</v>
      </c>
      <c r="R55" s="124">
        <v>293</v>
      </c>
      <c r="S55" s="124">
        <v>290</v>
      </c>
      <c r="T55" s="124">
        <v>291</v>
      </c>
      <c r="U55" s="115">
        <v>287</v>
      </c>
      <c r="V55" s="115">
        <v>279</v>
      </c>
      <c r="W55" s="115">
        <v>287</v>
      </c>
      <c r="X55" s="115">
        <v>296</v>
      </c>
    </row>
    <row r="56" spans="1:24" ht="18" x14ac:dyDescent="0.25">
      <c r="A56" s="265" t="s">
        <v>206</v>
      </c>
      <c r="B56" s="123">
        <v>240</v>
      </c>
      <c r="C56" s="123">
        <v>244</v>
      </c>
      <c r="D56" s="123">
        <v>249</v>
      </c>
      <c r="E56" s="123">
        <v>250</v>
      </c>
      <c r="F56" s="123">
        <v>254</v>
      </c>
      <c r="G56" s="123">
        <v>261</v>
      </c>
      <c r="H56" s="123">
        <v>268</v>
      </c>
      <c r="I56" s="123">
        <v>266</v>
      </c>
      <c r="J56" s="123">
        <v>265</v>
      </c>
      <c r="K56" s="123">
        <v>272</v>
      </c>
      <c r="L56" s="123">
        <v>278</v>
      </c>
      <c r="M56" s="123">
        <v>280</v>
      </c>
      <c r="N56" s="126">
        <v>282</v>
      </c>
      <c r="O56" s="412">
        <v>279</v>
      </c>
      <c r="P56" s="417">
        <v>280</v>
      </c>
      <c r="Q56" s="123">
        <v>280</v>
      </c>
      <c r="R56" s="123">
        <v>286</v>
      </c>
      <c r="S56" s="123">
        <v>289</v>
      </c>
      <c r="T56" s="123">
        <v>287</v>
      </c>
      <c r="U56" s="126">
        <v>288</v>
      </c>
      <c r="V56" s="126">
        <v>287</v>
      </c>
      <c r="W56" s="126">
        <v>286</v>
      </c>
      <c r="X56" s="126">
        <v>292</v>
      </c>
    </row>
    <row r="57" spans="1:24" ht="19.5" x14ac:dyDescent="0.25">
      <c r="A57" s="263" t="s">
        <v>238</v>
      </c>
      <c r="B57" s="124">
        <v>225</v>
      </c>
      <c r="C57" s="124">
        <v>224</v>
      </c>
      <c r="D57" s="124">
        <v>236</v>
      </c>
      <c r="E57" s="124">
        <v>258</v>
      </c>
      <c r="F57" s="124">
        <v>262</v>
      </c>
      <c r="G57" s="115">
        <v>272</v>
      </c>
      <c r="H57" s="115">
        <v>281</v>
      </c>
      <c r="I57" s="115">
        <v>289</v>
      </c>
      <c r="J57" s="115">
        <v>287</v>
      </c>
      <c r="K57" s="115">
        <v>294</v>
      </c>
      <c r="L57" s="115">
        <v>301</v>
      </c>
      <c r="M57" s="115">
        <v>293</v>
      </c>
      <c r="N57" s="115">
        <v>291</v>
      </c>
      <c r="O57" s="414">
        <v>290</v>
      </c>
      <c r="P57" s="416">
        <v>289</v>
      </c>
      <c r="Q57" s="115">
        <v>272</v>
      </c>
      <c r="R57" s="115">
        <v>293</v>
      </c>
      <c r="S57" s="124">
        <v>304</v>
      </c>
      <c r="T57" s="124">
        <v>301</v>
      </c>
      <c r="U57" s="115">
        <v>302</v>
      </c>
      <c r="V57" s="115">
        <v>301</v>
      </c>
      <c r="W57" s="115">
        <v>305</v>
      </c>
      <c r="X57" s="115">
        <v>310</v>
      </c>
    </row>
    <row r="58" spans="1:24" x14ac:dyDescent="0.25">
      <c r="A58" s="263" t="s">
        <v>47</v>
      </c>
      <c r="B58" s="124">
        <v>180</v>
      </c>
      <c r="C58" s="124">
        <v>191</v>
      </c>
      <c r="D58" s="124">
        <v>195</v>
      </c>
      <c r="E58" s="124">
        <v>200</v>
      </c>
      <c r="F58" s="124">
        <v>197</v>
      </c>
      <c r="G58" s="115">
        <v>203</v>
      </c>
      <c r="H58" s="115">
        <v>215</v>
      </c>
      <c r="I58" s="115">
        <v>216</v>
      </c>
      <c r="J58" s="115">
        <v>228</v>
      </c>
      <c r="K58" s="115">
        <v>235</v>
      </c>
      <c r="L58" s="115">
        <v>242</v>
      </c>
      <c r="M58" s="115">
        <v>257</v>
      </c>
      <c r="N58" s="115">
        <v>259</v>
      </c>
      <c r="O58" s="414">
        <v>261</v>
      </c>
      <c r="P58" s="416">
        <v>260</v>
      </c>
      <c r="Q58" s="115">
        <v>263</v>
      </c>
      <c r="R58" s="115">
        <v>262</v>
      </c>
      <c r="S58" s="124">
        <v>273</v>
      </c>
      <c r="T58" s="124">
        <v>266</v>
      </c>
      <c r="U58" s="115">
        <v>266</v>
      </c>
      <c r="V58" s="115">
        <v>266</v>
      </c>
      <c r="W58" s="115">
        <v>261</v>
      </c>
      <c r="X58" s="115">
        <v>269</v>
      </c>
    </row>
    <row r="59" spans="1:24" ht="12" customHeight="1" x14ac:dyDescent="0.25">
      <c r="A59" s="263" t="s">
        <v>48</v>
      </c>
      <c r="B59" s="124">
        <v>282</v>
      </c>
      <c r="C59" s="124">
        <v>301</v>
      </c>
      <c r="D59" s="124">
        <v>294</v>
      </c>
      <c r="E59" s="124">
        <v>290</v>
      </c>
      <c r="F59" s="124">
        <v>273</v>
      </c>
      <c r="G59" s="115">
        <v>294</v>
      </c>
      <c r="H59" s="115">
        <v>295</v>
      </c>
      <c r="I59" s="115">
        <v>298</v>
      </c>
      <c r="J59" s="115">
        <v>286</v>
      </c>
      <c r="K59" s="115">
        <v>290</v>
      </c>
      <c r="L59" s="115">
        <v>296</v>
      </c>
      <c r="M59" s="115">
        <v>297</v>
      </c>
      <c r="N59" s="115">
        <v>298</v>
      </c>
      <c r="O59" s="414">
        <v>283</v>
      </c>
      <c r="P59" s="416">
        <v>264</v>
      </c>
      <c r="Q59" s="115">
        <v>269</v>
      </c>
      <c r="R59" s="115">
        <v>290</v>
      </c>
      <c r="S59" s="124">
        <v>273</v>
      </c>
      <c r="T59" s="124">
        <v>282</v>
      </c>
      <c r="U59" s="115">
        <v>285</v>
      </c>
      <c r="V59" s="115">
        <v>281</v>
      </c>
      <c r="W59" s="115">
        <v>275</v>
      </c>
      <c r="X59" s="115">
        <v>281</v>
      </c>
    </row>
    <row r="60" spans="1:24" ht="14.25" customHeight="1" x14ac:dyDescent="0.25">
      <c r="A60" s="263" t="s">
        <v>49</v>
      </c>
      <c r="B60" s="124">
        <v>292</v>
      </c>
      <c r="C60" s="124">
        <v>277</v>
      </c>
      <c r="D60" s="124">
        <v>269</v>
      </c>
      <c r="E60" s="124">
        <v>280</v>
      </c>
      <c r="F60" s="124">
        <v>282</v>
      </c>
      <c r="G60" s="115">
        <v>283</v>
      </c>
      <c r="H60" s="115">
        <v>282</v>
      </c>
      <c r="I60" s="115">
        <v>281</v>
      </c>
      <c r="J60" s="115">
        <v>281</v>
      </c>
      <c r="K60" s="115">
        <v>284</v>
      </c>
      <c r="L60" s="115">
        <v>289</v>
      </c>
      <c r="M60" s="115">
        <v>288</v>
      </c>
      <c r="N60" s="115">
        <v>293</v>
      </c>
      <c r="O60" s="414">
        <v>281</v>
      </c>
      <c r="P60" s="416">
        <v>284</v>
      </c>
      <c r="Q60" s="115">
        <v>291</v>
      </c>
      <c r="R60" s="115">
        <v>294</v>
      </c>
      <c r="S60" s="124">
        <v>303</v>
      </c>
      <c r="T60" s="124">
        <v>308</v>
      </c>
      <c r="U60" s="115">
        <v>309</v>
      </c>
      <c r="V60" s="115">
        <v>308</v>
      </c>
      <c r="W60" s="115">
        <v>311</v>
      </c>
      <c r="X60" s="115">
        <v>313</v>
      </c>
    </row>
    <row r="61" spans="1:24" x14ac:dyDescent="0.25">
      <c r="A61" s="263" t="s">
        <v>50</v>
      </c>
      <c r="B61" s="124">
        <v>195</v>
      </c>
      <c r="C61" s="124">
        <v>199</v>
      </c>
      <c r="D61" s="124">
        <v>205</v>
      </c>
      <c r="E61" s="124">
        <v>213</v>
      </c>
      <c r="F61" s="124">
        <v>221</v>
      </c>
      <c r="G61" s="115">
        <v>221</v>
      </c>
      <c r="H61" s="115">
        <v>238</v>
      </c>
      <c r="I61" s="115">
        <v>248</v>
      </c>
      <c r="J61" s="115">
        <v>255</v>
      </c>
      <c r="K61" s="115">
        <v>259</v>
      </c>
      <c r="L61" s="115">
        <v>265</v>
      </c>
      <c r="M61" s="115">
        <v>269</v>
      </c>
      <c r="N61" s="115">
        <v>278</v>
      </c>
      <c r="O61" s="414">
        <v>283</v>
      </c>
      <c r="P61" s="416">
        <v>287</v>
      </c>
      <c r="Q61" s="115">
        <v>289</v>
      </c>
      <c r="R61" s="115">
        <v>291</v>
      </c>
      <c r="S61" s="124">
        <v>291</v>
      </c>
      <c r="T61" s="124">
        <v>300</v>
      </c>
      <c r="U61" s="115">
        <v>302</v>
      </c>
      <c r="V61" s="115">
        <v>301</v>
      </c>
      <c r="W61" s="115">
        <v>297</v>
      </c>
      <c r="X61" s="115">
        <v>299</v>
      </c>
    </row>
    <row r="62" spans="1:24" x14ac:dyDescent="0.25">
      <c r="A62" s="263" t="s">
        <v>51</v>
      </c>
      <c r="B62" s="124">
        <v>186</v>
      </c>
      <c r="C62" s="124">
        <v>192</v>
      </c>
      <c r="D62" s="124">
        <v>196</v>
      </c>
      <c r="E62" s="124">
        <v>181</v>
      </c>
      <c r="F62" s="124">
        <v>242</v>
      </c>
      <c r="G62" s="115">
        <v>245</v>
      </c>
      <c r="H62" s="115">
        <v>250</v>
      </c>
      <c r="I62" s="115">
        <v>243</v>
      </c>
      <c r="J62" s="115">
        <v>217</v>
      </c>
      <c r="K62" s="115">
        <v>204</v>
      </c>
      <c r="L62" s="115">
        <v>205</v>
      </c>
      <c r="M62" s="115">
        <v>215</v>
      </c>
      <c r="N62" s="115">
        <v>234</v>
      </c>
      <c r="O62" s="414">
        <v>230</v>
      </c>
      <c r="P62" s="416">
        <v>249</v>
      </c>
      <c r="Q62" s="115">
        <v>244</v>
      </c>
      <c r="R62" s="115">
        <v>250</v>
      </c>
      <c r="S62" s="124">
        <v>248</v>
      </c>
      <c r="T62" s="124">
        <v>245</v>
      </c>
      <c r="U62" s="115">
        <v>251</v>
      </c>
      <c r="V62" s="115">
        <v>249</v>
      </c>
      <c r="W62" s="115">
        <v>246</v>
      </c>
      <c r="X62" s="115">
        <v>255</v>
      </c>
    </row>
    <row r="63" spans="1:24" x14ac:dyDescent="0.25">
      <c r="A63" s="263" t="s">
        <v>52</v>
      </c>
      <c r="B63" s="124">
        <v>255</v>
      </c>
      <c r="C63" s="124">
        <v>257</v>
      </c>
      <c r="D63" s="124">
        <v>259</v>
      </c>
      <c r="E63" s="124">
        <v>255</v>
      </c>
      <c r="F63" s="124">
        <v>252</v>
      </c>
      <c r="G63" s="115">
        <v>250</v>
      </c>
      <c r="H63" s="115">
        <v>266</v>
      </c>
      <c r="I63" s="115">
        <v>265</v>
      </c>
      <c r="J63" s="115">
        <v>266</v>
      </c>
      <c r="K63" s="115">
        <v>274</v>
      </c>
      <c r="L63" s="115">
        <v>275</v>
      </c>
      <c r="M63" s="115">
        <v>277</v>
      </c>
      <c r="N63" s="115">
        <v>278</v>
      </c>
      <c r="O63" s="414">
        <v>275</v>
      </c>
      <c r="P63" s="416">
        <v>278</v>
      </c>
      <c r="Q63" s="115">
        <v>284</v>
      </c>
      <c r="R63" s="115">
        <v>273</v>
      </c>
      <c r="S63" s="124">
        <v>272</v>
      </c>
      <c r="T63" s="124">
        <v>240</v>
      </c>
      <c r="U63" s="115">
        <v>242</v>
      </c>
      <c r="V63" s="115">
        <v>241</v>
      </c>
      <c r="W63" s="115">
        <v>248</v>
      </c>
      <c r="X63" s="115">
        <v>259</v>
      </c>
    </row>
    <row r="64" spans="1:24" x14ac:dyDescent="0.25">
      <c r="A64" s="263" t="s">
        <v>53</v>
      </c>
      <c r="B64" s="124">
        <v>216</v>
      </c>
      <c r="C64" s="124">
        <v>219</v>
      </c>
      <c r="D64" s="124">
        <v>242</v>
      </c>
      <c r="E64" s="124">
        <v>240</v>
      </c>
      <c r="F64" s="124">
        <v>250</v>
      </c>
      <c r="G64" s="115">
        <v>259</v>
      </c>
      <c r="H64" s="115">
        <v>259</v>
      </c>
      <c r="I64" s="115">
        <v>253</v>
      </c>
      <c r="J64" s="115">
        <v>256</v>
      </c>
      <c r="K64" s="115">
        <v>269</v>
      </c>
      <c r="L64" s="115">
        <v>279</v>
      </c>
      <c r="M64" s="115">
        <v>288</v>
      </c>
      <c r="N64" s="115">
        <v>292</v>
      </c>
      <c r="O64" s="414">
        <v>294</v>
      </c>
      <c r="P64" s="416">
        <v>292</v>
      </c>
      <c r="Q64" s="115">
        <v>298</v>
      </c>
      <c r="R64" s="115">
        <v>303</v>
      </c>
      <c r="S64" s="124">
        <v>308</v>
      </c>
      <c r="T64" s="124">
        <v>311</v>
      </c>
      <c r="U64" s="115">
        <v>313</v>
      </c>
      <c r="V64" s="115">
        <v>316</v>
      </c>
      <c r="W64" s="115">
        <v>316</v>
      </c>
      <c r="X64" s="115">
        <v>317</v>
      </c>
    </row>
    <row r="65" spans="1:24" ht="15.75" customHeight="1" x14ac:dyDescent="0.25">
      <c r="A65" s="263" t="s">
        <v>54</v>
      </c>
      <c r="B65" s="124">
        <v>269</v>
      </c>
      <c r="C65" s="124">
        <v>273</v>
      </c>
      <c r="D65" s="124">
        <v>260</v>
      </c>
      <c r="E65" s="124">
        <v>258</v>
      </c>
      <c r="F65" s="124">
        <v>248</v>
      </c>
      <c r="G65" s="115">
        <v>266</v>
      </c>
      <c r="H65" s="115">
        <v>264</v>
      </c>
      <c r="I65" s="115">
        <v>241</v>
      </c>
      <c r="J65" s="115">
        <v>245</v>
      </c>
      <c r="K65" s="115">
        <v>268</v>
      </c>
      <c r="L65" s="115">
        <v>278</v>
      </c>
      <c r="M65" s="115">
        <v>279</v>
      </c>
      <c r="N65" s="115">
        <v>278</v>
      </c>
      <c r="O65" s="414">
        <v>273</v>
      </c>
      <c r="P65" s="416">
        <v>277</v>
      </c>
      <c r="Q65" s="115">
        <v>279</v>
      </c>
      <c r="R65" s="115">
        <v>282</v>
      </c>
      <c r="S65" s="124">
        <v>281</v>
      </c>
      <c r="T65" s="124">
        <v>284</v>
      </c>
      <c r="U65" s="115">
        <v>284</v>
      </c>
      <c r="V65" s="115">
        <v>283</v>
      </c>
      <c r="W65" s="115">
        <v>280</v>
      </c>
      <c r="X65" s="115">
        <v>285</v>
      </c>
    </row>
    <row r="66" spans="1:24" x14ac:dyDescent="0.25">
      <c r="A66" s="263" t="s">
        <v>55</v>
      </c>
      <c r="B66" s="124">
        <v>210</v>
      </c>
      <c r="C66" s="124">
        <v>239</v>
      </c>
      <c r="D66" s="124">
        <v>252</v>
      </c>
      <c r="E66" s="124">
        <v>275</v>
      </c>
      <c r="F66" s="124">
        <v>290</v>
      </c>
      <c r="G66" s="115">
        <v>295</v>
      </c>
      <c r="H66" s="115">
        <v>301</v>
      </c>
      <c r="I66" s="115">
        <v>304</v>
      </c>
      <c r="J66" s="115">
        <v>306</v>
      </c>
      <c r="K66" s="115">
        <v>308</v>
      </c>
      <c r="L66" s="115">
        <v>303</v>
      </c>
      <c r="M66" s="115">
        <v>305</v>
      </c>
      <c r="N66" s="115">
        <v>307</v>
      </c>
      <c r="O66" s="414">
        <v>311</v>
      </c>
      <c r="P66" s="416">
        <v>315</v>
      </c>
      <c r="Q66" s="115">
        <v>317</v>
      </c>
      <c r="R66" s="115">
        <v>318</v>
      </c>
      <c r="S66" s="124">
        <v>317</v>
      </c>
      <c r="T66" s="124">
        <v>316</v>
      </c>
      <c r="U66" s="115">
        <v>314</v>
      </c>
      <c r="V66" s="115">
        <v>312</v>
      </c>
      <c r="W66" s="115">
        <v>308</v>
      </c>
      <c r="X66" s="115">
        <v>307</v>
      </c>
    </row>
    <row r="67" spans="1:24" x14ac:dyDescent="0.25">
      <c r="A67" s="263" t="s">
        <v>56</v>
      </c>
      <c r="B67" s="124">
        <v>215</v>
      </c>
      <c r="C67" s="124">
        <v>196</v>
      </c>
      <c r="D67" s="124">
        <v>200</v>
      </c>
      <c r="E67" s="124">
        <v>198</v>
      </c>
      <c r="F67" s="124">
        <v>205</v>
      </c>
      <c r="G67" s="115">
        <v>199</v>
      </c>
      <c r="H67" s="115">
        <v>205</v>
      </c>
      <c r="I67" s="115">
        <v>206</v>
      </c>
      <c r="J67" s="115">
        <v>207</v>
      </c>
      <c r="K67" s="115">
        <v>209</v>
      </c>
      <c r="L67" s="115">
        <v>222</v>
      </c>
      <c r="M67" s="115">
        <v>229</v>
      </c>
      <c r="N67" s="115">
        <v>231</v>
      </c>
      <c r="O67" s="414">
        <v>223</v>
      </c>
      <c r="P67" s="416">
        <v>227</v>
      </c>
      <c r="Q67" s="115">
        <v>228</v>
      </c>
      <c r="R67" s="115">
        <v>229</v>
      </c>
      <c r="S67" s="124">
        <v>231</v>
      </c>
      <c r="T67" s="124">
        <v>225</v>
      </c>
      <c r="U67" s="115">
        <v>228</v>
      </c>
      <c r="V67" s="115">
        <v>232</v>
      </c>
      <c r="W67" s="115">
        <v>223</v>
      </c>
      <c r="X67" s="115">
        <v>229</v>
      </c>
    </row>
    <row r="68" spans="1:24" x14ac:dyDescent="0.25">
      <c r="A68" s="263" t="s">
        <v>57</v>
      </c>
      <c r="B68" s="124">
        <v>206</v>
      </c>
      <c r="C68" s="124">
        <v>206</v>
      </c>
      <c r="D68" s="124">
        <v>215</v>
      </c>
      <c r="E68" s="124">
        <v>214</v>
      </c>
      <c r="F68" s="124">
        <v>229</v>
      </c>
      <c r="G68" s="115">
        <v>244</v>
      </c>
      <c r="H68" s="115">
        <v>248</v>
      </c>
      <c r="I68" s="115">
        <v>253</v>
      </c>
      <c r="J68" s="115">
        <v>245</v>
      </c>
      <c r="K68" s="115">
        <v>251</v>
      </c>
      <c r="L68" s="115">
        <v>261</v>
      </c>
      <c r="M68" s="115">
        <v>263</v>
      </c>
      <c r="N68" s="115">
        <v>264</v>
      </c>
      <c r="O68" s="414">
        <v>258</v>
      </c>
      <c r="P68" s="416">
        <v>258</v>
      </c>
      <c r="Q68" s="115">
        <v>265</v>
      </c>
      <c r="R68" s="115">
        <v>281</v>
      </c>
      <c r="S68" s="124">
        <v>282</v>
      </c>
      <c r="T68" s="124">
        <v>284</v>
      </c>
      <c r="U68" s="115">
        <v>286</v>
      </c>
      <c r="V68" s="115">
        <v>285</v>
      </c>
      <c r="W68" s="115">
        <v>283</v>
      </c>
      <c r="X68" s="115">
        <v>292</v>
      </c>
    </row>
    <row r="69" spans="1:24" x14ac:dyDescent="0.25">
      <c r="A69" s="263" t="s">
        <v>58</v>
      </c>
      <c r="B69" s="124">
        <v>265</v>
      </c>
      <c r="C69" s="124">
        <v>287</v>
      </c>
      <c r="D69" s="124">
        <v>304</v>
      </c>
      <c r="E69" s="124">
        <v>276</v>
      </c>
      <c r="F69" s="124">
        <v>281</v>
      </c>
      <c r="G69" s="115">
        <v>288</v>
      </c>
      <c r="H69" s="115">
        <v>310</v>
      </c>
      <c r="I69" s="115">
        <v>301</v>
      </c>
      <c r="J69" s="115">
        <v>304</v>
      </c>
      <c r="K69" s="115">
        <v>310</v>
      </c>
      <c r="L69" s="115">
        <v>312</v>
      </c>
      <c r="M69" s="115">
        <v>320</v>
      </c>
      <c r="N69" s="115">
        <v>314</v>
      </c>
      <c r="O69" s="414">
        <v>315</v>
      </c>
      <c r="P69" s="416">
        <v>318</v>
      </c>
      <c r="Q69" s="115">
        <v>326</v>
      </c>
      <c r="R69" s="115">
        <v>322</v>
      </c>
      <c r="S69" s="124">
        <v>324</v>
      </c>
      <c r="T69" s="124">
        <v>320</v>
      </c>
      <c r="U69" s="115">
        <v>318</v>
      </c>
      <c r="V69" s="115">
        <v>317</v>
      </c>
      <c r="W69" s="115">
        <v>313</v>
      </c>
      <c r="X69" s="115">
        <v>320</v>
      </c>
    </row>
    <row r="70" spans="1:24" x14ac:dyDescent="0.25">
      <c r="A70" s="263" t="s">
        <v>59</v>
      </c>
      <c r="B70" s="124">
        <v>270</v>
      </c>
      <c r="C70" s="124">
        <v>282</v>
      </c>
      <c r="D70" s="124">
        <v>311</v>
      </c>
      <c r="E70" s="124">
        <v>291</v>
      </c>
      <c r="F70" s="124">
        <v>242</v>
      </c>
      <c r="G70" s="115">
        <v>249</v>
      </c>
      <c r="H70" s="115">
        <v>256</v>
      </c>
      <c r="I70" s="115">
        <v>239</v>
      </c>
      <c r="J70" s="115">
        <v>241</v>
      </c>
      <c r="K70" s="115">
        <v>265</v>
      </c>
      <c r="L70" s="115">
        <v>269</v>
      </c>
      <c r="M70" s="115">
        <v>276</v>
      </c>
      <c r="N70" s="115">
        <v>278</v>
      </c>
      <c r="O70" s="414">
        <v>279</v>
      </c>
      <c r="P70" s="416">
        <v>268</v>
      </c>
      <c r="Q70" s="115">
        <v>240</v>
      </c>
      <c r="R70" s="115">
        <v>252</v>
      </c>
      <c r="S70" s="124">
        <v>248</v>
      </c>
      <c r="T70" s="124">
        <v>246</v>
      </c>
      <c r="U70" s="115">
        <v>249</v>
      </c>
      <c r="V70" s="115">
        <v>246</v>
      </c>
      <c r="W70" s="115">
        <v>246</v>
      </c>
      <c r="X70" s="115">
        <v>259</v>
      </c>
    </row>
    <row r="71" spans="1:24" ht="18" customHeight="1" x14ac:dyDescent="0.25">
      <c r="A71" s="10" t="s">
        <v>468</v>
      </c>
      <c r="B71" s="123">
        <v>253</v>
      </c>
      <c r="C71" s="123">
        <v>254</v>
      </c>
      <c r="D71" s="123">
        <v>263</v>
      </c>
      <c r="E71" s="123">
        <v>271</v>
      </c>
      <c r="F71" s="123">
        <v>263</v>
      </c>
      <c r="G71" s="126">
        <v>264</v>
      </c>
      <c r="H71" s="126">
        <v>268</v>
      </c>
      <c r="I71" s="126">
        <v>268</v>
      </c>
      <c r="J71" s="126">
        <v>266</v>
      </c>
      <c r="K71" s="126">
        <v>272</v>
      </c>
      <c r="L71" s="126">
        <v>271</v>
      </c>
      <c r="M71" s="126">
        <v>276</v>
      </c>
      <c r="N71" s="126">
        <v>287</v>
      </c>
      <c r="O71" s="412">
        <v>287</v>
      </c>
      <c r="P71" s="417">
        <v>293</v>
      </c>
      <c r="Q71" s="126">
        <v>293</v>
      </c>
      <c r="R71" s="126">
        <v>294</v>
      </c>
      <c r="S71" s="123">
        <v>298</v>
      </c>
      <c r="T71" s="123">
        <v>296</v>
      </c>
      <c r="U71" s="126">
        <v>295</v>
      </c>
      <c r="V71" s="126">
        <v>290</v>
      </c>
      <c r="W71" s="126">
        <v>290</v>
      </c>
      <c r="X71" s="126">
        <v>291</v>
      </c>
    </row>
    <row r="72" spans="1:24" x14ac:dyDescent="0.25">
      <c r="A72" s="263" t="s">
        <v>60</v>
      </c>
      <c r="B72" s="124">
        <v>162</v>
      </c>
      <c r="C72" s="124">
        <v>215</v>
      </c>
      <c r="D72" s="124">
        <v>189</v>
      </c>
      <c r="E72" s="124">
        <v>209</v>
      </c>
      <c r="F72" s="124">
        <v>208</v>
      </c>
      <c r="G72" s="115">
        <v>211</v>
      </c>
      <c r="H72" s="115">
        <v>215</v>
      </c>
      <c r="I72" s="115">
        <v>216</v>
      </c>
      <c r="J72" s="115">
        <v>201</v>
      </c>
      <c r="K72" s="115">
        <v>226</v>
      </c>
      <c r="L72" s="115">
        <v>213</v>
      </c>
      <c r="M72" s="115">
        <v>213</v>
      </c>
      <c r="N72" s="115">
        <v>266</v>
      </c>
      <c r="O72" s="414">
        <v>245</v>
      </c>
      <c r="P72" s="416">
        <v>246</v>
      </c>
      <c r="Q72" s="115">
        <v>245</v>
      </c>
      <c r="R72" s="115">
        <v>253</v>
      </c>
      <c r="S72" s="124">
        <v>253</v>
      </c>
      <c r="T72" s="124">
        <v>252</v>
      </c>
      <c r="U72" s="115">
        <v>253</v>
      </c>
      <c r="V72" s="115">
        <v>251</v>
      </c>
      <c r="W72" s="115">
        <v>251</v>
      </c>
      <c r="X72" s="115">
        <v>267</v>
      </c>
    </row>
    <row r="73" spans="1:24" ht="19.5" customHeight="1" x14ac:dyDescent="0.25">
      <c r="A73" s="263" t="s">
        <v>61</v>
      </c>
      <c r="B73" s="124">
        <v>311</v>
      </c>
      <c r="C73" s="124">
        <v>288</v>
      </c>
      <c r="D73" s="124">
        <v>297</v>
      </c>
      <c r="E73" s="124">
        <v>305</v>
      </c>
      <c r="F73" s="124">
        <v>290</v>
      </c>
      <c r="G73" s="115">
        <v>293</v>
      </c>
      <c r="H73" s="115">
        <v>294</v>
      </c>
      <c r="I73" s="115">
        <v>290</v>
      </c>
      <c r="J73" s="115">
        <v>291</v>
      </c>
      <c r="K73" s="115">
        <v>297</v>
      </c>
      <c r="L73" s="115">
        <v>291</v>
      </c>
      <c r="M73" s="115">
        <v>294</v>
      </c>
      <c r="N73" s="115">
        <v>297</v>
      </c>
      <c r="O73" s="414">
        <v>301</v>
      </c>
      <c r="P73" s="416">
        <v>300</v>
      </c>
      <c r="Q73" s="115">
        <v>306</v>
      </c>
      <c r="R73" s="115">
        <v>314</v>
      </c>
      <c r="S73" s="124">
        <v>315</v>
      </c>
      <c r="T73" s="124">
        <v>318</v>
      </c>
      <c r="U73" s="115">
        <v>318</v>
      </c>
      <c r="V73" s="115">
        <v>311</v>
      </c>
      <c r="W73" s="115">
        <v>313</v>
      </c>
      <c r="X73" s="115">
        <v>313</v>
      </c>
    </row>
    <row r="74" spans="1:24" x14ac:dyDescent="0.25">
      <c r="A74" s="263" t="s">
        <v>62</v>
      </c>
      <c r="B74" s="124">
        <v>203</v>
      </c>
      <c r="C74" s="124">
        <v>212</v>
      </c>
      <c r="D74" s="124">
        <v>229</v>
      </c>
      <c r="E74" s="124">
        <v>238</v>
      </c>
      <c r="F74" s="124">
        <v>251</v>
      </c>
      <c r="G74" s="115">
        <v>254</v>
      </c>
      <c r="H74" s="115">
        <v>258</v>
      </c>
      <c r="I74" s="115">
        <v>262</v>
      </c>
      <c r="J74" s="115">
        <v>263</v>
      </c>
      <c r="K74" s="115">
        <v>266</v>
      </c>
      <c r="L74" s="115">
        <v>276</v>
      </c>
      <c r="M74" s="115">
        <v>284</v>
      </c>
      <c r="N74" s="115">
        <v>302</v>
      </c>
      <c r="O74" s="414">
        <v>305</v>
      </c>
      <c r="P74" s="416">
        <v>322</v>
      </c>
      <c r="Q74" s="115">
        <v>310</v>
      </c>
      <c r="R74" s="115">
        <v>305</v>
      </c>
      <c r="S74" s="124">
        <v>317</v>
      </c>
      <c r="T74" s="124">
        <v>305</v>
      </c>
      <c r="U74" s="115">
        <v>300</v>
      </c>
      <c r="V74" s="115">
        <v>296</v>
      </c>
      <c r="W74" s="115">
        <v>296</v>
      </c>
      <c r="X74" s="115">
        <v>280</v>
      </c>
    </row>
    <row r="75" spans="1:24" x14ac:dyDescent="0.25">
      <c r="A75" s="263" t="s">
        <v>65</v>
      </c>
      <c r="B75" s="124">
        <v>252</v>
      </c>
      <c r="C75" s="124">
        <v>262</v>
      </c>
      <c r="D75" s="124">
        <v>273</v>
      </c>
      <c r="E75" s="124">
        <v>276</v>
      </c>
      <c r="F75" s="124">
        <v>256</v>
      </c>
      <c r="G75" s="115">
        <v>249</v>
      </c>
      <c r="H75" s="115">
        <v>260</v>
      </c>
      <c r="I75" s="115">
        <v>260</v>
      </c>
      <c r="J75" s="115">
        <v>255</v>
      </c>
      <c r="K75" s="115">
        <v>260</v>
      </c>
      <c r="L75" s="115">
        <v>258</v>
      </c>
      <c r="M75" s="115">
        <v>261</v>
      </c>
      <c r="N75" s="115">
        <v>263</v>
      </c>
      <c r="O75" s="414">
        <v>260</v>
      </c>
      <c r="P75" s="416">
        <v>267</v>
      </c>
      <c r="Q75" s="115">
        <v>271</v>
      </c>
      <c r="R75" s="115">
        <v>269</v>
      </c>
      <c r="S75" s="124">
        <v>268</v>
      </c>
      <c r="T75" s="124">
        <v>268</v>
      </c>
      <c r="U75" s="115">
        <v>268</v>
      </c>
      <c r="V75" s="115">
        <v>269</v>
      </c>
      <c r="W75" s="115">
        <v>264</v>
      </c>
      <c r="X75" s="115">
        <v>279</v>
      </c>
    </row>
    <row r="76" spans="1:24" ht="18" x14ac:dyDescent="0.25">
      <c r="A76" s="10" t="s">
        <v>181</v>
      </c>
      <c r="B76" s="123">
        <v>237</v>
      </c>
      <c r="C76" s="123">
        <v>244</v>
      </c>
      <c r="D76" s="123">
        <v>251</v>
      </c>
      <c r="E76" s="123">
        <v>251</v>
      </c>
      <c r="F76" s="123">
        <v>240</v>
      </c>
      <c r="G76" s="126">
        <v>245</v>
      </c>
      <c r="H76" s="126">
        <v>252</v>
      </c>
      <c r="I76" s="126">
        <v>256</v>
      </c>
      <c r="J76" s="126">
        <v>256</v>
      </c>
      <c r="K76" s="126">
        <v>261</v>
      </c>
      <c r="L76" s="126">
        <v>263</v>
      </c>
      <c r="M76" s="126">
        <v>264</v>
      </c>
      <c r="N76" s="126">
        <v>268</v>
      </c>
      <c r="O76" s="417">
        <v>269</v>
      </c>
      <c r="P76" s="417">
        <v>271</v>
      </c>
      <c r="Q76" s="126">
        <v>273</v>
      </c>
      <c r="R76" s="126">
        <v>274</v>
      </c>
      <c r="S76" s="123">
        <v>273</v>
      </c>
      <c r="T76" s="123">
        <v>276</v>
      </c>
      <c r="U76" s="126">
        <v>278</v>
      </c>
      <c r="V76" s="126">
        <v>274</v>
      </c>
      <c r="W76" s="126">
        <v>268</v>
      </c>
      <c r="X76" s="126">
        <v>276</v>
      </c>
    </row>
    <row r="77" spans="1:24" x14ac:dyDescent="0.25">
      <c r="A77" s="263" t="s">
        <v>66</v>
      </c>
      <c r="B77" s="124">
        <v>150</v>
      </c>
      <c r="C77" s="124">
        <v>151</v>
      </c>
      <c r="D77" s="124">
        <v>159</v>
      </c>
      <c r="E77" s="124">
        <v>157</v>
      </c>
      <c r="F77" s="124">
        <v>159</v>
      </c>
      <c r="G77" s="115">
        <v>161</v>
      </c>
      <c r="H77" s="115">
        <v>163</v>
      </c>
      <c r="I77" s="115">
        <v>164</v>
      </c>
      <c r="J77" s="115">
        <v>162</v>
      </c>
      <c r="K77" s="115">
        <v>165</v>
      </c>
      <c r="L77" s="115">
        <v>165</v>
      </c>
      <c r="M77" s="115">
        <v>162</v>
      </c>
      <c r="N77" s="115">
        <v>181</v>
      </c>
      <c r="O77" s="414">
        <v>160.18957345971566</v>
      </c>
      <c r="P77" s="416">
        <v>161</v>
      </c>
      <c r="Q77" s="115">
        <v>167</v>
      </c>
      <c r="R77" s="115">
        <v>177</v>
      </c>
      <c r="S77" s="124">
        <v>179</v>
      </c>
      <c r="T77" s="124">
        <v>179</v>
      </c>
      <c r="U77" s="115">
        <v>180</v>
      </c>
      <c r="V77" s="115">
        <v>177</v>
      </c>
      <c r="W77" s="115">
        <v>180</v>
      </c>
      <c r="X77" s="115">
        <v>190</v>
      </c>
    </row>
    <row r="78" spans="1:24" x14ac:dyDescent="0.25">
      <c r="A78" s="263" t="s">
        <v>68</v>
      </c>
      <c r="B78" s="124">
        <v>69</v>
      </c>
      <c r="C78" s="124">
        <v>69</v>
      </c>
      <c r="D78" s="124">
        <v>76</v>
      </c>
      <c r="E78" s="124">
        <v>77</v>
      </c>
      <c r="F78" s="124">
        <v>78</v>
      </c>
      <c r="G78" s="115">
        <v>84</v>
      </c>
      <c r="H78" s="115">
        <v>87</v>
      </c>
      <c r="I78" s="115">
        <v>85</v>
      </c>
      <c r="J78" s="115">
        <v>87</v>
      </c>
      <c r="K78" s="115">
        <v>88</v>
      </c>
      <c r="L78" s="115">
        <v>88</v>
      </c>
      <c r="M78" s="115">
        <v>89</v>
      </c>
      <c r="N78" s="115">
        <v>97</v>
      </c>
      <c r="O78" s="414">
        <v>103.50369656059145</v>
      </c>
      <c r="P78" s="416">
        <v>99</v>
      </c>
      <c r="Q78" s="115">
        <v>99</v>
      </c>
      <c r="R78" s="115">
        <v>101</v>
      </c>
      <c r="S78" s="124">
        <v>94</v>
      </c>
      <c r="T78" s="124">
        <v>113</v>
      </c>
      <c r="U78" s="115">
        <v>112</v>
      </c>
      <c r="V78" s="115">
        <v>111</v>
      </c>
      <c r="W78" s="115">
        <v>112</v>
      </c>
      <c r="X78" s="115">
        <v>119</v>
      </c>
    </row>
    <row r="79" spans="1:24" x14ac:dyDescent="0.25">
      <c r="A79" s="263" t="s">
        <v>69</v>
      </c>
      <c r="B79" s="124">
        <v>217</v>
      </c>
      <c r="C79" s="124">
        <v>220</v>
      </c>
      <c r="D79" s="124">
        <v>223</v>
      </c>
      <c r="E79" s="124">
        <v>216</v>
      </c>
      <c r="F79" s="124">
        <v>219</v>
      </c>
      <c r="G79" s="115">
        <v>219</v>
      </c>
      <c r="H79" s="115">
        <v>240</v>
      </c>
      <c r="I79" s="115">
        <v>242</v>
      </c>
      <c r="J79" s="115">
        <v>236</v>
      </c>
      <c r="K79" s="115">
        <v>243</v>
      </c>
      <c r="L79" s="115">
        <v>249</v>
      </c>
      <c r="M79" s="115">
        <v>257</v>
      </c>
      <c r="N79" s="115">
        <v>261</v>
      </c>
      <c r="O79" s="414">
        <v>250.93703148425789</v>
      </c>
      <c r="P79" s="416">
        <v>248</v>
      </c>
      <c r="Q79" s="115">
        <v>249</v>
      </c>
      <c r="R79" s="115">
        <v>249</v>
      </c>
      <c r="S79" s="124">
        <v>262</v>
      </c>
      <c r="T79" s="124">
        <v>264</v>
      </c>
      <c r="U79" s="115">
        <v>267</v>
      </c>
      <c r="V79" s="115">
        <v>261</v>
      </c>
      <c r="W79" s="115">
        <v>257</v>
      </c>
      <c r="X79" s="115">
        <v>257</v>
      </c>
    </row>
    <row r="80" spans="1:24" x14ac:dyDescent="0.25">
      <c r="A80" s="263" t="s">
        <v>70</v>
      </c>
      <c r="B80" s="124">
        <v>259</v>
      </c>
      <c r="C80" s="124">
        <v>269</v>
      </c>
      <c r="D80" s="124">
        <v>279</v>
      </c>
      <c r="E80" s="124">
        <v>293</v>
      </c>
      <c r="F80" s="124">
        <v>298</v>
      </c>
      <c r="G80" s="115">
        <v>300</v>
      </c>
      <c r="H80" s="115">
        <v>303</v>
      </c>
      <c r="I80" s="115">
        <v>304</v>
      </c>
      <c r="J80" s="115">
        <v>297</v>
      </c>
      <c r="K80" s="115">
        <v>316</v>
      </c>
      <c r="L80" s="115">
        <v>309</v>
      </c>
      <c r="M80" s="115">
        <v>306</v>
      </c>
      <c r="N80" s="115">
        <v>307</v>
      </c>
      <c r="O80" s="414">
        <v>307.88825322587377</v>
      </c>
      <c r="P80" s="416">
        <v>312</v>
      </c>
      <c r="Q80" s="115">
        <v>317</v>
      </c>
      <c r="R80" s="115">
        <v>316</v>
      </c>
      <c r="S80" s="124">
        <v>314</v>
      </c>
      <c r="T80" s="124">
        <v>316</v>
      </c>
      <c r="U80" s="115">
        <v>319</v>
      </c>
      <c r="V80" s="115">
        <v>315</v>
      </c>
      <c r="W80" s="115">
        <v>308</v>
      </c>
      <c r="X80" s="115">
        <v>318</v>
      </c>
    </row>
    <row r="81" spans="1:24" x14ac:dyDescent="0.25">
      <c r="A81" s="263" t="s">
        <v>72</v>
      </c>
      <c r="B81" s="124">
        <v>196</v>
      </c>
      <c r="C81" s="124">
        <v>202</v>
      </c>
      <c r="D81" s="124">
        <v>211</v>
      </c>
      <c r="E81" s="124">
        <v>246</v>
      </c>
      <c r="F81" s="124">
        <v>246</v>
      </c>
      <c r="G81" s="115">
        <v>251</v>
      </c>
      <c r="H81" s="115">
        <v>254</v>
      </c>
      <c r="I81" s="115">
        <v>260</v>
      </c>
      <c r="J81" s="115">
        <v>259</v>
      </c>
      <c r="K81" s="115">
        <v>255</v>
      </c>
      <c r="L81" s="115">
        <v>250</v>
      </c>
      <c r="M81" s="115">
        <v>250</v>
      </c>
      <c r="N81" s="115">
        <v>256</v>
      </c>
      <c r="O81" s="414">
        <v>250.31583380123524</v>
      </c>
      <c r="P81" s="416">
        <v>245</v>
      </c>
      <c r="Q81" s="115">
        <v>246</v>
      </c>
      <c r="R81" s="115">
        <v>249</v>
      </c>
      <c r="S81" s="124">
        <v>250</v>
      </c>
      <c r="T81" s="124">
        <v>255</v>
      </c>
      <c r="U81" s="115">
        <v>262</v>
      </c>
      <c r="V81" s="115">
        <v>263</v>
      </c>
      <c r="W81" s="115">
        <v>255</v>
      </c>
      <c r="X81" s="115">
        <v>260</v>
      </c>
    </row>
    <row r="82" spans="1:24" x14ac:dyDescent="0.25">
      <c r="A82" s="263" t="s">
        <v>73</v>
      </c>
      <c r="B82" s="124">
        <v>188</v>
      </c>
      <c r="C82" s="124">
        <v>189</v>
      </c>
      <c r="D82" s="124">
        <v>189</v>
      </c>
      <c r="E82" s="124">
        <v>174</v>
      </c>
      <c r="F82" s="124">
        <v>171</v>
      </c>
      <c r="G82" s="115">
        <v>174</v>
      </c>
      <c r="H82" s="115">
        <v>181</v>
      </c>
      <c r="I82" s="115">
        <v>189</v>
      </c>
      <c r="J82" s="115">
        <v>194</v>
      </c>
      <c r="K82" s="115">
        <v>196</v>
      </c>
      <c r="L82" s="115">
        <v>203</v>
      </c>
      <c r="M82" s="115">
        <v>208</v>
      </c>
      <c r="N82" s="115">
        <v>213</v>
      </c>
      <c r="O82" s="414">
        <v>220.06445748285265</v>
      </c>
      <c r="P82" s="416">
        <v>227</v>
      </c>
      <c r="Q82" s="115">
        <v>233</v>
      </c>
      <c r="R82" s="115">
        <v>236</v>
      </c>
      <c r="S82" s="124">
        <v>236</v>
      </c>
      <c r="T82" s="124">
        <v>239</v>
      </c>
      <c r="U82" s="115">
        <v>242</v>
      </c>
      <c r="V82" s="115">
        <v>243</v>
      </c>
      <c r="W82" s="115">
        <v>243</v>
      </c>
      <c r="X82" s="115">
        <v>247</v>
      </c>
    </row>
    <row r="83" spans="1:24" x14ac:dyDescent="0.25">
      <c r="A83" s="263" t="s">
        <v>74</v>
      </c>
      <c r="B83" s="124">
        <v>220</v>
      </c>
      <c r="C83" s="124">
        <v>223</v>
      </c>
      <c r="D83" s="124">
        <v>225</v>
      </c>
      <c r="E83" s="124">
        <v>225</v>
      </c>
      <c r="F83" s="124">
        <v>229</v>
      </c>
      <c r="G83" s="115">
        <v>238</v>
      </c>
      <c r="H83" s="115">
        <v>239</v>
      </c>
      <c r="I83" s="115">
        <v>242</v>
      </c>
      <c r="J83" s="115">
        <v>243</v>
      </c>
      <c r="K83" s="115">
        <v>253</v>
      </c>
      <c r="L83" s="115">
        <v>256</v>
      </c>
      <c r="M83" s="115">
        <v>255</v>
      </c>
      <c r="N83" s="115">
        <v>258</v>
      </c>
      <c r="O83" s="414">
        <v>264.90888507468134</v>
      </c>
      <c r="P83" s="416">
        <v>269</v>
      </c>
      <c r="Q83" s="115">
        <v>274</v>
      </c>
      <c r="R83" s="115">
        <v>274</v>
      </c>
      <c r="S83" s="124">
        <v>274</v>
      </c>
      <c r="T83" s="124">
        <v>275</v>
      </c>
      <c r="U83" s="115">
        <v>275</v>
      </c>
      <c r="V83" s="115">
        <v>281</v>
      </c>
      <c r="W83" s="115">
        <v>274</v>
      </c>
      <c r="X83" s="115">
        <v>288</v>
      </c>
    </row>
    <row r="84" spans="1:24" x14ac:dyDescent="0.25">
      <c r="A84" s="263" t="s">
        <v>75</v>
      </c>
      <c r="B84" s="124">
        <v>334</v>
      </c>
      <c r="C84" s="124">
        <v>333</v>
      </c>
      <c r="D84" s="124">
        <v>339</v>
      </c>
      <c r="E84" s="124">
        <v>333</v>
      </c>
      <c r="F84" s="124">
        <v>299</v>
      </c>
      <c r="G84" s="115">
        <v>298</v>
      </c>
      <c r="H84" s="115">
        <v>299</v>
      </c>
      <c r="I84" s="115">
        <v>298</v>
      </c>
      <c r="J84" s="115">
        <v>297</v>
      </c>
      <c r="K84" s="115">
        <v>302</v>
      </c>
      <c r="L84" s="115">
        <v>306</v>
      </c>
      <c r="M84" s="115">
        <v>306</v>
      </c>
      <c r="N84" s="115">
        <v>309</v>
      </c>
      <c r="O84" s="414">
        <v>311.06863213616145</v>
      </c>
      <c r="P84" s="416">
        <v>313</v>
      </c>
      <c r="Q84" s="115">
        <v>315</v>
      </c>
      <c r="R84" s="115">
        <v>320</v>
      </c>
      <c r="S84" s="124">
        <v>319</v>
      </c>
      <c r="T84" s="124">
        <v>324</v>
      </c>
      <c r="U84" s="115">
        <v>322</v>
      </c>
      <c r="V84" s="115">
        <v>319</v>
      </c>
      <c r="W84" s="115">
        <v>317</v>
      </c>
      <c r="X84" s="115">
        <v>320</v>
      </c>
    </row>
    <row r="85" spans="1:24" x14ac:dyDescent="0.25">
      <c r="A85" s="263" t="s">
        <v>76</v>
      </c>
      <c r="B85" s="124">
        <v>273</v>
      </c>
      <c r="C85" s="124">
        <v>297</v>
      </c>
      <c r="D85" s="124">
        <v>318</v>
      </c>
      <c r="E85" s="124">
        <v>291</v>
      </c>
      <c r="F85" s="124">
        <v>253</v>
      </c>
      <c r="G85" s="115">
        <v>261</v>
      </c>
      <c r="H85" s="115">
        <v>290</v>
      </c>
      <c r="I85" s="115">
        <v>293</v>
      </c>
      <c r="J85" s="115">
        <v>294</v>
      </c>
      <c r="K85" s="115">
        <v>294</v>
      </c>
      <c r="L85" s="115">
        <v>299</v>
      </c>
      <c r="M85" s="115">
        <v>300</v>
      </c>
      <c r="N85" s="115">
        <v>308</v>
      </c>
      <c r="O85" s="414">
        <v>310.70469628653927</v>
      </c>
      <c r="P85" s="416">
        <v>315</v>
      </c>
      <c r="Q85" s="115">
        <v>300</v>
      </c>
      <c r="R85" s="115">
        <v>292</v>
      </c>
      <c r="S85" s="124">
        <v>293</v>
      </c>
      <c r="T85" s="124">
        <v>291</v>
      </c>
      <c r="U85" s="115">
        <v>293</v>
      </c>
      <c r="V85" s="115">
        <v>268</v>
      </c>
      <c r="W85" s="115">
        <v>249</v>
      </c>
      <c r="X85" s="115">
        <v>261</v>
      </c>
    </row>
    <row r="86" spans="1:24" ht="18" customHeight="1" x14ac:dyDescent="0.25">
      <c r="A86" s="263" t="s">
        <v>77</v>
      </c>
      <c r="B86" s="124">
        <v>226</v>
      </c>
      <c r="C86" s="124">
        <v>240</v>
      </c>
      <c r="D86" s="124">
        <v>244</v>
      </c>
      <c r="E86" s="124">
        <v>228</v>
      </c>
      <c r="F86" s="124">
        <v>172</v>
      </c>
      <c r="G86" s="115">
        <v>194</v>
      </c>
      <c r="H86" s="115">
        <v>207</v>
      </c>
      <c r="I86" s="115">
        <v>223</v>
      </c>
      <c r="J86" s="115">
        <v>227</v>
      </c>
      <c r="K86" s="115">
        <v>227</v>
      </c>
      <c r="L86" s="115">
        <v>246</v>
      </c>
      <c r="M86" s="115">
        <v>249</v>
      </c>
      <c r="N86" s="115">
        <v>255</v>
      </c>
      <c r="O86" s="414">
        <v>251.68665667166411</v>
      </c>
      <c r="P86" s="416">
        <v>251</v>
      </c>
      <c r="Q86" s="115">
        <v>256</v>
      </c>
      <c r="R86" s="115">
        <v>257</v>
      </c>
      <c r="S86" s="124">
        <v>249</v>
      </c>
      <c r="T86" s="124">
        <v>253</v>
      </c>
      <c r="U86" s="115">
        <v>253</v>
      </c>
      <c r="V86" s="115">
        <v>238</v>
      </c>
      <c r="W86" s="115">
        <v>242</v>
      </c>
      <c r="X86" s="115">
        <v>256</v>
      </c>
    </row>
    <row r="87" spans="1:24" ht="18" x14ac:dyDescent="0.25">
      <c r="A87" s="10" t="s">
        <v>215</v>
      </c>
      <c r="B87" s="123">
        <v>157</v>
      </c>
      <c r="C87" s="123">
        <v>163</v>
      </c>
      <c r="D87" s="123">
        <v>171</v>
      </c>
      <c r="E87" s="123">
        <v>177</v>
      </c>
      <c r="F87" s="123">
        <v>186</v>
      </c>
      <c r="G87" s="126">
        <v>197</v>
      </c>
      <c r="H87" s="126">
        <v>205</v>
      </c>
      <c r="I87" s="126">
        <v>205</v>
      </c>
      <c r="J87" s="126">
        <v>212</v>
      </c>
      <c r="K87" s="126">
        <v>218</v>
      </c>
      <c r="L87" s="126">
        <v>225</v>
      </c>
      <c r="M87" s="126">
        <v>228</v>
      </c>
      <c r="N87" s="126">
        <v>232</v>
      </c>
      <c r="O87" s="417">
        <v>233</v>
      </c>
      <c r="P87" s="417">
        <v>239</v>
      </c>
      <c r="Q87" s="126">
        <v>236</v>
      </c>
      <c r="R87" s="126">
        <v>240</v>
      </c>
      <c r="S87" s="123">
        <v>247</v>
      </c>
      <c r="T87" s="123">
        <v>254</v>
      </c>
      <c r="U87" s="126">
        <v>254</v>
      </c>
      <c r="V87" s="126">
        <v>258</v>
      </c>
      <c r="W87" s="126">
        <v>258</v>
      </c>
      <c r="X87" s="126">
        <v>261</v>
      </c>
    </row>
    <row r="88" spans="1:24" x14ac:dyDescent="0.25">
      <c r="A88" s="263" t="s">
        <v>67</v>
      </c>
      <c r="B88" s="124">
        <v>151</v>
      </c>
      <c r="C88" s="124">
        <v>140</v>
      </c>
      <c r="D88" s="124">
        <v>143</v>
      </c>
      <c r="E88" s="124">
        <v>141</v>
      </c>
      <c r="F88" s="124">
        <v>139</v>
      </c>
      <c r="G88" s="115">
        <v>139</v>
      </c>
      <c r="H88" s="115">
        <v>152</v>
      </c>
      <c r="I88" s="126">
        <v>171</v>
      </c>
      <c r="J88" s="126">
        <v>188</v>
      </c>
      <c r="K88" s="126">
        <v>191</v>
      </c>
      <c r="L88" s="126">
        <v>200</v>
      </c>
      <c r="M88" s="126">
        <v>202</v>
      </c>
      <c r="N88" s="115">
        <v>210</v>
      </c>
      <c r="O88" s="414">
        <v>207.03125000000003</v>
      </c>
      <c r="P88" s="416">
        <v>209</v>
      </c>
      <c r="Q88" s="126">
        <v>211</v>
      </c>
      <c r="R88" s="126">
        <v>199</v>
      </c>
      <c r="S88" s="123">
        <v>204</v>
      </c>
      <c r="T88" s="124">
        <v>204</v>
      </c>
      <c r="U88" s="115">
        <v>204</v>
      </c>
      <c r="V88" s="115">
        <v>204</v>
      </c>
      <c r="W88" s="115">
        <v>205</v>
      </c>
      <c r="X88" s="115">
        <v>204</v>
      </c>
    </row>
    <row r="89" spans="1:24" x14ac:dyDescent="0.25">
      <c r="A89" s="263" t="s">
        <v>78</v>
      </c>
      <c r="B89" s="124">
        <v>154</v>
      </c>
      <c r="C89" s="124">
        <v>163</v>
      </c>
      <c r="D89" s="124">
        <v>171</v>
      </c>
      <c r="E89" s="124">
        <v>173</v>
      </c>
      <c r="F89" s="124">
        <v>174</v>
      </c>
      <c r="G89" s="115">
        <v>192</v>
      </c>
      <c r="H89" s="115">
        <v>209</v>
      </c>
      <c r="I89" s="115">
        <v>177</v>
      </c>
      <c r="J89" s="115">
        <v>202</v>
      </c>
      <c r="K89" s="115">
        <v>204</v>
      </c>
      <c r="L89" s="115">
        <v>222</v>
      </c>
      <c r="M89" s="115">
        <v>224</v>
      </c>
      <c r="N89" s="115">
        <v>223</v>
      </c>
      <c r="O89" s="414">
        <v>226.34003350083751</v>
      </c>
      <c r="P89" s="416">
        <v>228</v>
      </c>
      <c r="Q89" s="115">
        <v>228</v>
      </c>
      <c r="R89" s="115">
        <v>218</v>
      </c>
      <c r="S89" s="124">
        <v>224</v>
      </c>
      <c r="T89" s="124">
        <v>225</v>
      </c>
      <c r="U89" s="115">
        <v>228</v>
      </c>
      <c r="V89" s="115">
        <v>230</v>
      </c>
      <c r="W89" s="115">
        <v>247</v>
      </c>
      <c r="X89" s="115">
        <v>248</v>
      </c>
    </row>
    <row r="90" spans="1:24" x14ac:dyDescent="0.25">
      <c r="A90" s="263" t="s">
        <v>71</v>
      </c>
      <c r="B90" s="124">
        <v>127</v>
      </c>
      <c r="C90" s="124">
        <v>126</v>
      </c>
      <c r="D90" s="124">
        <v>130</v>
      </c>
      <c r="E90" s="124">
        <v>147</v>
      </c>
      <c r="F90" s="124">
        <v>152</v>
      </c>
      <c r="G90" s="115">
        <v>153</v>
      </c>
      <c r="H90" s="115">
        <v>157</v>
      </c>
      <c r="I90" s="115">
        <v>155</v>
      </c>
      <c r="J90" s="115">
        <v>156</v>
      </c>
      <c r="K90" s="115">
        <v>162</v>
      </c>
      <c r="L90" s="115">
        <v>168</v>
      </c>
      <c r="M90" s="115">
        <v>170</v>
      </c>
      <c r="N90" s="115">
        <v>174</v>
      </c>
      <c r="O90" s="414">
        <v>169.10688140556368</v>
      </c>
      <c r="P90" s="416">
        <v>172</v>
      </c>
      <c r="Q90" s="115">
        <v>174</v>
      </c>
      <c r="R90" s="115">
        <v>171</v>
      </c>
      <c r="S90" s="124">
        <v>161</v>
      </c>
      <c r="T90" s="124">
        <v>161</v>
      </c>
      <c r="U90" s="115">
        <v>162</v>
      </c>
      <c r="V90" s="115">
        <v>162</v>
      </c>
      <c r="W90" s="115">
        <v>161</v>
      </c>
      <c r="X90" s="115">
        <v>166</v>
      </c>
    </row>
    <row r="91" spans="1:24" x14ac:dyDescent="0.25">
      <c r="A91" s="263" t="s">
        <v>79</v>
      </c>
      <c r="B91" s="124">
        <v>147</v>
      </c>
      <c r="C91" s="124">
        <v>135</v>
      </c>
      <c r="D91" s="124">
        <v>138</v>
      </c>
      <c r="E91" s="124">
        <v>137</v>
      </c>
      <c r="F91" s="124">
        <v>144</v>
      </c>
      <c r="G91" s="115">
        <v>149</v>
      </c>
      <c r="H91" s="115">
        <v>158</v>
      </c>
      <c r="I91" s="115">
        <v>163</v>
      </c>
      <c r="J91" s="115">
        <v>155</v>
      </c>
      <c r="K91" s="115">
        <v>162</v>
      </c>
      <c r="L91" s="115">
        <v>165</v>
      </c>
      <c r="M91" s="115">
        <v>165</v>
      </c>
      <c r="N91" s="115">
        <v>193</v>
      </c>
      <c r="O91" s="414">
        <v>193.31667707682701</v>
      </c>
      <c r="P91" s="416">
        <v>201</v>
      </c>
      <c r="Q91" s="115">
        <v>208</v>
      </c>
      <c r="R91" s="115">
        <v>209</v>
      </c>
      <c r="S91" s="124">
        <v>214</v>
      </c>
      <c r="T91" s="124">
        <v>214</v>
      </c>
      <c r="U91" s="115">
        <v>214</v>
      </c>
      <c r="V91" s="115">
        <v>224</v>
      </c>
      <c r="W91" s="115">
        <v>221</v>
      </c>
      <c r="X91" s="115">
        <v>250</v>
      </c>
    </row>
    <row r="92" spans="1:24" x14ac:dyDescent="0.25">
      <c r="A92" s="263" t="s">
        <v>80</v>
      </c>
      <c r="B92" s="124">
        <v>137</v>
      </c>
      <c r="C92" s="124">
        <v>141</v>
      </c>
      <c r="D92" s="124">
        <v>153</v>
      </c>
      <c r="E92" s="124">
        <v>158</v>
      </c>
      <c r="F92" s="124">
        <v>177</v>
      </c>
      <c r="G92" s="115">
        <v>186</v>
      </c>
      <c r="H92" s="115">
        <v>195</v>
      </c>
      <c r="I92" s="115">
        <v>196</v>
      </c>
      <c r="J92" s="115">
        <v>202</v>
      </c>
      <c r="K92" s="115">
        <v>213</v>
      </c>
      <c r="L92" s="115">
        <v>222</v>
      </c>
      <c r="M92" s="115">
        <v>227</v>
      </c>
      <c r="N92" s="115">
        <v>231</v>
      </c>
      <c r="O92" s="414">
        <v>241.28879510010808</v>
      </c>
      <c r="P92" s="416">
        <v>252</v>
      </c>
      <c r="Q92" s="115">
        <v>264</v>
      </c>
      <c r="R92" s="115">
        <v>267</v>
      </c>
      <c r="S92" s="124">
        <v>267</v>
      </c>
      <c r="T92" s="124">
        <v>274</v>
      </c>
      <c r="U92" s="115">
        <v>278</v>
      </c>
      <c r="V92" s="115">
        <v>286</v>
      </c>
      <c r="W92" s="115">
        <v>287</v>
      </c>
      <c r="X92" s="115">
        <v>290</v>
      </c>
    </row>
    <row r="93" spans="1:24" x14ac:dyDescent="0.25">
      <c r="A93" s="263" t="s">
        <v>81</v>
      </c>
      <c r="B93" s="124">
        <v>202</v>
      </c>
      <c r="C93" s="124">
        <v>215</v>
      </c>
      <c r="D93" s="124">
        <v>217</v>
      </c>
      <c r="E93" s="124">
        <v>233</v>
      </c>
      <c r="F93" s="124">
        <v>241</v>
      </c>
      <c r="G93" s="124">
        <v>256</v>
      </c>
      <c r="H93" s="124">
        <v>256</v>
      </c>
      <c r="I93" s="124">
        <v>249</v>
      </c>
      <c r="J93" s="124">
        <v>251</v>
      </c>
      <c r="K93" s="124">
        <v>263</v>
      </c>
      <c r="L93" s="124">
        <v>263</v>
      </c>
      <c r="M93" s="124">
        <v>263</v>
      </c>
      <c r="N93" s="115">
        <v>264</v>
      </c>
      <c r="O93" s="414">
        <v>265.77181208053696</v>
      </c>
      <c r="P93" s="416">
        <v>268</v>
      </c>
      <c r="Q93" s="124">
        <v>246</v>
      </c>
      <c r="R93" s="124">
        <v>277</v>
      </c>
      <c r="S93" s="124">
        <v>297</v>
      </c>
      <c r="T93" s="124">
        <v>299</v>
      </c>
      <c r="U93" s="115">
        <v>300</v>
      </c>
      <c r="V93" s="115">
        <v>308</v>
      </c>
      <c r="W93" s="115">
        <v>310</v>
      </c>
      <c r="X93" s="115">
        <v>300</v>
      </c>
    </row>
    <row r="94" spans="1:24" ht="18" customHeight="1" x14ac:dyDescent="0.25">
      <c r="A94" s="263" t="s">
        <v>82</v>
      </c>
      <c r="B94" s="124">
        <v>188</v>
      </c>
      <c r="C94" s="124">
        <v>212</v>
      </c>
      <c r="D94" s="124">
        <v>226</v>
      </c>
      <c r="E94" s="124">
        <v>228</v>
      </c>
      <c r="F94" s="124">
        <v>252</v>
      </c>
      <c r="G94" s="124">
        <v>274</v>
      </c>
      <c r="H94" s="124">
        <v>284</v>
      </c>
      <c r="I94" s="124">
        <v>306</v>
      </c>
      <c r="J94" s="124">
        <v>306</v>
      </c>
      <c r="K94" s="124">
        <v>309</v>
      </c>
      <c r="L94" s="124">
        <v>307</v>
      </c>
      <c r="M94" s="124">
        <v>309</v>
      </c>
      <c r="N94" s="115">
        <v>310</v>
      </c>
      <c r="O94" s="414">
        <v>311.386807517504</v>
      </c>
      <c r="P94" s="416">
        <v>321</v>
      </c>
      <c r="Q94" s="124">
        <v>281</v>
      </c>
      <c r="R94" s="124">
        <v>276</v>
      </c>
      <c r="S94" s="124">
        <v>329</v>
      </c>
      <c r="T94" s="124">
        <v>346</v>
      </c>
      <c r="U94" s="115">
        <v>333</v>
      </c>
      <c r="V94" s="115">
        <v>332</v>
      </c>
      <c r="W94" s="115">
        <v>320</v>
      </c>
      <c r="X94" s="115">
        <v>330</v>
      </c>
    </row>
    <row r="95" spans="1:24" x14ac:dyDescent="0.25">
      <c r="A95" s="263" t="s">
        <v>83</v>
      </c>
      <c r="B95" s="124">
        <v>168</v>
      </c>
      <c r="C95" s="124">
        <v>172</v>
      </c>
      <c r="D95" s="124">
        <v>174</v>
      </c>
      <c r="E95" s="124">
        <v>151</v>
      </c>
      <c r="F95" s="124">
        <v>156</v>
      </c>
      <c r="G95" s="124">
        <v>176</v>
      </c>
      <c r="H95" s="124">
        <v>187</v>
      </c>
      <c r="I95" s="124">
        <v>182</v>
      </c>
      <c r="J95" s="124">
        <v>183</v>
      </c>
      <c r="K95" s="124">
        <v>194</v>
      </c>
      <c r="L95" s="124">
        <v>201</v>
      </c>
      <c r="M95" s="124">
        <v>205</v>
      </c>
      <c r="N95" s="115">
        <v>210</v>
      </c>
      <c r="O95" s="414">
        <v>219.43159286186383</v>
      </c>
      <c r="P95" s="416">
        <v>223</v>
      </c>
      <c r="Q95" s="124">
        <v>226</v>
      </c>
      <c r="R95" s="124">
        <v>232</v>
      </c>
      <c r="S95" s="124">
        <v>229</v>
      </c>
      <c r="T95" s="124">
        <v>237</v>
      </c>
      <c r="U95" s="115">
        <v>254</v>
      </c>
      <c r="V95" s="115">
        <v>256</v>
      </c>
      <c r="W95" s="115">
        <v>257</v>
      </c>
      <c r="X95" s="115">
        <v>269</v>
      </c>
    </row>
    <row r="96" spans="1:24" x14ac:dyDescent="0.25">
      <c r="A96" s="263" t="s">
        <v>84</v>
      </c>
      <c r="B96" s="124">
        <v>149</v>
      </c>
      <c r="C96" s="124">
        <v>156</v>
      </c>
      <c r="D96" s="124">
        <v>174</v>
      </c>
      <c r="E96" s="124">
        <v>187</v>
      </c>
      <c r="F96" s="124">
        <v>186</v>
      </c>
      <c r="G96" s="124">
        <v>200</v>
      </c>
      <c r="H96" s="124">
        <v>219</v>
      </c>
      <c r="I96" s="124">
        <v>212</v>
      </c>
      <c r="J96" s="124">
        <v>218</v>
      </c>
      <c r="K96" s="124">
        <v>219</v>
      </c>
      <c r="L96" s="124">
        <v>224</v>
      </c>
      <c r="M96" s="124">
        <v>225</v>
      </c>
      <c r="N96" s="115">
        <v>228</v>
      </c>
      <c r="O96" s="414">
        <v>231.61316537992687</v>
      </c>
      <c r="P96" s="416">
        <v>244</v>
      </c>
      <c r="Q96" s="124">
        <v>268</v>
      </c>
      <c r="R96" s="124">
        <v>275</v>
      </c>
      <c r="S96" s="124">
        <v>268</v>
      </c>
      <c r="T96" s="124">
        <v>330</v>
      </c>
      <c r="U96" s="115">
        <v>310</v>
      </c>
      <c r="V96" s="115">
        <v>312</v>
      </c>
      <c r="W96" s="115">
        <v>310</v>
      </c>
      <c r="X96" s="115">
        <v>298</v>
      </c>
    </row>
    <row r="97" spans="1:24" ht="19.5" x14ac:dyDescent="0.25">
      <c r="A97" s="263" t="s">
        <v>239</v>
      </c>
      <c r="B97" s="124">
        <v>154</v>
      </c>
      <c r="C97" s="124">
        <v>181</v>
      </c>
      <c r="D97" s="124">
        <v>195</v>
      </c>
      <c r="E97" s="124">
        <v>199</v>
      </c>
      <c r="F97" s="124">
        <v>203</v>
      </c>
      <c r="G97" s="124">
        <v>212</v>
      </c>
      <c r="H97" s="124">
        <v>215</v>
      </c>
      <c r="I97" s="124">
        <v>218</v>
      </c>
      <c r="J97" s="124">
        <v>234</v>
      </c>
      <c r="K97" s="124">
        <v>235</v>
      </c>
      <c r="L97" s="124">
        <v>253</v>
      </c>
      <c r="M97" s="124">
        <v>259</v>
      </c>
      <c r="N97" s="115">
        <v>280</v>
      </c>
      <c r="O97" s="414">
        <v>240.81632653061229</v>
      </c>
      <c r="P97" s="416">
        <v>228</v>
      </c>
      <c r="Q97" s="124">
        <v>223</v>
      </c>
      <c r="R97" s="124">
        <v>228</v>
      </c>
      <c r="S97" s="124">
        <v>195</v>
      </c>
      <c r="T97" s="124">
        <v>199</v>
      </c>
      <c r="U97" s="115">
        <v>199</v>
      </c>
      <c r="V97" s="115">
        <v>200</v>
      </c>
      <c r="W97" s="115">
        <v>199</v>
      </c>
      <c r="X97" s="115">
        <v>202</v>
      </c>
    </row>
    <row r="98" spans="1:24" ht="19.5" x14ac:dyDescent="0.25">
      <c r="A98" s="263" t="s">
        <v>86</v>
      </c>
      <c r="B98" s="124">
        <v>178</v>
      </c>
      <c r="C98" s="124">
        <v>152</v>
      </c>
      <c r="D98" s="124">
        <v>186</v>
      </c>
      <c r="E98" s="124">
        <v>148</v>
      </c>
      <c r="F98" s="124">
        <v>152</v>
      </c>
      <c r="G98" s="124">
        <v>152</v>
      </c>
      <c r="H98" s="124">
        <v>154</v>
      </c>
      <c r="I98" s="124">
        <v>144</v>
      </c>
      <c r="J98" s="124">
        <v>137</v>
      </c>
      <c r="K98" s="124">
        <v>137</v>
      </c>
      <c r="L98" s="124">
        <v>177</v>
      </c>
      <c r="M98" s="124">
        <v>185</v>
      </c>
      <c r="N98" s="115">
        <v>177</v>
      </c>
      <c r="O98" s="414">
        <v>143.98422090729781</v>
      </c>
      <c r="P98" s="416">
        <v>149</v>
      </c>
      <c r="Q98" s="124">
        <v>153</v>
      </c>
      <c r="R98" s="124">
        <v>166</v>
      </c>
      <c r="S98" s="124">
        <v>155</v>
      </c>
      <c r="T98" s="124">
        <v>162</v>
      </c>
      <c r="U98" s="115">
        <v>158</v>
      </c>
      <c r="V98" s="115">
        <v>178</v>
      </c>
      <c r="W98" s="115">
        <v>159</v>
      </c>
      <c r="X98" s="115">
        <v>194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9"/>
      <c r="H99" s="749"/>
      <c r="I99" s="749"/>
      <c r="J99" s="749"/>
      <c r="K99" s="749"/>
      <c r="L99" s="749"/>
      <c r="M99" s="749"/>
      <c r="N99" s="749"/>
      <c r="O99" s="749"/>
      <c r="P99" s="749"/>
      <c r="Q99" s="749"/>
      <c r="R99" s="749"/>
      <c r="S99" s="749"/>
      <c r="T99" s="400"/>
      <c r="U99" s="256"/>
    </row>
    <row r="100" spans="1:24" ht="14.25" customHeight="1" x14ac:dyDescent="0.25">
      <c r="A100" s="728" t="s">
        <v>347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</row>
    <row r="101" spans="1:24" ht="12.75" customHeight="1" thickBot="1" x14ac:dyDescent="0.3">
      <c r="A101" s="752" t="s">
        <v>558</v>
      </c>
      <c r="B101" s="752"/>
      <c r="C101" s="752"/>
      <c r="D101" s="752"/>
      <c r="E101" s="752"/>
      <c r="F101" s="752"/>
      <c r="G101" s="752"/>
      <c r="H101" s="752"/>
      <c r="I101" s="752"/>
      <c r="J101" s="752"/>
      <c r="K101" s="752"/>
      <c r="L101" s="752"/>
      <c r="M101" s="752"/>
      <c r="N101" s="752"/>
      <c r="O101" s="752"/>
      <c r="P101" s="752"/>
      <c r="Q101" s="752"/>
      <c r="R101" s="752"/>
      <c r="S101" s="752"/>
      <c r="T101" s="752"/>
      <c r="U101" s="752"/>
      <c r="V101" s="752"/>
      <c r="W101" s="752"/>
      <c r="X101" s="752"/>
    </row>
    <row r="107" spans="1:24" ht="18" customHeight="1" x14ac:dyDescent="0.25">
      <c r="Q107" s="746"/>
      <c r="R107" s="753"/>
      <c r="S107" s="753"/>
    </row>
    <row r="108" spans="1:24" ht="18" customHeight="1" x14ac:dyDescent="0.25"/>
    <row r="116" ht="19.5" customHeight="1" x14ac:dyDescent="0.25"/>
  </sheetData>
  <mergeCells count="7">
    <mergeCell ref="A2:X2"/>
    <mergeCell ref="A3:X3"/>
    <mergeCell ref="Q107:S107"/>
    <mergeCell ref="A99:S99"/>
    <mergeCell ref="A4:W4"/>
    <mergeCell ref="A101:X101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1">
    <tabColor rgb="FFC7E6A4"/>
  </sheetPr>
  <dimension ref="A1:X109"/>
  <sheetViews>
    <sheetView zoomScale="80" zoomScaleNormal="80" workbookViewId="0">
      <pane ySplit="8" topLeftCell="A99" activePane="bottomLeft" state="frozen"/>
      <selection activeCell="O25" sqref="O25"/>
      <selection pane="bottomLeft" activeCell="AB13" sqref="AB13"/>
    </sheetView>
  </sheetViews>
  <sheetFormatPr defaultRowHeight="15" x14ac:dyDescent="0.25"/>
  <cols>
    <col min="1" max="1" width="18.28515625" customWidth="1"/>
    <col min="24" max="24" width="9.140625" style="607"/>
  </cols>
  <sheetData>
    <row r="1" spans="1:24" ht="30.75" customHeight="1" x14ac:dyDescent="0.25"/>
    <row r="2" spans="1:24" x14ac:dyDescent="0.25">
      <c r="A2" s="661" t="s">
        <v>343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</row>
    <row r="3" spans="1:24" ht="15" customHeight="1" x14ac:dyDescent="0.25">
      <c r="A3" s="662" t="s">
        <v>327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</row>
    <row r="4" spans="1:24" x14ac:dyDescent="0.25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0"/>
      <c r="S4" s="660"/>
      <c r="T4" s="660"/>
      <c r="U4" s="660"/>
      <c r="V4" s="660"/>
      <c r="W4" s="660"/>
    </row>
    <row r="5" spans="1:24" x14ac:dyDescent="0.25">
      <c r="A5" s="241" t="s">
        <v>444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105"/>
      <c r="P5" s="105"/>
      <c r="Q5" s="105"/>
      <c r="R5" s="105"/>
      <c r="S5" s="105"/>
      <c r="T5" s="105"/>
    </row>
    <row r="6" spans="1:24" x14ac:dyDescent="0.25">
      <c r="A6" s="241" t="s">
        <v>372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10" t="s">
        <v>115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71"/>
      <c r="B8" s="117">
        <v>2000</v>
      </c>
      <c r="C8" s="117">
        <v>2001</v>
      </c>
      <c r="D8" s="117">
        <v>2002</v>
      </c>
      <c r="E8" s="117">
        <v>2003</v>
      </c>
      <c r="F8" s="117">
        <v>2004</v>
      </c>
      <c r="G8" s="71">
        <v>2005</v>
      </c>
      <c r="H8" s="117">
        <v>2006</v>
      </c>
      <c r="I8" s="71">
        <v>2007</v>
      </c>
      <c r="J8" s="117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71">
        <v>2018</v>
      </c>
      <c r="U8" s="326">
        <v>2019</v>
      </c>
      <c r="V8" s="443">
        <v>2020</v>
      </c>
      <c r="W8" s="494">
        <v>2021</v>
      </c>
      <c r="X8" s="494">
        <v>2022</v>
      </c>
    </row>
    <row r="9" spans="1:24" x14ac:dyDescent="0.25">
      <c r="A9" s="145" t="s">
        <v>0</v>
      </c>
      <c r="B9" s="137">
        <v>120.9</v>
      </c>
      <c r="C9" s="163">
        <v>120</v>
      </c>
      <c r="D9" s="137">
        <v>116.2</v>
      </c>
      <c r="E9" s="137">
        <v>110.9</v>
      </c>
      <c r="F9" s="137">
        <v>110.6</v>
      </c>
      <c r="G9" s="163">
        <v>112.6</v>
      </c>
      <c r="H9" s="137">
        <v>113.3</v>
      </c>
      <c r="I9" s="137">
        <v>117.2</v>
      </c>
      <c r="J9" s="137">
        <v>111.5</v>
      </c>
      <c r="K9" s="137">
        <v>96.5</v>
      </c>
      <c r="L9" s="163">
        <v>105.2</v>
      </c>
      <c r="M9" s="163">
        <v>102.8</v>
      </c>
      <c r="N9" s="163">
        <v>108.4</v>
      </c>
      <c r="O9" s="163">
        <v>104.8</v>
      </c>
      <c r="P9" s="163">
        <v>101.2</v>
      </c>
      <c r="Q9" s="163">
        <v>91</v>
      </c>
      <c r="R9" s="163">
        <v>100.8</v>
      </c>
      <c r="S9" s="163">
        <v>102.91280864197529</v>
      </c>
      <c r="T9" s="163">
        <v>108.52026304801477</v>
      </c>
      <c r="U9" s="133">
        <v>104.80149250419932</v>
      </c>
      <c r="V9" s="444">
        <v>103.79183594505707</v>
      </c>
      <c r="W9" s="444">
        <v>104.5</v>
      </c>
      <c r="X9" s="476">
        <v>100.34177176672439</v>
      </c>
    </row>
    <row r="10" spans="1:24" ht="18" x14ac:dyDescent="0.25">
      <c r="A10" s="101" t="s">
        <v>92</v>
      </c>
      <c r="B10" s="137" t="s">
        <v>103</v>
      </c>
      <c r="C10" s="137">
        <v>123.3</v>
      </c>
      <c r="D10" s="137">
        <v>116.7</v>
      </c>
      <c r="E10" s="137">
        <v>116.4</v>
      </c>
      <c r="F10" s="137">
        <v>111.8</v>
      </c>
      <c r="G10" s="163">
        <v>117.2</v>
      </c>
      <c r="H10" s="137">
        <v>115.1</v>
      </c>
      <c r="I10" s="137">
        <v>120</v>
      </c>
      <c r="J10" s="137">
        <v>114.2</v>
      </c>
      <c r="K10" s="137">
        <v>96.6</v>
      </c>
      <c r="L10" s="163">
        <v>105.8</v>
      </c>
      <c r="M10" s="163">
        <v>103.4</v>
      </c>
      <c r="N10" s="163">
        <v>108.3</v>
      </c>
      <c r="O10" s="163">
        <v>104.3</v>
      </c>
      <c r="P10" s="163">
        <v>101.8</v>
      </c>
      <c r="Q10" s="163">
        <v>90.3</v>
      </c>
      <c r="R10" s="163">
        <v>101.7</v>
      </c>
      <c r="S10" s="163">
        <v>101.5647499280023</v>
      </c>
      <c r="T10" s="163">
        <v>108.81318765232999</v>
      </c>
      <c r="U10" s="133">
        <v>106.19331073676597</v>
      </c>
      <c r="V10" s="444">
        <v>104.17676131408082</v>
      </c>
      <c r="W10" s="444">
        <v>105.6</v>
      </c>
      <c r="X10" s="476">
        <v>99.091487266022227</v>
      </c>
    </row>
    <row r="11" spans="1:24" x14ac:dyDescent="0.25">
      <c r="A11" s="102" t="s">
        <v>1</v>
      </c>
      <c r="B11" s="243">
        <v>117</v>
      </c>
      <c r="C11" s="121">
        <v>118.2</v>
      </c>
      <c r="D11" s="121">
        <v>119.2</v>
      </c>
      <c r="E11" s="121">
        <v>114.6</v>
      </c>
      <c r="F11" s="121">
        <v>106.1</v>
      </c>
      <c r="G11" s="243">
        <v>111.5</v>
      </c>
      <c r="H11" s="121">
        <v>112.5</v>
      </c>
      <c r="I11" s="121">
        <v>114.8</v>
      </c>
      <c r="J11" s="121">
        <v>112.3</v>
      </c>
      <c r="K11" s="121">
        <v>93.3</v>
      </c>
      <c r="L11" s="243">
        <v>105.7</v>
      </c>
      <c r="M11" s="243">
        <v>102.4</v>
      </c>
      <c r="N11" s="243">
        <v>109.1</v>
      </c>
      <c r="O11" s="243">
        <v>103.6</v>
      </c>
      <c r="P11" s="243">
        <v>100.1</v>
      </c>
      <c r="Q11" s="243">
        <v>93.2</v>
      </c>
      <c r="R11" s="243">
        <v>100.8</v>
      </c>
      <c r="S11" s="243">
        <v>104.4790652385589</v>
      </c>
      <c r="T11" s="264">
        <v>106.78872571973321</v>
      </c>
      <c r="U11" s="226">
        <v>103.98360535739791</v>
      </c>
      <c r="V11" s="446">
        <v>104.80433940333205</v>
      </c>
      <c r="W11" s="446">
        <v>104.4</v>
      </c>
      <c r="X11" s="475">
        <v>99.446807966155177</v>
      </c>
    </row>
    <row r="12" spans="1:24" x14ac:dyDescent="0.25">
      <c r="A12" s="102" t="s">
        <v>2</v>
      </c>
      <c r="B12" s="121">
        <v>116.2</v>
      </c>
      <c r="C12" s="243">
        <v>125</v>
      </c>
      <c r="D12" s="121">
        <v>123.9</v>
      </c>
      <c r="E12" s="121">
        <v>110.6</v>
      </c>
      <c r="F12" s="121">
        <v>112.2</v>
      </c>
      <c r="G12" s="243">
        <v>110.9</v>
      </c>
      <c r="H12" s="121">
        <v>112.1</v>
      </c>
      <c r="I12" s="121">
        <v>113.4</v>
      </c>
      <c r="J12" s="121">
        <v>106.8</v>
      </c>
      <c r="K12" s="121">
        <v>95.1</v>
      </c>
      <c r="L12" s="243">
        <v>103.2</v>
      </c>
      <c r="M12" s="243">
        <v>103.4</v>
      </c>
      <c r="N12" s="243">
        <v>113</v>
      </c>
      <c r="O12" s="243">
        <v>106.6</v>
      </c>
      <c r="P12" s="243">
        <v>100.9</v>
      </c>
      <c r="Q12" s="243">
        <v>89</v>
      </c>
      <c r="R12" s="243">
        <v>98.5</v>
      </c>
      <c r="S12" s="243">
        <v>103.17460317460319</v>
      </c>
      <c r="T12" s="264">
        <v>107</v>
      </c>
      <c r="U12" s="226">
        <v>103.99567345447853</v>
      </c>
      <c r="V12" s="446">
        <v>102.94400615739849</v>
      </c>
      <c r="W12" s="446">
        <v>104.1</v>
      </c>
      <c r="X12" s="475">
        <v>99.70214849123748</v>
      </c>
    </row>
    <row r="13" spans="1:24" x14ac:dyDescent="0.25">
      <c r="A13" s="102" t="s">
        <v>3</v>
      </c>
      <c r="B13" s="121">
        <v>121.6</v>
      </c>
      <c r="C13" s="121">
        <v>119.9</v>
      </c>
      <c r="D13" s="121">
        <v>119.8</v>
      </c>
      <c r="E13" s="121">
        <v>109.7</v>
      </c>
      <c r="F13" s="121">
        <v>104.2</v>
      </c>
      <c r="G13" s="243">
        <v>112.3</v>
      </c>
      <c r="H13" s="121">
        <v>111.1</v>
      </c>
      <c r="I13" s="243">
        <v>119</v>
      </c>
      <c r="J13" s="121">
        <v>108.5</v>
      </c>
      <c r="K13" s="121">
        <v>96.6</v>
      </c>
      <c r="L13" s="243">
        <v>103.6</v>
      </c>
      <c r="M13" s="243">
        <v>103.2</v>
      </c>
      <c r="N13" s="243">
        <v>107.1</v>
      </c>
      <c r="O13" s="243">
        <v>106.3</v>
      </c>
      <c r="P13" s="243">
        <v>98.4</v>
      </c>
      <c r="Q13" s="243">
        <v>91</v>
      </c>
      <c r="R13" s="243">
        <v>99.2</v>
      </c>
      <c r="S13" s="243">
        <v>103.5514379463424</v>
      </c>
      <c r="T13" s="264">
        <v>109.88690968847715</v>
      </c>
      <c r="U13" s="226">
        <v>103.53516794006062</v>
      </c>
      <c r="V13" s="446">
        <v>102.9980657640232</v>
      </c>
      <c r="W13" s="446">
        <v>104.7</v>
      </c>
      <c r="X13" s="475">
        <v>100.04613386137397</v>
      </c>
    </row>
    <row r="14" spans="1:24" x14ac:dyDescent="0.25">
      <c r="A14" s="102" t="s">
        <v>4</v>
      </c>
      <c r="B14" s="121">
        <v>116.7</v>
      </c>
      <c r="C14" s="121">
        <v>115.8</v>
      </c>
      <c r="D14" s="243">
        <v>117</v>
      </c>
      <c r="E14" s="121">
        <v>121.8</v>
      </c>
      <c r="F14" s="121">
        <v>109.5</v>
      </c>
      <c r="G14" s="243">
        <v>109.6</v>
      </c>
      <c r="H14" s="121">
        <v>114.2</v>
      </c>
      <c r="I14" s="121">
        <v>118.8</v>
      </c>
      <c r="J14" s="121">
        <v>113.7</v>
      </c>
      <c r="K14" s="243">
        <v>97</v>
      </c>
      <c r="L14" s="243">
        <v>105.6</v>
      </c>
      <c r="M14" s="243">
        <v>103.6</v>
      </c>
      <c r="N14" s="243">
        <v>117.1</v>
      </c>
      <c r="O14" s="243">
        <v>104.2</v>
      </c>
      <c r="P14" s="243">
        <v>101</v>
      </c>
      <c r="Q14" s="243">
        <v>89.1</v>
      </c>
      <c r="R14" s="243">
        <v>99.1</v>
      </c>
      <c r="S14" s="243">
        <v>102.81458554985976</v>
      </c>
      <c r="T14" s="264">
        <v>108.7</v>
      </c>
      <c r="U14" s="226">
        <v>103.40823890578521</v>
      </c>
      <c r="V14" s="446">
        <v>103.1875179477362</v>
      </c>
      <c r="W14" s="446">
        <v>103.8</v>
      </c>
      <c r="X14" s="475">
        <v>99.282606951726066</v>
      </c>
    </row>
    <row r="15" spans="1:24" x14ac:dyDescent="0.25">
      <c r="A15" s="102" t="s">
        <v>5</v>
      </c>
      <c r="B15" s="121">
        <v>117.5</v>
      </c>
      <c r="C15" s="121">
        <v>124.3</v>
      </c>
      <c r="D15" s="121">
        <v>126.2</v>
      </c>
      <c r="E15" s="243">
        <v>109</v>
      </c>
      <c r="F15" s="121">
        <v>110.4</v>
      </c>
      <c r="G15" s="243">
        <v>113.2</v>
      </c>
      <c r="H15" s="121">
        <v>112.6</v>
      </c>
      <c r="I15" s="121">
        <v>115.1</v>
      </c>
      <c r="J15" s="121">
        <v>107.9</v>
      </c>
      <c r="K15" s="121">
        <v>99.4</v>
      </c>
      <c r="L15" s="243">
        <v>106</v>
      </c>
      <c r="M15" s="243">
        <v>99.3</v>
      </c>
      <c r="N15" s="243">
        <v>111.9</v>
      </c>
      <c r="O15" s="243">
        <v>104</v>
      </c>
      <c r="P15" s="243">
        <v>99.6</v>
      </c>
      <c r="Q15" s="243">
        <v>87.9</v>
      </c>
      <c r="R15" s="243">
        <v>97.6</v>
      </c>
      <c r="S15" s="243">
        <v>102.13914048949701</v>
      </c>
      <c r="T15" s="264">
        <v>106.00965687612627</v>
      </c>
      <c r="U15" s="226">
        <v>102.05008369806896</v>
      </c>
      <c r="V15" s="446">
        <v>101.63618864292587</v>
      </c>
      <c r="W15" s="446">
        <v>103.2</v>
      </c>
      <c r="X15" s="475">
        <v>96.787606758413332</v>
      </c>
    </row>
    <row r="16" spans="1:24" x14ac:dyDescent="0.25">
      <c r="A16" s="102" t="s">
        <v>6</v>
      </c>
      <c r="B16" s="121">
        <v>125.9</v>
      </c>
      <c r="C16" s="121">
        <v>123.7</v>
      </c>
      <c r="D16" s="121">
        <v>117.2</v>
      </c>
      <c r="E16" s="121">
        <v>112.2</v>
      </c>
      <c r="F16" s="121">
        <v>111.5</v>
      </c>
      <c r="G16" s="243">
        <v>110.1</v>
      </c>
      <c r="H16" s="121">
        <v>110.1</v>
      </c>
      <c r="I16" s="121">
        <v>115.7</v>
      </c>
      <c r="J16" s="121">
        <v>111.1</v>
      </c>
      <c r="K16" s="243">
        <v>96</v>
      </c>
      <c r="L16" s="243">
        <v>107.8</v>
      </c>
      <c r="M16" s="243">
        <v>104.1</v>
      </c>
      <c r="N16" s="243">
        <v>111.6</v>
      </c>
      <c r="O16" s="243">
        <v>100.9</v>
      </c>
      <c r="P16" s="243">
        <v>100.4</v>
      </c>
      <c r="Q16" s="243">
        <v>90.3</v>
      </c>
      <c r="R16" s="243">
        <v>98.3</v>
      </c>
      <c r="S16" s="243">
        <v>103.3759298111768</v>
      </c>
      <c r="T16" s="264">
        <v>107.76546941277481</v>
      </c>
      <c r="U16" s="226">
        <v>103.92198967545221</v>
      </c>
      <c r="V16" s="446">
        <v>102.41080038572805</v>
      </c>
      <c r="W16" s="446">
        <v>103.2</v>
      </c>
      <c r="X16" s="475">
        <v>94.444744616645195</v>
      </c>
    </row>
    <row r="17" spans="1:24" x14ac:dyDescent="0.25">
      <c r="A17" s="102" t="s">
        <v>7</v>
      </c>
      <c r="B17" s="121">
        <v>110.9</v>
      </c>
      <c r="C17" s="243">
        <v>120</v>
      </c>
      <c r="D17" s="121">
        <v>118.6</v>
      </c>
      <c r="E17" s="121">
        <v>110.8</v>
      </c>
      <c r="F17" s="121">
        <v>107.1</v>
      </c>
      <c r="G17" s="243">
        <v>113.5</v>
      </c>
      <c r="H17" s="121">
        <v>112.4</v>
      </c>
      <c r="I17" s="121">
        <v>113.4</v>
      </c>
      <c r="J17" s="121">
        <v>110.4</v>
      </c>
      <c r="K17" s="121">
        <v>96.7</v>
      </c>
      <c r="L17" s="243">
        <v>100.9</v>
      </c>
      <c r="M17" s="243">
        <v>100.8</v>
      </c>
      <c r="N17" s="243">
        <v>108</v>
      </c>
      <c r="O17" s="243">
        <v>105.5</v>
      </c>
      <c r="P17" s="243">
        <v>101</v>
      </c>
      <c r="Q17" s="243">
        <v>90.1</v>
      </c>
      <c r="R17" s="243">
        <v>98.5</v>
      </c>
      <c r="S17" s="243">
        <v>103.14854162642455</v>
      </c>
      <c r="T17" s="264">
        <v>109.56803519430891</v>
      </c>
      <c r="U17" s="226">
        <v>108.09209317953928</v>
      </c>
      <c r="V17" s="446">
        <v>98.576649355645301</v>
      </c>
      <c r="W17" s="446">
        <v>104</v>
      </c>
      <c r="X17" s="475">
        <v>97.314680860969233</v>
      </c>
    </row>
    <row r="18" spans="1:24" x14ac:dyDescent="0.25">
      <c r="A18" s="102" t="s">
        <v>8</v>
      </c>
      <c r="B18" s="121">
        <v>111.3</v>
      </c>
      <c r="C18" s="121">
        <v>111.2</v>
      </c>
      <c r="D18" s="121">
        <v>120.2</v>
      </c>
      <c r="E18" s="121">
        <v>119.8</v>
      </c>
      <c r="F18" s="121">
        <v>111.4</v>
      </c>
      <c r="G18" s="243">
        <v>100.4</v>
      </c>
      <c r="H18" s="121">
        <v>114.3</v>
      </c>
      <c r="I18" s="121">
        <v>115.5</v>
      </c>
      <c r="J18" s="243">
        <v>108</v>
      </c>
      <c r="K18" s="121">
        <v>94.6</v>
      </c>
      <c r="L18" s="243">
        <v>104.8</v>
      </c>
      <c r="M18" s="243">
        <v>107.1</v>
      </c>
      <c r="N18" s="243">
        <v>108.9</v>
      </c>
      <c r="O18" s="243">
        <v>107.6</v>
      </c>
      <c r="P18" s="243">
        <v>100.5</v>
      </c>
      <c r="Q18" s="243">
        <v>89.8</v>
      </c>
      <c r="R18" s="243">
        <v>98.4</v>
      </c>
      <c r="S18" s="243">
        <v>103.84726641596762</v>
      </c>
      <c r="T18" s="264">
        <v>106</v>
      </c>
      <c r="U18" s="226">
        <v>103.8</v>
      </c>
      <c r="V18" s="446">
        <v>105.31884197364624</v>
      </c>
      <c r="W18" s="446">
        <v>104.4</v>
      </c>
      <c r="X18" s="475">
        <v>98.913619963180196</v>
      </c>
    </row>
    <row r="19" spans="1:24" x14ac:dyDescent="0.25">
      <c r="A19" s="102" t="s">
        <v>9</v>
      </c>
      <c r="B19" s="121">
        <v>122.1</v>
      </c>
      <c r="C19" s="121">
        <v>117.4</v>
      </c>
      <c r="D19" s="243">
        <v>113</v>
      </c>
      <c r="E19" s="121">
        <v>113.3</v>
      </c>
      <c r="F19" s="243">
        <v>111</v>
      </c>
      <c r="G19" s="243">
        <v>112.3</v>
      </c>
      <c r="H19" s="121">
        <v>112.6</v>
      </c>
      <c r="I19" s="121">
        <v>115.9</v>
      </c>
      <c r="J19" s="243">
        <v>105</v>
      </c>
      <c r="K19" s="121">
        <v>91.7</v>
      </c>
      <c r="L19" s="243">
        <v>104.7</v>
      </c>
      <c r="M19" s="243">
        <v>102.7</v>
      </c>
      <c r="N19" s="243">
        <v>109.1</v>
      </c>
      <c r="O19" s="243">
        <v>102.3</v>
      </c>
      <c r="P19" s="243">
        <v>100.1</v>
      </c>
      <c r="Q19" s="243">
        <v>92.1</v>
      </c>
      <c r="R19" s="243">
        <v>100.4</v>
      </c>
      <c r="S19" s="243">
        <v>105.06439430618767</v>
      </c>
      <c r="T19" s="264">
        <v>107.8</v>
      </c>
      <c r="U19" s="226">
        <v>103.31944053183759</v>
      </c>
      <c r="V19" s="446">
        <v>103.30538691336611</v>
      </c>
      <c r="W19" s="446">
        <v>101.2</v>
      </c>
      <c r="X19" s="475">
        <v>101.39072061955341</v>
      </c>
    </row>
    <row r="20" spans="1:24" x14ac:dyDescent="0.25">
      <c r="A20" s="102" t="s">
        <v>10</v>
      </c>
      <c r="B20" s="121">
        <v>119.5</v>
      </c>
      <c r="C20" s="121">
        <v>121.8</v>
      </c>
      <c r="D20" s="121">
        <v>117.8</v>
      </c>
      <c r="E20" s="121">
        <v>110.5</v>
      </c>
      <c r="F20" s="121">
        <v>109.7</v>
      </c>
      <c r="G20" s="243">
        <v>113.2</v>
      </c>
      <c r="H20" s="121">
        <v>117.9</v>
      </c>
      <c r="I20" s="121">
        <v>121.8</v>
      </c>
      <c r="J20" s="121">
        <v>115.8</v>
      </c>
      <c r="K20" s="121">
        <v>96.5</v>
      </c>
      <c r="L20" s="243">
        <v>101.8</v>
      </c>
      <c r="M20" s="243">
        <v>104.4</v>
      </c>
      <c r="N20" s="243">
        <v>108.3</v>
      </c>
      <c r="O20" s="243">
        <v>103.4</v>
      </c>
      <c r="P20" s="243">
        <v>99.3</v>
      </c>
      <c r="Q20" s="243">
        <v>91.1</v>
      </c>
      <c r="R20" s="243">
        <v>96.3</v>
      </c>
      <c r="S20" s="243">
        <v>105.69888332691568</v>
      </c>
      <c r="T20" s="264">
        <v>106.5262281057046</v>
      </c>
      <c r="U20" s="226">
        <v>102.16397316497654</v>
      </c>
      <c r="V20" s="446">
        <v>101.79232417689461</v>
      </c>
      <c r="W20" s="446">
        <v>102.6</v>
      </c>
      <c r="X20" s="475">
        <v>95.431938078381918</v>
      </c>
    </row>
    <row r="21" spans="1:24" x14ac:dyDescent="0.25">
      <c r="A21" s="102" t="s">
        <v>11</v>
      </c>
      <c r="B21" s="121">
        <v>122.4</v>
      </c>
      <c r="C21" s="121">
        <v>120.8</v>
      </c>
      <c r="D21" s="121">
        <v>117.7</v>
      </c>
      <c r="E21" s="121">
        <v>103.1</v>
      </c>
      <c r="F21" s="121">
        <v>110.6</v>
      </c>
      <c r="G21" s="243">
        <v>110.7</v>
      </c>
      <c r="H21" s="121">
        <v>115.5</v>
      </c>
      <c r="I21" s="121">
        <v>117.6</v>
      </c>
      <c r="J21" s="121">
        <v>113.3</v>
      </c>
      <c r="K21" s="121">
        <v>94.8</v>
      </c>
      <c r="L21" s="243">
        <v>104</v>
      </c>
      <c r="M21" s="243">
        <v>101.3</v>
      </c>
      <c r="N21" s="243">
        <v>110.9</v>
      </c>
      <c r="O21" s="243">
        <v>106.6</v>
      </c>
      <c r="P21" s="243">
        <v>99.8</v>
      </c>
      <c r="Q21" s="243">
        <v>89.3</v>
      </c>
      <c r="R21" s="243">
        <v>98.6</v>
      </c>
      <c r="S21" s="243">
        <v>103.50149512877398</v>
      </c>
      <c r="T21" s="264">
        <v>108.2</v>
      </c>
      <c r="U21" s="226">
        <v>103.2310975672028</v>
      </c>
      <c r="V21" s="446">
        <v>103.68151512223403</v>
      </c>
      <c r="W21" s="446">
        <v>104.5</v>
      </c>
      <c r="X21" s="475">
        <v>99.483620652764188</v>
      </c>
    </row>
    <row r="22" spans="1:24" x14ac:dyDescent="0.25">
      <c r="A22" s="102" t="s">
        <v>12</v>
      </c>
      <c r="B22" s="243">
        <v>118</v>
      </c>
      <c r="C22" s="121">
        <v>125.4</v>
      </c>
      <c r="D22" s="121">
        <v>123.4</v>
      </c>
      <c r="E22" s="121">
        <v>113.7</v>
      </c>
      <c r="F22" s="121">
        <v>110.4</v>
      </c>
      <c r="G22" s="243">
        <v>109.9</v>
      </c>
      <c r="H22" s="121">
        <v>113.5</v>
      </c>
      <c r="I22" s="121">
        <v>115.4</v>
      </c>
      <c r="J22" s="243">
        <v>110</v>
      </c>
      <c r="K22" s="243">
        <v>94</v>
      </c>
      <c r="L22" s="243">
        <v>106.7</v>
      </c>
      <c r="M22" s="243">
        <v>100</v>
      </c>
      <c r="N22" s="243">
        <v>108.7</v>
      </c>
      <c r="O22" s="243">
        <v>106</v>
      </c>
      <c r="P22" s="243">
        <v>101.4</v>
      </c>
      <c r="Q22" s="243">
        <v>90</v>
      </c>
      <c r="R22" s="243">
        <v>100.7</v>
      </c>
      <c r="S22" s="243">
        <v>101.19674485399712</v>
      </c>
      <c r="T22" s="264">
        <v>106.5</v>
      </c>
      <c r="U22" s="226">
        <v>102.68588780748861</v>
      </c>
      <c r="V22" s="446">
        <v>101.77161563643367</v>
      </c>
      <c r="W22" s="446">
        <v>103.6</v>
      </c>
      <c r="X22" s="475">
        <v>98.761748440829408</v>
      </c>
    </row>
    <row r="23" spans="1:24" x14ac:dyDescent="0.25">
      <c r="A23" s="102" t="s">
        <v>13</v>
      </c>
      <c r="B23" s="121">
        <v>115.9</v>
      </c>
      <c r="C23" s="243">
        <v>119</v>
      </c>
      <c r="D23" s="121">
        <v>121.1</v>
      </c>
      <c r="E23" s="121">
        <v>109.1</v>
      </c>
      <c r="F23" s="121">
        <v>106.7</v>
      </c>
      <c r="G23" s="243">
        <v>108.3</v>
      </c>
      <c r="H23" s="121">
        <v>109.3</v>
      </c>
      <c r="I23" s="121">
        <v>115.3</v>
      </c>
      <c r="J23" s="243">
        <v>108</v>
      </c>
      <c r="K23" s="121">
        <v>95.2</v>
      </c>
      <c r="L23" s="243">
        <v>102.5</v>
      </c>
      <c r="M23" s="243">
        <v>101.8</v>
      </c>
      <c r="N23" s="243">
        <v>105.8</v>
      </c>
      <c r="O23" s="243">
        <v>107</v>
      </c>
      <c r="P23" s="243">
        <v>99.8</v>
      </c>
      <c r="Q23" s="243">
        <v>90.8</v>
      </c>
      <c r="R23" s="243">
        <v>100.4</v>
      </c>
      <c r="S23" s="243">
        <v>101.13987635239567</v>
      </c>
      <c r="T23" s="264">
        <v>108.74190424485171</v>
      </c>
      <c r="U23" s="226">
        <v>101.8</v>
      </c>
      <c r="V23" s="446">
        <v>102.51450676982591</v>
      </c>
      <c r="W23" s="446">
        <v>103.2</v>
      </c>
      <c r="X23" s="475">
        <v>100.84145917391251</v>
      </c>
    </row>
    <row r="24" spans="1:24" x14ac:dyDescent="0.25">
      <c r="A24" s="102" t="s">
        <v>14</v>
      </c>
      <c r="B24" s="121">
        <v>112.2</v>
      </c>
      <c r="C24" s="243">
        <v>119</v>
      </c>
      <c r="D24" s="121">
        <v>127.6</v>
      </c>
      <c r="E24" s="243">
        <v>115</v>
      </c>
      <c r="F24" s="121">
        <v>110.7</v>
      </c>
      <c r="G24" s="243">
        <v>108.3</v>
      </c>
      <c r="H24" s="121">
        <v>113.6</v>
      </c>
      <c r="I24" s="121">
        <v>114.6</v>
      </c>
      <c r="J24" s="121">
        <v>113.4</v>
      </c>
      <c r="K24" s="121">
        <v>100.1</v>
      </c>
      <c r="L24" s="243">
        <v>102.9</v>
      </c>
      <c r="M24" s="243">
        <v>105.3</v>
      </c>
      <c r="N24" s="243">
        <v>112.5</v>
      </c>
      <c r="O24" s="243">
        <v>105</v>
      </c>
      <c r="P24" s="243">
        <v>99.9</v>
      </c>
      <c r="Q24" s="243">
        <v>90.9</v>
      </c>
      <c r="R24" s="243">
        <v>97.9</v>
      </c>
      <c r="S24" s="243">
        <v>102.90135396518376</v>
      </c>
      <c r="T24" s="264">
        <v>106.7</v>
      </c>
      <c r="U24" s="226">
        <v>101.93102252835938</v>
      </c>
      <c r="V24" s="446">
        <v>104.07849172758755</v>
      </c>
      <c r="W24" s="446">
        <v>102.7</v>
      </c>
      <c r="X24" s="475">
        <v>99.549153760717942</v>
      </c>
    </row>
    <row r="25" spans="1:24" x14ac:dyDescent="0.25">
      <c r="A25" s="102" t="s">
        <v>15</v>
      </c>
      <c r="B25" s="121">
        <v>115.8</v>
      </c>
      <c r="C25" s="121">
        <v>122.8</v>
      </c>
      <c r="D25" s="121">
        <v>122.1</v>
      </c>
      <c r="E25" s="121">
        <v>112.6</v>
      </c>
      <c r="F25" s="121">
        <v>112.7</v>
      </c>
      <c r="G25" s="243">
        <v>106.9</v>
      </c>
      <c r="H25" s="243">
        <v>114</v>
      </c>
      <c r="I25" s="121">
        <v>116.6</v>
      </c>
      <c r="J25" s="121">
        <v>111.9</v>
      </c>
      <c r="K25" s="121">
        <v>97.4</v>
      </c>
      <c r="L25" s="243">
        <v>106.8</v>
      </c>
      <c r="M25" s="243">
        <v>101.6</v>
      </c>
      <c r="N25" s="243">
        <v>108.4</v>
      </c>
      <c r="O25" s="243">
        <v>103.5</v>
      </c>
      <c r="P25" s="243">
        <v>97.5</v>
      </c>
      <c r="Q25" s="243">
        <v>89.3</v>
      </c>
      <c r="R25" s="243">
        <v>98.8</v>
      </c>
      <c r="S25" s="243">
        <v>102.36985236985238</v>
      </c>
      <c r="T25" s="264">
        <v>109.8</v>
      </c>
      <c r="U25" s="226">
        <v>103.88881423730373</v>
      </c>
      <c r="V25" s="446">
        <v>103.94126738794436</v>
      </c>
      <c r="W25" s="446">
        <v>104.2</v>
      </c>
      <c r="X25" s="475">
        <v>98.944754670699922</v>
      </c>
    </row>
    <row r="26" spans="1:24" x14ac:dyDescent="0.25">
      <c r="A26" s="102" t="s">
        <v>16</v>
      </c>
      <c r="B26" s="121">
        <v>121.4</v>
      </c>
      <c r="C26" s="121">
        <v>120.2</v>
      </c>
      <c r="D26" s="121">
        <v>117.6</v>
      </c>
      <c r="E26" s="121">
        <v>109.3</v>
      </c>
      <c r="F26" s="121">
        <v>108.5</v>
      </c>
      <c r="G26" s="243">
        <v>108.8</v>
      </c>
      <c r="H26" s="121">
        <v>112.6</v>
      </c>
      <c r="I26" s="121">
        <v>116.8</v>
      </c>
      <c r="J26" s="121">
        <v>108.2</v>
      </c>
      <c r="K26" s="121">
        <v>97.6</v>
      </c>
      <c r="L26" s="243">
        <v>101.1</v>
      </c>
      <c r="M26" s="243">
        <v>101.3</v>
      </c>
      <c r="N26" s="243">
        <v>110.6</v>
      </c>
      <c r="O26" s="243">
        <v>106.9</v>
      </c>
      <c r="P26" s="243">
        <v>103.6</v>
      </c>
      <c r="Q26" s="243">
        <v>91.3</v>
      </c>
      <c r="R26" s="243">
        <v>99.7</v>
      </c>
      <c r="S26" s="243">
        <v>104.06189555125724</v>
      </c>
      <c r="T26" s="264">
        <v>106</v>
      </c>
      <c r="U26" s="226">
        <v>105.71117100796283</v>
      </c>
      <c r="V26" s="446">
        <v>103.34522317555191</v>
      </c>
      <c r="W26" s="446">
        <v>101.9</v>
      </c>
      <c r="X26" s="475">
        <v>102.53014581793813</v>
      </c>
    </row>
    <row r="27" spans="1:24" x14ac:dyDescent="0.25">
      <c r="A27" s="102" t="s">
        <v>17</v>
      </c>
      <c r="B27" s="121">
        <v>124.9</v>
      </c>
      <c r="C27" s="121">
        <v>120.7</v>
      </c>
      <c r="D27" s="121">
        <v>117.7</v>
      </c>
      <c r="E27" s="121">
        <v>112.4</v>
      </c>
      <c r="F27" s="121">
        <v>111.6</v>
      </c>
      <c r="G27" s="243">
        <v>104.9</v>
      </c>
      <c r="H27" s="121">
        <v>109.8</v>
      </c>
      <c r="I27" s="121">
        <v>113.2</v>
      </c>
      <c r="J27" s="121">
        <v>106.1</v>
      </c>
      <c r="K27" s="121">
        <v>92.6</v>
      </c>
      <c r="L27" s="243">
        <v>103.6</v>
      </c>
      <c r="M27" s="243">
        <v>102.8</v>
      </c>
      <c r="N27" s="243">
        <v>107</v>
      </c>
      <c r="O27" s="243">
        <v>104.7</v>
      </c>
      <c r="P27" s="243">
        <v>101.3</v>
      </c>
      <c r="Q27" s="243">
        <v>89.8</v>
      </c>
      <c r="R27" s="243">
        <v>98.7</v>
      </c>
      <c r="S27" s="243">
        <v>104.04791807554825</v>
      </c>
      <c r="T27" s="264">
        <v>106</v>
      </c>
      <c r="U27" s="226">
        <v>101.59061378447925</v>
      </c>
      <c r="V27" s="446">
        <v>100.89362928797925</v>
      </c>
      <c r="W27" s="446">
        <v>102</v>
      </c>
      <c r="X27" s="475">
        <v>100.09080114531434</v>
      </c>
    </row>
    <row r="28" spans="1:24" x14ac:dyDescent="0.25">
      <c r="A28" s="102" t="s">
        <v>18</v>
      </c>
      <c r="B28" s="121">
        <v>110.2</v>
      </c>
      <c r="C28" s="243">
        <v>124</v>
      </c>
      <c r="D28" s="121">
        <v>108.8</v>
      </c>
      <c r="E28" s="121">
        <v>119.3</v>
      </c>
      <c r="F28" s="121">
        <v>112.1</v>
      </c>
      <c r="G28" s="243">
        <v>121</v>
      </c>
      <c r="H28" s="121">
        <v>114.2</v>
      </c>
      <c r="I28" s="121">
        <v>120.5</v>
      </c>
      <c r="J28" s="121">
        <v>115.6</v>
      </c>
      <c r="K28" s="121">
        <v>97.7</v>
      </c>
      <c r="L28" s="243">
        <v>106.9</v>
      </c>
      <c r="M28" s="243">
        <v>107.9</v>
      </c>
      <c r="N28" s="243">
        <v>106.4</v>
      </c>
      <c r="O28" s="243">
        <v>106.5</v>
      </c>
      <c r="P28" s="243">
        <v>102.2</v>
      </c>
      <c r="Q28" s="243">
        <v>90.1</v>
      </c>
      <c r="R28" s="243">
        <v>103</v>
      </c>
      <c r="S28" s="243">
        <v>98.701794578083238</v>
      </c>
      <c r="T28" s="264">
        <v>109.6</v>
      </c>
      <c r="U28" s="226">
        <v>107.6</v>
      </c>
      <c r="V28" s="446">
        <v>103.06974936856422</v>
      </c>
      <c r="W28" s="446">
        <v>106.8</v>
      </c>
      <c r="X28" s="475">
        <v>98.665136708950186</v>
      </c>
    </row>
    <row r="29" spans="1:24" ht="18" x14ac:dyDescent="0.25">
      <c r="A29" s="101" t="s">
        <v>95</v>
      </c>
      <c r="B29" s="121" t="s">
        <v>103</v>
      </c>
      <c r="C29" s="137">
        <v>118.9</v>
      </c>
      <c r="D29" s="137">
        <v>119.9</v>
      </c>
      <c r="E29" s="137">
        <v>106.6</v>
      </c>
      <c r="F29" s="137">
        <v>109.7</v>
      </c>
      <c r="G29" s="163">
        <v>111.5</v>
      </c>
      <c r="H29" s="137">
        <v>113.9</v>
      </c>
      <c r="I29" s="163">
        <v>117</v>
      </c>
      <c r="J29" s="137">
        <v>110.9</v>
      </c>
      <c r="K29" s="163">
        <v>96</v>
      </c>
      <c r="L29" s="163">
        <v>105.4</v>
      </c>
      <c r="M29" s="163">
        <v>101.1</v>
      </c>
      <c r="N29" s="163">
        <v>107.6</v>
      </c>
      <c r="O29" s="163">
        <v>105</v>
      </c>
      <c r="P29" s="163">
        <v>100.8</v>
      </c>
      <c r="Q29" s="163">
        <v>91.7</v>
      </c>
      <c r="R29" s="163">
        <v>101.2</v>
      </c>
      <c r="S29" s="163">
        <v>104.0885040885041</v>
      </c>
      <c r="T29" s="163">
        <v>108.9627576080549</v>
      </c>
      <c r="U29" s="133">
        <v>104.13206807040487</v>
      </c>
      <c r="V29" s="444">
        <v>102.0980373199265</v>
      </c>
      <c r="W29" s="444">
        <v>104.3</v>
      </c>
      <c r="X29" s="476">
        <v>100.36244809637725</v>
      </c>
    </row>
    <row r="30" spans="1:24" x14ac:dyDescent="0.25">
      <c r="A30" s="102" t="s">
        <v>19</v>
      </c>
      <c r="B30" s="121">
        <v>117.1</v>
      </c>
      <c r="C30" s="121">
        <v>109.8</v>
      </c>
      <c r="D30" s="121">
        <v>119.2</v>
      </c>
      <c r="E30" s="121">
        <v>106.7</v>
      </c>
      <c r="F30" s="121">
        <v>109.6</v>
      </c>
      <c r="G30" s="243">
        <v>112.9</v>
      </c>
      <c r="H30" s="121">
        <v>112.1</v>
      </c>
      <c r="I30" s="121">
        <v>112.9</v>
      </c>
      <c r="J30" s="121">
        <v>111.3</v>
      </c>
      <c r="K30" s="121">
        <v>96.8</v>
      </c>
      <c r="L30" s="243">
        <v>101.6</v>
      </c>
      <c r="M30" s="243">
        <v>101.9</v>
      </c>
      <c r="N30" s="243">
        <v>106.9</v>
      </c>
      <c r="O30" s="243">
        <v>103.9</v>
      </c>
      <c r="P30" s="243">
        <v>99.4</v>
      </c>
      <c r="Q30" s="243">
        <v>91.4</v>
      </c>
      <c r="R30" s="243">
        <v>101.1</v>
      </c>
      <c r="S30" s="243">
        <v>100.77369439071566</v>
      </c>
      <c r="T30" s="264">
        <v>111.1</v>
      </c>
      <c r="U30" s="226">
        <v>104.53397455997455</v>
      </c>
      <c r="V30" s="446">
        <v>104.10853459058981</v>
      </c>
      <c r="W30" s="446">
        <v>99.1</v>
      </c>
      <c r="X30" s="475">
        <v>99.342938791508246</v>
      </c>
    </row>
    <row r="31" spans="1:24" x14ac:dyDescent="0.25">
      <c r="A31" s="102" t="s">
        <v>20</v>
      </c>
      <c r="B31" s="121">
        <v>124.2</v>
      </c>
      <c r="C31" s="121">
        <v>117.5</v>
      </c>
      <c r="D31" s="121">
        <v>109.1</v>
      </c>
      <c r="E31" s="121">
        <v>104.5</v>
      </c>
      <c r="F31" s="243">
        <v>106</v>
      </c>
      <c r="G31" s="243">
        <v>109.9</v>
      </c>
      <c r="H31" s="121">
        <v>110.2</v>
      </c>
      <c r="I31" s="121">
        <v>110.1</v>
      </c>
      <c r="J31" s="121">
        <v>106.5</v>
      </c>
      <c r="K31" s="121">
        <v>101.5</v>
      </c>
      <c r="L31" s="243">
        <v>104</v>
      </c>
      <c r="M31" s="243">
        <v>101.7</v>
      </c>
      <c r="N31" s="243">
        <v>112.5</v>
      </c>
      <c r="O31" s="243">
        <v>103.8</v>
      </c>
      <c r="P31" s="243">
        <v>98.9</v>
      </c>
      <c r="Q31" s="243">
        <v>89.2</v>
      </c>
      <c r="R31" s="243">
        <v>99.2</v>
      </c>
      <c r="S31" s="243">
        <v>101.0725673978162</v>
      </c>
      <c r="T31" s="264">
        <v>107</v>
      </c>
      <c r="U31" s="226">
        <v>100.385462755573</v>
      </c>
      <c r="V31" s="446">
        <v>102.10897986449088</v>
      </c>
      <c r="W31" s="446">
        <v>100.2</v>
      </c>
      <c r="X31" s="475">
        <v>99.947991108019295</v>
      </c>
    </row>
    <row r="32" spans="1:24" x14ac:dyDescent="0.25">
      <c r="A32" s="102" t="s">
        <v>21</v>
      </c>
      <c r="B32" s="243">
        <v>121</v>
      </c>
      <c r="C32" s="121">
        <v>116.6</v>
      </c>
      <c r="D32" s="121">
        <v>114.5</v>
      </c>
      <c r="E32" s="121">
        <v>110.8</v>
      </c>
      <c r="F32" s="121">
        <v>112.9</v>
      </c>
      <c r="G32" s="243">
        <v>111.8</v>
      </c>
      <c r="H32" s="121">
        <v>108.9</v>
      </c>
      <c r="I32" s="121">
        <v>111.4</v>
      </c>
      <c r="J32" s="121">
        <v>110.4</v>
      </c>
      <c r="K32" s="121">
        <v>99.6</v>
      </c>
      <c r="L32" s="243">
        <v>101.6</v>
      </c>
      <c r="M32" s="243">
        <v>103</v>
      </c>
      <c r="N32" s="243">
        <v>110.9</v>
      </c>
      <c r="O32" s="243">
        <v>107</v>
      </c>
      <c r="P32" s="243">
        <v>101</v>
      </c>
      <c r="Q32" s="243">
        <v>92.7</v>
      </c>
      <c r="R32" s="243">
        <v>99.4</v>
      </c>
      <c r="S32" s="243">
        <v>101.97559558396281</v>
      </c>
      <c r="T32" s="264">
        <v>110.60421695301595</v>
      </c>
      <c r="U32" s="226">
        <v>103.8008875491186</v>
      </c>
      <c r="V32" s="446">
        <v>102.77670651754724</v>
      </c>
      <c r="W32" s="446">
        <v>101.8</v>
      </c>
      <c r="X32" s="475">
        <v>96.875428579056333</v>
      </c>
    </row>
    <row r="33" spans="1:24" x14ac:dyDescent="0.25">
      <c r="A33" s="99" t="s">
        <v>63</v>
      </c>
      <c r="B33" s="121"/>
      <c r="C33" s="121"/>
      <c r="D33" s="121"/>
      <c r="E33" s="121"/>
      <c r="F33" s="121"/>
      <c r="G33" s="243"/>
      <c r="H33" s="121"/>
      <c r="I33" s="121"/>
      <c r="J33" s="121"/>
      <c r="K33" s="121"/>
      <c r="L33" s="243"/>
      <c r="M33" s="243"/>
      <c r="N33" s="243"/>
      <c r="O33" s="243"/>
      <c r="P33" s="243"/>
      <c r="Q33" s="243"/>
      <c r="R33" s="243"/>
      <c r="S33" s="121"/>
      <c r="T33" s="121"/>
      <c r="U33" s="319"/>
      <c r="V33" s="446"/>
      <c r="W33" s="454"/>
      <c r="X33" s="449"/>
    </row>
    <row r="34" spans="1:24" ht="19.5" x14ac:dyDescent="0.25">
      <c r="A34" s="107" t="s">
        <v>23</v>
      </c>
      <c r="B34" s="121">
        <v>138.9</v>
      </c>
      <c r="C34" s="121">
        <v>141.9</v>
      </c>
      <c r="D34" s="121">
        <v>113.8</v>
      </c>
      <c r="E34" s="121">
        <v>105.4</v>
      </c>
      <c r="F34" s="121">
        <v>105.3</v>
      </c>
      <c r="G34" s="243">
        <v>104.2</v>
      </c>
      <c r="H34" s="121">
        <v>111.1</v>
      </c>
      <c r="I34" s="121">
        <v>111.4</v>
      </c>
      <c r="J34" s="121">
        <v>104.9</v>
      </c>
      <c r="K34" s="121">
        <v>94.9</v>
      </c>
      <c r="L34" s="243">
        <v>102.2</v>
      </c>
      <c r="M34" s="243">
        <v>99.2</v>
      </c>
      <c r="N34" s="243">
        <v>111.9</v>
      </c>
      <c r="O34" s="243">
        <v>101.4</v>
      </c>
      <c r="P34" s="243">
        <v>99.4</v>
      </c>
      <c r="Q34" s="243">
        <v>94.4</v>
      </c>
      <c r="R34" s="243">
        <v>92</v>
      </c>
      <c r="S34" s="243">
        <v>101.57480314960632</v>
      </c>
      <c r="T34" s="264">
        <v>109.96289957552455</v>
      </c>
      <c r="U34" s="226">
        <v>102.68460109004998</v>
      </c>
      <c r="V34" s="446">
        <v>101.42262653633989</v>
      </c>
      <c r="W34" s="446">
        <v>100.2</v>
      </c>
      <c r="X34" s="475">
        <v>99.032481554998668</v>
      </c>
    </row>
    <row r="35" spans="1:24" ht="22.5" customHeight="1" x14ac:dyDescent="0.25">
      <c r="A35" s="107" t="s">
        <v>93</v>
      </c>
      <c r="B35" s="121"/>
      <c r="C35" s="121"/>
      <c r="D35" s="121"/>
      <c r="E35" s="121"/>
      <c r="F35" s="121"/>
      <c r="G35" s="243"/>
      <c r="H35" s="121"/>
      <c r="I35" s="121"/>
      <c r="J35" s="121"/>
      <c r="K35" s="121">
        <v>100.2</v>
      </c>
      <c r="L35" s="243">
        <v>102</v>
      </c>
      <c r="M35" s="243">
        <v>103.8</v>
      </c>
      <c r="N35" s="243">
        <v>110.1</v>
      </c>
      <c r="O35" s="243">
        <v>107.6</v>
      </c>
      <c r="P35" s="243">
        <v>101</v>
      </c>
      <c r="Q35" s="243">
        <v>92.4</v>
      </c>
      <c r="R35" s="243">
        <v>100</v>
      </c>
      <c r="S35" s="243">
        <v>102.5070177136773</v>
      </c>
      <c r="T35" s="264">
        <v>110.69473447685696</v>
      </c>
      <c r="U35" s="226">
        <v>104.00498663393643</v>
      </c>
      <c r="V35" s="446">
        <v>102.94968189705031</v>
      </c>
      <c r="W35" s="446">
        <v>102.5</v>
      </c>
      <c r="X35" s="475">
        <v>96.487654183685095</v>
      </c>
    </row>
    <row r="36" spans="1:24" x14ac:dyDescent="0.25">
      <c r="A36" s="102" t="s">
        <v>24</v>
      </c>
      <c r="B36" s="243">
        <v>128</v>
      </c>
      <c r="C36" s="243">
        <v>116</v>
      </c>
      <c r="D36" s="121">
        <v>111.8</v>
      </c>
      <c r="E36" s="121">
        <v>108.3</v>
      </c>
      <c r="F36" s="121">
        <v>114.2</v>
      </c>
      <c r="G36" s="243">
        <v>112.4</v>
      </c>
      <c r="H36" s="121">
        <v>109.1</v>
      </c>
      <c r="I36" s="121">
        <v>110.7</v>
      </c>
      <c r="J36" s="121">
        <v>108.4</v>
      </c>
      <c r="K36" s="121">
        <v>92.9</v>
      </c>
      <c r="L36" s="243">
        <v>105.6</v>
      </c>
      <c r="M36" s="243">
        <v>99.8</v>
      </c>
      <c r="N36" s="243">
        <v>106.9</v>
      </c>
      <c r="O36" s="243">
        <v>104.4</v>
      </c>
      <c r="P36" s="243">
        <v>98.3</v>
      </c>
      <c r="Q36" s="243">
        <v>89</v>
      </c>
      <c r="R36" s="243">
        <v>99.8</v>
      </c>
      <c r="S36" s="243">
        <v>104.86454995630645</v>
      </c>
      <c r="T36" s="264">
        <v>109.06405345839426</v>
      </c>
      <c r="U36" s="226">
        <v>106.02915580814975</v>
      </c>
      <c r="V36" s="446">
        <v>105.38483768423082</v>
      </c>
      <c r="W36" s="446">
        <v>99.4</v>
      </c>
      <c r="X36" s="475">
        <v>102.55494018754644</v>
      </c>
    </row>
    <row r="37" spans="1:24" x14ac:dyDescent="0.25">
      <c r="A37" s="102" t="s">
        <v>25</v>
      </c>
      <c r="B37" s="121">
        <v>114.9</v>
      </c>
      <c r="C37" s="121">
        <v>121.6</v>
      </c>
      <c r="D37" s="243">
        <v>125</v>
      </c>
      <c r="E37" s="121">
        <v>111.9</v>
      </c>
      <c r="F37" s="121">
        <v>104.9</v>
      </c>
      <c r="G37" s="243">
        <v>108.4</v>
      </c>
      <c r="H37" s="121">
        <v>132.69999999999999</v>
      </c>
      <c r="I37" s="121">
        <v>119.9</v>
      </c>
      <c r="J37" s="121">
        <v>105.1</v>
      </c>
      <c r="K37" s="121">
        <v>92.8</v>
      </c>
      <c r="L37" s="243">
        <v>109.3</v>
      </c>
      <c r="M37" s="243">
        <v>100.1</v>
      </c>
      <c r="N37" s="243">
        <v>103.2</v>
      </c>
      <c r="O37" s="243">
        <v>109</v>
      </c>
      <c r="P37" s="243">
        <v>97.4</v>
      </c>
      <c r="Q37" s="243">
        <v>90.8</v>
      </c>
      <c r="R37" s="243">
        <v>97.1</v>
      </c>
      <c r="S37" s="243">
        <v>100.41598142594563</v>
      </c>
      <c r="T37" s="264">
        <v>106.3</v>
      </c>
      <c r="U37" s="226">
        <v>101.70145192634344</v>
      </c>
      <c r="V37" s="446">
        <v>99.189502122732534</v>
      </c>
      <c r="W37" s="446">
        <v>105.6</v>
      </c>
      <c r="X37" s="475">
        <v>99.727028256591026</v>
      </c>
    </row>
    <row r="38" spans="1:24" x14ac:dyDescent="0.25">
      <c r="A38" s="102" t="s">
        <v>26</v>
      </c>
      <c r="B38" s="121">
        <v>120.6</v>
      </c>
      <c r="C38" s="121">
        <v>120.7</v>
      </c>
      <c r="D38" s="121">
        <v>120.1</v>
      </c>
      <c r="E38" s="243">
        <v>106</v>
      </c>
      <c r="F38" s="121">
        <v>108.4</v>
      </c>
      <c r="G38" s="243">
        <v>111.3</v>
      </c>
      <c r="H38" s="243">
        <v>108</v>
      </c>
      <c r="I38" s="121">
        <v>117.9</v>
      </c>
      <c r="J38" s="121">
        <v>115.4</v>
      </c>
      <c r="K38" s="243">
        <v>92</v>
      </c>
      <c r="L38" s="243">
        <v>104.1</v>
      </c>
      <c r="M38" s="243">
        <v>102.7</v>
      </c>
      <c r="N38" s="243">
        <v>107.4</v>
      </c>
      <c r="O38" s="243">
        <v>105.1</v>
      </c>
      <c r="P38" s="243">
        <v>100.5</v>
      </c>
      <c r="Q38" s="243">
        <v>92.2</v>
      </c>
      <c r="R38" s="243">
        <v>99.3</v>
      </c>
      <c r="S38" s="243">
        <v>104.22480993167164</v>
      </c>
      <c r="T38" s="264">
        <v>107.9</v>
      </c>
      <c r="U38" s="226">
        <v>102.20675233200902</v>
      </c>
      <c r="V38" s="446">
        <v>101.13669484115417</v>
      </c>
      <c r="W38" s="446">
        <v>102.9</v>
      </c>
      <c r="X38" s="475">
        <v>101.40115578599224</v>
      </c>
    </row>
    <row r="39" spans="1:24" x14ac:dyDescent="0.25">
      <c r="A39" s="102" t="s">
        <v>27</v>
      </c>
      <c r="B39" s="121">
        <v>115.4</v>
      </c>
      <c r="C39" s="121">
        <v>114.4</v>
      </c>
      <c r="D39" s="121">
        <v>110.9</v>
      </c>
      <c r="E39" s="121">
        <v>101.5</v>
      </c>
      <c r="F39" s="121">
        <v>104.8</v>
      </c>
      <c r="G39" s="243">
        <v>109.5</v>
      </c>
      <c r="H39" s="121">
        <v>111.8</v>
      </c>
      <c r="I39" s="121">
        <v>111.9</v>
      </c>
      <c r="J39" s="121">
        <v>111.9</v>
      </c>
      <c r="K39" s="121">
        <v>99.1</v>
      </c>
      <c r="L39" s="243">
        <v>101.6</v>
      </c>
      <c r="M39" s="243">
        <v>102.3</v>
      </c>
      <c r="N39" s="243">
        <v>107.4</v>
      </c>
      <c r="O39" s="243">
        <v>104.6</v>
      </c>
      <c r="P39" s="243">
        <v>100.3</v>
      </c>
      <c r="Q39" s="243">
        <v>92</v>
      </c>
      <c r="R39" s="243">
        <v>99.2</v>
      </c>
      <c r="S39" s="243">
        <v>101.66890466142335</v>
      </c>
      <c r="T39" s="264">
        <v>108.40055083973819</v>
      </c>
      <c r="U39" s="226">
        <v>104.76104961708776</v>
      </c>
      <c r="V39" s="446">
        <v>105.07456904900252</v>
      </c>
      <c r="W39" s="446">
        <v>104.8</v>
      </c>
      <c r="X39" s="475">
        <v>99.373904408492479</v>
      </c>
    </row>
    <row r="40" spans="1:24" x14ac:dyDescent="0.25">
      <c r="A40" s="102" t="s">
        <v>28</v>
      </c>
      <c r="B40" s="121">
        <v>114.1</v>
      </c>
      <c r="C40" s="121">
        <v>117.7</v>
      </c>
      <c r="D40" s="121">
        <v>120.2</v>
      </c>
      <c r="E40" s="121">
        <v>111.8</v>
      </c>
      <c r="F40" s="121">
        <v>111.1</v>
      </c>
      <c r="G40" s="243">
        <v>111.6</v>
      </c>
      <c r="H40" s="121">
        <v>116.2</v>
      </c>
      <c r="I40" s="121">
        <v>113.4</v>
      </c>
      <c r="J40" s="121">
        <v>108.8</v>
      </c>
      <c r="K40" s="121">
        <v>96.8</v>
      </c>
      <c r="L40" s="243">
        <v>105.9</v>
      </c>
      <c r="M40" s="243">
        <v>103.4</v>
      </c>
      <c r="N40" s="243">
        <v>109.1</v>
      </c>
      <c r="O40" s="243">
        <v>103.2</v>
      </c>
      <c r="P40" s="243">
        <v>99.7</v>
      </c>
      <c r="Q40" s="243">
        <v>90.8</v>
      </c>
      <c r="R40" s="243">
        <v>99</v>
      </c>
      <c r="S40" s="243">
        <v>101.40028971511347</v>
      </c>
      <c r="T40" s="264">
        <v>103.99978261791037</v>
      </c>
      <c r="U40" s="226">
        <v>97.998522536766544</v>
      </c>
      <c r="V40" s="446">
        <v>102.44043599884247</v>
      </c>
      <c r="W40" s="446">
        <v>107.9</v>
      </c>
      <c r="X40" s="475">
        <v>102.87069608192422</v>
      </c>
    </row>
    <row r="41" spans="1:24" x14ac:dyDescent="0.25">
      <c r="A41" s="102" t="s">
        <v>29</v>
      </c>
      <c r="B41" s="121">
        <v>118.4</v>
      </c>
      <c r="C41" s="121">
        <v>118.2</v>
      </c>
      <c r="D41" s="121">
        <v>122.6</v>
      </c>
      <c r="E41" s="121">
        <v>114.8</v>
      </c>
      <c r="F41" s="121">
        <v>108.1</v>
      </c>
      <c r="G41" s="243">
        <v>113</v>
      </c>
      <c r="H41" s="121">
        <v>110.1</v>
      </c>
      <c r="I41" s="121">
        <v>118.8</v>
      </c>
      <c r="J41" s="121">
        <v>111.1</v>
      </c>
      <c r="K41" s="121">
        <v>100.3</v>
      </c>
      <c r="L41" s="243">
        <v>107.5</v>
      </c>
      <c r="M41" s="243">
        <v>100.1</v>
      </c>
      <c r="N41" s="243">
        <v>110.2</v>
      </c>
      <c r="O41" s="243">
        <v>100.6</v>
      </c>
      <c r="P41" s="243">
        <v>98.2</v>
      </c>
      <c r="Q41" s="243">
        <v>87.8</v>
      </c>
      <c r="R41" s="243">
        <v>97.1</v>
      </c>
      <c r="S41" s="243">
        <v>101.72430401695405</v>
      </c>
      <c r="T41" s="264">
        <v>110.22397978676224</v>
      </c>
      <c r="U41" s="226">
        <v>104.9</v>
      </c>
      <c r="V41" s="446">
        <v>103.86332750922152</v>
      </c>
      <c r="W41" s="446">
        <v>105.7</v>
      </c>
      <c r="X41" s="475">
        <v>97.013755299948173</v>
      </c>
    </row>
    <row r="42" spans="1:24" x14ac:dyDescent="0.25">
      <c r="A42" s="102" t="s">
        <v>30</v>
      </c>
      <c r="B42" s="121">
        <v>120.6</v>
      </c>
      <c r="C42" s="121">
        <v>119.9</v>
      </c>
      <c r="D42" s="121">
        <v>127.2</v>
      </c>
      <c r="E42" s="121">
        <v>104.8</v>
      </c>
      <c r="F42" s="121">
        <v>110.8</v>
      </c>
      <c r="G42" s="243">
        <v>111.8</v>
      </c>
      <c r="H42" s="121">
        <v>117.3</v>
      </c>
      <c r="I42" s="121">
        <v>121.5</v>
      </c>
      <c r="J42" s="121">
        <v>111.4</v>
      </c>
      <c r="K42" s="121">
        <v>94.3</v>
      </c>
      <c r="L42" s="243">
        <v>106.6</v>
      </c>
      <c r="M42" s="243">
        <v>100.2</v>
      </c>
      <c r="N42" s="243">
        <v>106.3</v>
      </c>
      <c r="O42" s="243">
        <v>104.8</v>
      </c>
      <c r="P42" s="243">
        <v>101.9</v>
      </c>
      <c r="Q42" s="243">
        <v>92.5</v>
      </c>
      <c r="R42" s="243">
        <v>103</v>
      </c>
      <c r="S42" s="243">
        <v>105.74249832230851</v>
      </c>
      <c r="T42" s="264">
        <v>109.1</v>
      </c>
      <c r="U42" s="226">
        <v>104.71929879199291</v>
      </c>
      <c r="V42" s="446">
        <v>100.95920937893617</v>
      </c>
      <c r="W42" s="446">
        <v>104.2</v>
      </c>
      <c r="X42" s="475">
        <v>100.105780634787</v>
      </c>
    </row>
    <row r="43" spans="1:24" ht="18" x14ac:dyDescent="0.25">
      <c r="A43" s="101" t="s">
        <v>116</v>
      </c>
      <c r="B43" s="137" t="s">
        <v>103</v>
      </c>
      <c r="C43" s="137" t="s">
        <v>103</v>
      </c>
      <c r="D43" s="137" t="s">
        <v>103</v>
      </c>
      <c r="E43" s="137" t="s">
        <v>103</v>
      </c>
      <c r="F43" s="137" t="s">
        <v>103</v>
      </c>
      <c r="G43" s="163" t="s">
        <v>103</v>
      </c>
      <c r="H43" s="137" t="s">
        <v>103</v>
      </c>
      <c r="I43" s="137" t="s">
        <v>103</v>
      </c>
      <c r="J43" s="137" t="s">
        <v>103</v>
      </c>
      <c r="K43" s="137" t="s">
        <v>103</v>
      </c>
      <c r="L43" s="163">
        <v>103.3</v>
      </c>
      <c r="M43" s="163">
        <v>101.9</v>
      </c>
      <c r="N43" s="163">
        <v>109.4</v>
      </c>
      <c r="O43" s="163">
        <v>106.3</v>
      </c>
      <c r="P43" s="163">
        <v>99.8</v>
      </c>
      <c r="Q43" s="163">
        <v>90.8</v>
      </c>
      <c r="R43" s="163">
        <v>100</v>
      </c>
      <c r="S43" s="163">
        <v>102.62092888803238</v>
      </c>
      <c r="T43" s="163">
        <v>108.69358010995857</v>
      </c>
      <c r="U43" s="133">
        <v>103.03477525579301</v>
      </c>
      <c r="V43" s="444">
        <v>102.95399515738499</v>
      </c>
      <c r="W43" s="444">
        <v>103.6</v>
      </c>
      <c r="X43" s="476">
        <v>100.16897388490298</v>
      </c>
    </row>
    <row r="44" spans="1:24" x14ac:dyDescent="0.25">
      <c r="A44" s="102" t="s">
        <v>31</v>
      </c>
      <c r="B44" s="243">
        <v>115</v>
      </c>
      <c r="C44" s="243">
        <v>114</v>
      </c>
      <c r="D44" s="121">
        <v>123.3</v>
      </c>
      <c r="E44" s="121">
        <v>110.1</v>
      </c>
      <c r="F44" s="121">
        <v>113.4</v>
      </c>
      <c r="G44" s="243">
        <v>107.1</v>
      </c>
      <c r="H44" s="121">
        <v>114.4</v>
      </c>
      <c r="I44" s="121">
        <v>115.6</v>
      </c>
      <c r="J44" s="121">
        <v>107.8</v>
      </c>
      <c r="K44" s="121">
        <v>102.6</v>
      </c>
      <c r="L44" s="243">
        <v>103.3</v>
      </c>
      <c r="M44" s="243">
        <v>102.6</v>
      </c>
      <c r="N44" s="243">
        <v>111.2</v>
      </c>
      <c r="O44" s="243">
        <v>107.8</v>
      </c>
      <c r="P44" s="243">
        <v>100.8</v>
      </c>
      <c r="Q44" s="243">
        <v>91.8</v>
      </c>
      <c r="R44" s="243">
        <v>97.7</v>
      </c>
      <c r="S44" s="243">
        <v>101.74697638702246</v>
      </c>
      <c r="T44" s="264">
        <v>110.2</v>
      </c>
      <c r="U44" s="226">
        <v>105.69660676790269</v>
      </c>
      <c r="V44" s="446">
        <v>102.89855072463767</v>
      </c>
      <c r="W44" s="446">
        <v>104.2</v>
      </c>
      <c r="X44" s="475">
        <v>97.240517899138638</v>
      </c>
    </row>
    <row r="45" spans="1:24" x14ac:dyDescent="0.25">
      <c r="A45" s="102" t="s">
        <v>32</v>
      </c>
      <c r="B45" s="121">
        <v>123.6</v>
      </c>
      <c r="C45" s="121">
        <v>123.3</v>
      </c>
      <c r="D45" s="121">
        <v>122.6</v>
      </c>
      <c r="E45" s="121">
        <v>102.2</v>
      </c>
      <c r="F45" s="121">
        <v>109.7</v>
      </c>
      <c r="G45" s="243">
        <v>109.5</v>
      </c>
      <c r="H45" s="121">
        <v>109.9</v>
      </c>
      <c r="I45" s="121">
        <v>117.2</v>
      </c>
      <c r="J45" s="243">
        <v>109</v>
      </c>
      <c r="K45" s="121">
        <v>107.4</v>
      </c>
      <c r="L45" s="243">
        <v>98.4</v>
      </c>
      <c r="M45" s="243">
        <v>97.5</v>
      </c>
      <c r="N45" s="243">
        <v>112.8</v>
      </c>
      <c r="O45" s="243">
        <v>107.1</v>
      </c>
      <c r="P45" s="243">
        <v>104</v>
      </c>
      <c r="Q45" s="243">
        <v>90.2</v>
      </c>
      <c r="R45" s="243">
        <v>99.5</v>
      </c>
      <c r="S45" s="243">
        <v>103.16698656429941</v>
      </c>
      <c r="T45" s="264">
        <v>110.55225655948119</v>
      </c>
      <c r="U45" s="226">
        <v>104.89900023944365</v>
      </c>
      <c r="V45" s="446">
        <v>107.55478662053058</v>
      </c>
      <c r="W45" s="446">
        <v>94.6</v>
      </c>
      <c r="X45" s="475">
        <v>96.49934977576234</v>
      </c>
    </row>
    <row r="46" spans="1:24" x14ac:dyDescent="0.25">
      <c r="A46" s="102" t="s">
        <v>33</v>
      </c>
      <c r="B46" s="121"/>
      <c r="C46" s="121"/>
      <c r="D46" s="121"/>
      <c r="E46" s="121"/>
      <c r="F46" s="121"/>
      <c r="G46" s="243"/>
      <c r="H46" s="121"/>
      <c r="I46" s="121"/>
      <c r="J46" s="121"/>
      <c r="K46" s="121"/>
      <c r="L46" s="243"/>
      <c r="M46" s="243"/>
      <c r="N46" s="243"/>
      <c r="O46" s="243"/>
      <c r="P46" s="243"/>
      <c r="Q46" s="243" t="s">
        <v>103</v>
      </c>
      <c r="R46" s="243">
        <v>96.2</v>
      </c>
      <c r="S46" s="243">
        <v>103.56358077768223</v>
      </c>
      <c r="T46" s="264">
        <v>110.4750348225584</v>
      </c>
      <c r="U46" s="226">
        <v>105.3</v>
      </c>
      <c r="V46" s="446">
        <v>101.4971806338713</v>
      </c>
      <c r="W46" s="446">
        <v>104.1</v>
      </c>
      <c r="X46" s="475">
        <v>96.09717752396412</v>
      </c>
    </row>
    <row r="47" spans="1:24" x14ac:dyDescent="0.25">
      <c r="A47" s="102" t="s">
        <v>34</v>
      </c>
      <c r="B47" s="243">
        <v>121</v>
      </c>
      <c r="C47" s="121">
        <v>118.7</v>
      </c>
      <c r="D47" s="121">
        <v>115.9</v>
      </c>
      <c r="E47" s="121">
        <v>105.7</v>
      </c>
      <c r="F47" s="121">
        <v>115.3</v>
      </c>
      <c r="G47" s="243">
        <v>109.2</v>
      </c>
      <c r="H47" s="243">
        <v>113</v>
      </c>
      <c r="I47" s="121">
        <v>117.1</v>
      </c>
      <c r="J47" s="121">
        <v>112.9</v>
      </c>
      <c r="K47" s="121">
        <v>101.5</v>
      </c>
      <c r="L47" s="243">
        <v>101.9</v>
      </c>
      <c r="M47" s="243">
        <v>103.4</v>
      </c>
      <c r="N47" s="243">
        <v>110.5</v>
      </c>
      <c r="O47" s="243">
        <v>105.1</v>
      </c>
      <c r="P47" s="243">
        <v>98.1</v>
      </c>
      <c r="Q47" s="243">
        <v>89.9</v>
      </c>
      <c r="R47" s="243">
        <v>100.3</v>
      </c>
      <c r="S47" s="243">
        <v>101.509180044218</v>
      </c>
      <c r="T47" s="264">
        <v>108.8</v>
      </c>
      <c r="U47" s="226">
        <v>102.16110797312217</v>
      </c>
      <c r="V47" s="446">
        <v>103.18767561282823</v>
      </c>
      <c r="W47" s="446">
        <v>105.2</v>
      </c>
      <c r="X47" s="475">
        <v>102.00015632140203</v>
      </c>
    </row>
    <row r="48" spans="1:24" x14ac:dyDescent="0.25">
      <c r="A48" s="102" t="s">
        <v>35</v>
      </c>
      <c r="B48" s="121">
        <v>125.1</v>
      </c>
      <c r="C48" s="243">
        <v>116</v>
      </c>
      <c r="D48" s="121">
        <v>113.8</v>
      </c>
      <c r="E48" s="121">
        <v>109.5</v>
      </c>
      <c r="F48" s="121">
        <v>111.7</v>
      </c>
      <c r="G48" s="243">
        <v>108.5</v>
      </c>
      <c r="H48" s="121">
        <v>105.7</v>
      </c>
      <c r="I48" s="121">
        <v>108.2</v>
      </c>
      <c r="J48" s="121">
        <v>108.6</v>
      </c>
      <c r="K48" s="121">
        <v>102.1</v>
      </c>
      <c r="L48" s="243">
        <v>101.9</v>
      </c>
      <c r="M48" s="243">
        <v>102.6</v>
      </c>
      <c r="N48" s="243">
        <v>109.5</v>
      </c>
      <c r="O48" s="243">
        <v>109.6</v>
      </c>
      <c r="P48" s="243">
        <v>100.7</v>
      </c>
      <c r="Q48" s="243">
        <v>89.9</v>
      </c>
      <c r="R48" s="243">
        <v>101.4</v>
      </c>
      <c r="S48" s="243">
        <v>104.45155659004945</v>
      </c>
      <c r="T48" s="264">
        <v>110.70635839411635</v>
      </c>
      <c r="U48" s="226">
        <v>103.03829521895598</v>
      </c>
      <c r="V48" s="446">
        <v>104.45155659004945</v>
      </c>
      <c r="W48" s="446">
        <v>101.5</v>
      </c>
      <c r="X48" s="475">
        <v>99.697002253137228</v>
      </c>
    </row>
    <row r="49" spans="1:24" x14ac:dyDescent="0.25">
      <c r="A49" s="102" t="s">
        <v>36</v>
      </c>
      <c r="B49" s="243">
        <v>124</v>
      </c>
      <c r="C49" s="243">
        <v>116</v>
      </c>
      <c r="D49" s="121">
        <v>110.2</v>
      </c>
      <c r="E49" s="121">
        <v>113.7</v>
      </c>
      <c r="F49" s="121">
        <v>110.9</v>
      </c>
      <c r="G49" s="243">
        <v>109.9</v>
      </c>
      <c r="H49" s="121">
        <v>113.7</v>
      </c>
      <c r="I49" s="121">
        <v>116.3</v>
      </c>
      <c r="J49" s="121">
        <v>107.2</v>
      </c>
      <c r="K49" s="121">
        <v>99.4</v>
      </c>
      <c r="L49" s="243">
        <v>104.5</v>
      </c>
      <c r="M49" s="243">
        <v>100.3</v>
      </c>
      <c r="N49" s="243">
        <v>109.7</v>
      </c>
      <c r="O49" s="243">
        <v>106.6</v>
      </c>
      <c r="P49" s="243">
        <v>101.1</v>
      </c>
      <c r="Q49" s="243">
        <v>91.8</v>
      </c>
      <c r="R49" s="243">
        <v>101.9</v>
      </c>
      <c r="S49" s="243">
        <v>101.6115024606774</v>
      </c>
      <c r="T49" s="264">
        <v>107.4</v>
      </c>
      <c r="U49" s="226">
        <v>103.61325554786411</v>
      </c>
      <c r="V49" s="446">
        <v>104.15458937198068</v>
      </c>
      <c r="W49" s="446">
        <v>101.9</v>
      </c>
      <c r="X49" s="475">
        <v>100.50662490898232</v>
      </c>
    </row>
    <row r="50" spans="1:24" x14ac:dyDescent="0.25">
      <c r="A50" s="102" t="s">
        <v>37</v>
      </c>
      <c r="B50" s="121">
        <v>123.4</v>
      </c>
      <c r="C50" s="121">
        <v>125.3</v>
      </c>
      <c r="D50" s="121">
        <v>119.9</v>
      </c>
      <c r="E50" s="121">
        <v>109.6</v>
      </c>
      <c r="F50" s="121">
        <v>112.5</v>
      </c>
      <c r="G50" s="243">
        <v>107.6</v>
      </c>
      <c r="H50" s="121">
        <v>115.7</v>
      </c>
      <c r="I50" s="121">
        <v>118.1</v>
      </c>
      <c r="J50" s="121">
        <v>111.3</v>
      </c>
      <c r="K50" s="121">
        <v>98.7</v>
      </c>
      <c r="L50" s="243">
        <v>102.4</v>
      </c>
      <c r="M50" s="243">
        <v>102.5</v>
      </c>
      <c r="N50" s="243">
        <v>107.4</v>
      </c>
      <c r="O50" s="243">
        <v>106.5</v>
      </c>
      <c r="P50" s="243">
        <v>100.6</v>
      </c>
      <c r="Q50" s="243">
        <v>91.3</v>
      </c>
      <c r="R50" s="243">
        <v>100.1</v>
      </c>
      <c r="S50" s="243">
        <v>103.40821068938806</v>
      </c>
      <c r="T50" s="264">
        <v>108.01234177428398</v>
      </c>
      <c r="U50" s="226">
        <v>102.71953554122828</v>
      </c>
      <c r="V50" s="446">
        <v>102.1297192642788</v>
      </c>
      <c r="W50" s="446">
        <v>103.2</v>
      </c>
      <c r="X50" s="475">
        <v>100.25465782695717</v>
      </c>
    </row>
    <row r="51" spans="1:24" x14ac:dyDescent="0.25">
      <c r="A51" s="102" t="s">
        <v>38</v>
      </c>
      <c r="B51" s="121"/>
      <c r="C51" s="121"/>
      <c r="D51" s="121"/>
      <c r="E51" s="121"/>
      <c r="F51" s="121"/>
      <c r="G51" s="243"/>
      <c r="H51" s="121"/>
      <c r="I51" s="121"/>
      <c r="J51" s="121"/>
      <c r="K51" s="121"/>
      <c r="L51" s="243"/>
      <c r="M51" s="243"/>
      <c r="N51" s="243"/>
      <c r="O51" s="243"/>
      <c r="P51" s="243"/>
      <c r="Q51" s="243" t="s">
        <v>103</v>
      </c>
      <c r="R51" s="243">
        <v>101.1</v>
      </c>
      <c r="S51" s="243">
        <v>108.131159969674</v>
      </c>
      <c r="T51" s="264">
        <v>111.77819810059279</v>
      </c>
      <c r="U51" s="226">
        <v>103.52431410673076</v>
      </c>
      <c r="V51" s="446">
        <v>101.34416400734938</v>
      </c>
      <c r="W51" s="446">
        <v>102.3</v>
      </c>
      <c r="X51" s="475">
        <v>93.774583872981168</v>
      </c>
    </row>
    <row r="52" spans="1:24" ht="18" x14ac:dyDescent="0.25">
      <c r="A52" s="101" t="s">
        <v>89</v>
      </c>
      <c r="B52" s="137" t="s">
        <v>103</v>
      </c>
      <c r="C52" s="137" t="s">
        <v>103</v>
      </c>
      <c r="D52" s="137" t="s">
        <v>103</v>
      </c>
      <c r="E52" s="137" t="s">
        <v>103</v>
      </c>
      <c r="F52" s="137" t="s">
        <v>103</v>
      </c>
      <c r="G52" s="163" t="s">
        <v>103</v>
      </c>
      <c r="H52" s="137" t="s">
        <v>103</v>
      </c>
      <c r="I52" s="137" t="s">
        <v>103</v>
      </c>
      <c r="J52" s="137" t="s">
        <v>103</v>
      </c>
      <c r="K52" s="137" t="s">
        <v>103</v>
      </c>
      <c r="L52" s="163">
        <v>101.6</v>
      </c>
      <c r="M52" s="163">
        <v>101.4</v>
      </c>
      <c r="N52" s="163">
        <v>115</v>
      </c>
      <c r="O52" s="163">
        <v>108.8</v>
      </c>
      <c r="P52" s="163">
        <v>101.6</v>
      </c>
      <c r="Q52" s="163">
        <v>89.1</v>
      </c>
      <c r="R52" s="163">
        <v>98.9</v>
      </c>
      <c r="S52" s="163">
        <v>102.54678757476366</v>
      </c>
      <c r="T52" s="163">
        <v>108.3</v>
      </c>
      <c r="U52" s="133">
        <v>103.2</v>
      </c>
      <c r="V52" s="444">
        <v>104.99470695794437</v>
      </c>
      <c r="W52" s="444">
        <v>99</v>
      </c>
      <c r="X52" s="476">
        <v>96.224079993446949</v>
      </c>
    </row>
    <row r="53" spans="1:24" x14ac:dyDescent="0.25">
      <c r="A53" s="102" t="s">
        <v>39</v>
      </c>
      <c r="B53" s="121">
        <v>152.1</v>
      </c>
      <c r="C53" s="121">
        <v>114.5</v>
      </c>
      <c r="D53" s="121">
        <v>136.6</v>
      </c>
      <c r="E53" s="121">
        <v>117.3</v>
      </c>
      <c r="F53" s="121">
        <v>114.2</v>
      </c>
      <c r="G53" s="243">
        <v>108.9</v>
      </c>
      <c r="H53" s="121">
        <v>113.6</v>
      </c>
      <c r="I53" s="121">
        <v>115.3</v>
      </c>
      <c r="J53" s="243">
        <v>113</v>
      </c>
      <c r="K53" s="121">
        <v>105.4</v>
      </c>
      <c r="L53" s="243">
        <v>101.5</v>
      </c>
      <c r="M53" s="243">
        <v>98.4</v>
      </c>
      <c r="N53" s="243">
        <v>115</v>
      </c>
      <c r="O53" s="243">
        <v>116.4</v>
      </c>
      <c r="P53" s="243">
        <v>102.5</v>
      </c>
      <c r="Q53" s="243">
        <v>90.1</v>
      </c>
      <c r="R53" s="243">
        <v>101</v>
      </c>
      <c r="S53" s="243">
        <v>103.26086956521738</v>
      </c>
      <c r="T53" s="264">
        <v>113.36939122648764</v>
      </c>
      <c r="U53" s="226">
        <v>102.01674534503913</v>
      </c>
      <c r="V53" s="446">
        <v>111.59946493407224</v>
      </c>
      <c r="W53" s="446">
        <v>92.3</v>
      </c>
      <c r="X53" s="475">
        <v>95.817622475257664</v>
      </c>
    </row>
    <row r="54" spans="1:24" x14ac:dyDescent="0.25">
      <c r="A54" s="102" t="s">
        <v>104</v>
      </c>
      <c r="B54" s="121">
        <v>123.9</v>
      </c>
      <c r="C54" s="121">
        <v>109.3</v>
      </c>
      <c r="D54" s="121">
        <v>127.5</v>
      </c>
      <c r="E54" s="121">
        <v>111.8</v>
      </c>
      <c r="F54" s="121">
        <v>104.2</v>
      </c>
      <c r="G54" s="243">
        <v>117.8</v>
      </c>
      <c r="H54" s="121">
        <v>104.3</v>
      </c>
      <c r="I54" s="121">
        <v>104.8</v>
      </c>
      <c r="J54" s="121">
        <v>103.7</v>
      </c>
      <c r="K54" s="121">
        <v>109.8</v>
      </c>
      <c r="L54" s="243">
        <v>107.8</v>
      </c>
      <c r="M54" s="243">
        <v>106.9</v>
      </c>
      <c r="N54" s="243">
        <v>122.4</v>
      </c>
      <c r="O54" s="243">
        <v>106.2</v>
      </c>
      <c r="P54" s="243">
        <v>99.2</v>
      </c>
      <c r="Q54" s="243">
        <v>85.1</v>
      </c>
      <c r="R54" s="243">
        <v>99.3</v>
      </c>
      <c r="S54" s="243">
        <v>98.549031064368492</v>
      </c>
      <c r="T54" s="264">
        <v>108.09010021235292</v>
      </c>
      <c r="U54" s="226">
        <v>104.8846457507496</v>
      </c>
      <c r="V54" s="446">
        <v>104.31932124951793</v>
      </c>
      <c r="W54" s="446">
        <v>98.2</v>
      </c>
      <c r="X54" s="475">
        <v>88.163239573967388</v>
      </c>
    </row>
    <row r="55" spans="1:24" ht="19.5" x14ac:dyDescent="0.25">
      <c r="A55" s="102" t="s">
        <v>41</v>
      </c>
      <c r="B55" s="243">
        <v>120</v>
      </c>
      <c r="C55" s="121">
        <v>113.3</v>
      </c>
      <c r="D55" s="121">
        <v>120.8</v>
      </c>
      <c r="E55" s="121">
        <v>111.3</v>
      </c>
      <c r="F55" s="121">
        <v>110.9</v>
      </c>
      <c r="G55" s="243">
        <v>114.4</v>
      </c>
      <c r="H55" s="121">
        <v>114.1</v>
      </c>
      <c r="I55" s="121">
        <v>114.2</v>
      </c>
      <c r="J55" s="243">
        <v>108</v>
      </c>
      <c r="K55" s="121">
        <v>104.9</v>
      </c>
      <c r="L55" s="243">
        <v>99.6</v>
      </c>
      <c r="M55" s="243">
        <v>101.1</v>
      </c>
      <c r="N55" s="243">
        <v>117.8</v>
      </c>
      <c r="O55" s="243">
        <v>105.5</v>
      </c>
      <c r="P55" s="243">
        <v>102.2</v>
      </c>
      <c r="Q55" s="243">
        <v>88.3</v>
      </c>
      <c r="R55" s="243">
        <v>96.2</v>
      </c>
      <c r="S55" s="243">
        <v>101.19560019129604</v>
      </c>
      <c r="T55" s="264">
        <v>110.8</v>
      </c>
      <c r="U55" s="226">
        <v>101.55233516844646</v>
      </c>
      <c r="V55" s="446">
        <v>104.95373939861219</v>
      </c>
      <c r="W55" s="446">
        <v>98.8</v>
      </c>
      <c r="X55" s="475">
        <v>98.603623791890698</v>
      </c>
    </row>
    <row r="56" spans="1:24" ht="19.5" x14ac:dyDescent="0.25">
      <c r="A56" s="102" t="s">
        <v>42</v>
      </c>
      <c r="B56" s="121">
        <v>117.2</v>
      </c>
      <c r="C56" s="121">
        <v>121.5</v>
      </c>
      <c r="D56" s="121">
        <v>125.8</v>
      </c>
      <c r="E56" s="121">
        <v>111.1</v>
      </c>
      <c r="F56" s="121">
        <v>109.2</v>
      </c>
      <c r="G56" s="243">
        <v>110.8</v>
      </c>
      <c r="H56" s="121">
        <v>112.9</v>
      </c>
      <c r="I56" s="121">
        <v>116.7</v>
      </c>
      <c r="J56" s="121">
        <v>105.7</v>
      </c>
      <c r="K56" s="121">
        <v>99.1</v>
      </c>
      <c r="L56" s="243">
        <v>99.7</v>
      </c>
      <c r="M56" s="243">
        <v>99.8</v>
      </c>
      <c r="N56" s="243">
        <v>119.8</v>
      </c>
      <c r="O56" s="243">
        <v>107.4</v>
      </c>
      <c r="P56" s="243">
        <v>103.1</v>
      </c>
      <c r="Q56" s="243">
        <v>89</v>
      </c>
      <c r="R56" s="243">
        <v>97.7</v>
      </c>
      <c r="S56" s="243">
        <v>101.49686141960406</v>
      </c>
      <c r="T56" s="264">
        <v>109.99927551873148</v>
      </c>
      <c r="U56" s="226">
        <v>101.39475893590256</v>
      </c>
      <c r="V56" s="446">
        <v>107.01178288584121</v>
      </c>
      <c r="W56" s="446">
        <v>103.8</v>
      </c>
      <c r="X56" s="475">
        <v>94.897579562499317</v>
      </c>
    </row>
    <row r="57" spans="1:24" ht="19.5" x14ac:dyDescent="0.25">
      <c r="A57" s="102" t="s">
        <v>43</v>
      </c>
      <c r="B57" s="121">
        <v>119.9</v>
      </c>
      <c r="C57" s="121">
        <v>121.4</v>
      </c>
      <c r="D57" s="121">
        <v>127.3</v>
      </c>
      <c r="E57" s="121">
        <v>102.1</v>
      </c>
      <c r="F57" s="121">
        <v>110.3</v>
      </c>
      <c r="G57" s="243">
        <v>121.7</v>
      </c>
      <c r="H57" s="121">
        <v>112.6</v>
      </c>
      <c r="I57" s="121">
        <v>117.7</v>
      </c>
      <c r="J57" s="121">
        <v>104.4</v>
      </c>
      <c r="K57" s="121">
        <v>105.7</v>
      </c>
      <c r="L57" s="243">
        <v>102</v>
      </c>
      <c r="M57" s="243">
        <v>103.7</v>
      </c>
      <c r="N57" s="243">
        <v>113.1</v>
      </c>
      <c r="O57" s="243">
        <v>110.3</v>
      </c>
      <c r="P57" s="243">
        <v>101.9</v>
      </c>
      <c r="Q57" s="243">
        <v>90.9</v>
      </c>
      <c r="R57" s="243">
        <v>100.2</v>
      </c>
      <c r="S57" s="243">
        <v>104.89645829301335</v>
      </c>
      <c r="T57" s="264">
        <v>106.67656162542582</v>
      </c>
      <c r="U57" s="226">
        <v>102.86532144112942</v>
      </c>
      <c r="V57" s="446">
        <v>103.02264554378462</v>
      </c>
      <c r="W57" s="446">
        <v>101.1</v>
      </c>
      <c r="X57" s="475">
        <v>97.164529204202907</v>
      </c>
    </row>
    <row r="58" spans="1:24" x14ac:dyDescent="0.25">
      <c r="A58" s="102" t="s">
        <v>97</v>
      </c>
      <c r="B58" s="121" t="s">
        <v>103</v>
      </c>
      <c r="C58" s="121" t="s">
        <v>103</v>
      </c>
      <c r="D58" s="121" t="s">
        <v>103</v>
      </c>
      <c r="E58" s="121" t="s">
        <v>103</v>
      </c>
      <c r="F58" s="121" t="s">
        <v>103</v>
      </c>
      <c r="G58" s="243">
        <v>121.4</v>
      </c>
      <c r="H58" s="121">
        <v>108.9</v>
      </c>
      <c r="I58" s="121">
        <v>112.6</v>
      </c>
      <c r="J58" s="243">
        <v>96</v>
      </c>
      <c r="K58" s="121">
        <v>97.4</v>
      </c>
      <c r="L58" s="243">
        <v>95.7</v>
      </c>
      <c r="M58" s="243">
        <v>93.6</v>
      </c>
      <c r="N58" s="243">
        <v>114.3</v>
      </c>
      <c r="O58" s="243">
        <v>112.7</v>
      </c>
      <c r="P58" s="243">
        <v>97</v>
      </c>
      <c r="Q58" s="243">
        <v>88.2</v>
      </c>
      <c r="R58" s="243">
        <v>95.5</v>
      </c>
      <c r="S58" s="243">
        <v>97.829232995658472</v>
      </c>
      <c r="T58" s="264">
        <v>109.96685093241018</v>
      </c>
      <c r="U58" s="226">
        <v>102.04659808817583</v>
      </c>
      <c r="V58" s="446">
        <v>103.99302190346967</v>
      </c>
      <c r="W58" s="446">
        <v>98.8</v>
      </c>
      <c r="X58" s="475">
        <v>94.821217653720879</v>
      </c>
    </row>
    <row r="59" spans="1:24" x14ac:dyDescent="0.25">
      <c r="A59" s="102" t="s">
        <v>45</v>
      </c>
      <c r="B59" s="121">
        <v>122.4</v>
      </c>
      <c r="C59" s="121">
        <v>120.4</v>
      </c>
      <c r="D59" s="121">
        <v>116.2</v>
      </c>
      <c r="E59" s="121">
        <v>108.3</v>
      </c>
      <c r="F59" s="121">
        <v>112.6</v>
      </c>
      <c r="G59" s="243">
        <v>106.1</v>
      </c>
      <c r="H59" s="121">
        <v>114.7</v>
      </c>
      <c r="I59" s="121">
        <v>117.6</v>
      </c>
      <c r="J59" s="121">
        <v>110.5</v>
      </c>
      <c r="K59" s="121">
        <v>101.4</v>
      </c>
      <c r="L59" s="243">
        <v>102.7</v>
      </c>
      <c r="M59" s="243">
        <v>103.5</v>
      </c>
      <c r="N59" s="243">
        <v>114</v>
      </c>
      <c r="O59" s="243">
        <v>105.2</v>
      </c>
      <c r="P59" s="243">
        <v>102.4</v>
      </c>
      <c r="Q59" s="243">
        <v>88.9</v>
      </c>
      <c r="R59" s="243">
        <v>99.1</v>
      </c>
      <c r="S59" s="243">
        <v>103.82251248559353</v>
      </c>
      <c r="T59" s="264">
        <v>105.71220702536048</v>
      </c>
      <c r="U59" s="226">
        <v>104.74450565410814</v>
      </c>
      <c r="V59" s="446">
        <v>102.49494268374917</v>
      </c>
      <c r="W59" s="446">
        <v>103</v>
      </c>
      <c r="X59" s="475">
        <v>97.945375425059794</v>
      </c>
    </row>
    <row r="60" spans="1:24" ht="18" x14ac:dyDescent="0.25">
      <c r="A60" s="101" t="s">
        <v>90</v>
      </c>
      <c r="B60" s="121" t="s">
        <v>103</v>
      </c>
      <c r="C60" s="163">
        <v>118</v>
      </c>
      <c r="D60" s="137">
        <v>115.3</v>
      </c>
      <c r="E60" s="163">
        <v>109</v>
      </c>
      <c r="F60" s="137">
        <v>108.8</v>
      </c>
      <c r="G60" s="163">
        <v>112</v>
      </c>
      <c r="H60" s="137">
        <v>114.6</v>
      </c>
      <c r="I60" s="137">
        <v>116.6</v>
      </c>
      <c r="J60" s="163">
        <v>111</v>
      </c>
      <c r="K60" s="137">
        <v>95.7</v>
      </c>
      <c r="L60" s="163">
        <v>104.5</v>
      </c>
      <c r="M60" s="163">
        <v>103.2</v>
      </c>
      <c r="N60" s="163">
        <v>108.8</v>
      </c>
      <c r="O60" s="163">
        <v>105.2</v>
      </c>
      <c r="P60" s="163">
        <v>101.7</v>
      </c>
      <c r="Q60" s="163">
        <v>91</v>
      </c>
      <c r="R60" s="163">
        <v>100.5</v>
      </c>
      <c r="S60" s="163">
        <v>103.89988358556461</v>
      </c>
      <c r="T60" s="163">
        <v>106.82774037817285</v>
      </c>
      <c r="U60" s="133">
        <v>103.73566150604461</v>
      </c>
      <c r="V60" s="444">
        <v>103.32495650492946</v>
      </c>
      <c r="W60" s="444">
        <v>104</v>
      </c>
      <c r="X60" s="476">
        <v>100.66892766172795</v>
      </c>
    </row>
    <row r="61" spans="1:24" x14ac:dyDescent="0.25">
      <c r="A61" s="102" t="s">
        <v>46</v>
      </c>
      <c r="B61" s="243">
        <v>126</v>
      </c>
      <c r="C61" s="121">
        <v>120.6</v>
      </c>
      <c r="D61" s="121">
        <v>114.5</v>
      </c>
      <c r="E61" s="121">
        <v>105.5</v>
      </c>
      <c r="F61" s="121">
        <v>107.3</v>
      </c>
      <c r="G61" s="243">
        <v>108.5</v>
      </c>
      <c r="H61" s="121">
        <v>118.8</v>
      </c>
      <c r="I61" s="121">
        <v>118.1</v>
      </c>
      <c r="J61" s="121">
        <v>111.4</v>
      </c>
      <c r="K61" s="121">
        <v>96.2</v>
      </c>
      <c r="L61" s="243">
        <v>101.8</v>
      </c>
      <c r="M61" s="243">
        <v>103</v>
      </c>
      <c r="N61" s="243">
        <v>105.2</v>
      </c>
      <c r="O61" s="243">
        <v>103.4</v>
      </c>
      <c r="P61" s="243">
        <v>104</v>
      </c>
      <c r="Q61" s="243">
        <v>90.9</v>
      </c>
      <c r="R61" s="243">
        <v>102.3</v>
      </c>
      <c r="S61" s="243">
        <v>104.97667185069986</v>
      </c>
      <c r="T61" s="264">
        <v>108.67394426940824</v>
      </c>
      <c r="U61" s="226">
        <v>103.32277774859135</v>
      </c>
      <c r="V61" s="446">
        <v>102.54924681344148</v>
      </c>
      <c r="W61" s="446">
        <v>103.7</v>
      </c>
      <c r="X61" s="475">
        <v>100.7860879579756</v>
      </c>
    </row>
    <row r="62" spans="1:24" x14ac:dyDescent="0.25">
      <c r="A62" s="102" t="s">
        <v>47</v>
      </c>
      <c r="B62" s="121">
        <v>108.9</v>
      </c>
      <c r="C62" s="121">
        <v>116.3</v>
      </c>
      <c r="D62" s="121">
        <v>126.2</v>
      </c>
      <c r="E62" s="121">
        <v>114.5</v>
      </c>
      <c r="F62" s="121">
        <v>108.9</v>
      </c>
      <c r="G62" s="243">
        <v>118</v>
      </c>
      <c r="H62" s="121">
        <v>118.1</v>
      </c>
      <c r="I62" s="121">
        <v>122.1</v>
      </c>
      <c r="J62" s="121">
        <v>108.1</v>
      </c>
      <c r="K62" s="121">
        <v>97.1</v>
      </c>
      <c r="L62" s="243">
        <v>103</v>
      </c>
      <c r="M62" s="243">
        <v>100.8</v>
      </c>
      <c r="N62" s="243">
        <v>109.2</v>
      </c>
      <c r="O62" s="243">
        <v>107.7</v>
      </c>
      <c r="P62" s="243">
        <v>103.1</v>
      </c>
      <c r="Q62" s="243">
        <v>92.7</v>
      </c>
      <c r="R62" s="243">
        <v>99.4</v>
      </c>
      <c r="S62" s="243">
        <v>105.344395137951</v>
      </c>
      <c r="T62" s="264">
        <v>107.446750462533</v>
      </c>
      <c r="U62" s="226">
        <v>101.9195266600273</v>
      </c>
      <c r="V62" s="446">
        <v>103.75896144158108</v>
      </c>
      <c r="W62" s="446">
        <v>103.4</v>
      </c>
      <c r="X62" s="475">
        <v>100.37192009874987</v>
      </c>
    </row>
    <row r="63" spans="1:24" x14ac:dyDescent="0.25">
      <c r="A63" s="102" t="s">
        <v>48</v>
      </c>
      <c r="B63" s="121">
        <v>113.1</v>
      </c>
      <c r="C63" s="121">
        <v>117.1</v>
      </c>
      <c r="D63" s="243">
        <v>126</v>
      </c>
      <c r="E63" s="243">
        <v>118</v>
      </c>
      <c r="F63" s="121">
        <v>109.2</v>
      </c>
      <c r="G63" s="243">
        <v>111.5</v>
      </c>
      <c r="H63" s="121">
        <v>115.6</v>
      </c>
      <c r="I63" s="121">
        <v>117.3</v>
      </c>
      <c r="J63" s="121">
        <v>113.7</v>
      </c>
      <c r="K63" s="121">
        <v>92.2</v>
      </c>
      <c r="L63" s="243">
        <v>101.4</v>
      </c>
      <c r="M63" s="243">
        <v>103.3</v>
      </c>
      <c r="N63" s="243">
        <v>109</v>
      </c>
      <c r="O63" s="243">
        <v>112.3</v>
      </c>
      <c r="P63" s="243">
        <v>104.2</v>
      </c>
      <c r="Q63" s="243">
        <v>94.8</v>
      </c>
      <c r="R63" s="243">
        <v>100.1</v>
      </c>
      <c r="S63" s="243">
        <v>102.33603753298799</v>
      </c>
      <c r="T63" s="264">
        <v>107.77681472625214</v>
      </c>
      <c r="U63" s="226">
        <v>104.21493832108962</v>
      </c>
      <c r="V63" s="446">
        <v>105.0632911392405</v>
      </c>
      <c r="W63" s="446">
        <v>104.5</v>
      </c>
      <c r="X63" s="475">
        <v>101.76669389227386</v>
      </c>
    </row>
    <row r="64" spans="1:24" x14ac:dyDescent="0.25">
      <c r="A64" s="102" t="s">
        <v>49</v>
      </c>
      <c r="B64" s="121">
        <v>125.1</v>
      </c>
      <c r="C64" s="121">
        <v>120.3</v>
      </c>
      <c r="D64" s="121">
        <v>109.1</v>
      </c>
      <c r="E64" s="121">
        <v>104.7</v>
      </c>
      <c r="F64" s="121">
        <v>108.4</v>
      </c>
      <c r="G64" s="243">
        <v>116.1</v>
      </c>
      <c r="H64" s="121">
        <v>116.1</v>
      </c>
      <c r="I64" s="121">
        <v>120.1</v>
      </c>
      <c r="J64" s="121">
        <v>115.1</v>
      </c>
      <c r="K64" s="121">
        <v>92.8</v>
      </c>
      <c r="L64" s="243">
        <v>107.1</v>
      </c>
      <c r="M64" s="243">
        <v>106.7</v>
      </c>
      <c r="N64" s="243">
        <v>111.1</v>
      </c>
      <c r="O64" s="243">
        <v>104.9</v>
      </c>
      <c r="P64" s="243">
        <v>101.3</v>
      </c>
      <c r="Q64" s="243">
        <v>91.3</v>
      </c>
      <c r="R64" s="243">
        <v>98.3</v>
      </c>
      <c r="S64" s="243">
        <v>103.98832684824903</v>
      </c>
      <c r="T64" s="264">
        <v>106.16624146446037</v>
      </c>
      <c r="U64" s="226">
        <v>102.15672114956331</v>
      </c>
      <c r="V64" s="446">
        <v>103.10378273520855</v>
      </c>
      <c r="W64" s="446">
        <v>107.7</v>
      </c>
      <c r="X64" s="475">
        <v>100.07471483033446</v>
      </c>
    </row>
    <row r="65" spans="1:24" x14ac:dyDescent="0.25">
      <c r="A65" s="102" t="s">
        <v>50</v>
      </c>
      <c r="B65" s="121">
        <v>120.5</v>
      </c>
      <c r="C65" s="121">
        <v>119.8</v>
      </c>
      <c r="D65" s="121">
        <v>112.6</v>
      </c>
      <c r="E65" s="121">
        <v>110.5</v>
      </c>
      <c r="F65" s="121">
        <v>106.3</v>
      </c>
      <c r="G65" s="243">
        <v>111</v>
      </c>
      <c r="H65" s="121">
        <v>111.5</v>
      </c>
      <c r="I65" s="243">
        <v>115</v>
      </c>
      <c r="J65" s="121">
        <v>107.1</v>
      </c>
      <c r="K65" s="243">
        <v>96</v>
      </c>
      <c r="L65" s="243">
        <v>100.7</v>
      </c>
      <c r="M65" s="243">
        <v>101.2</v>
      </c>
      <c r="N65" s="243">
        <v>108.9</v>
      </c>
      <c r="O65" s="243">
        <v>107.6</v>
      </c>
      <c r="P65" s="243">
        <v>104.2</v>
      </c>
      <c r="Q65" s="243">
        <v>92.1</v>
      </c>
      <c r="R65" s="243">
        <v>103.7</v>
      </c>
      <c r="S65" s="243">
        <v>105.4573703631773</v>
      </c>
      <c r="T65" s="264">
        <v>107.37355825499017</v>
      </c>
      <c r="U65" s="226">
        <v>103.48400212779822</v>
      </c>
      <c r="V65" s="446">
        <v>103.38818973862536</v>
      </c>
      <c r="W65" s="446">
        <v>102.5</v>
      </c>
      <c r="X65" s="475">
        <v>100.13075501534124</v>
      </c>
    </row>
    <row r="66" spans="1:24" x14ac:dyDescent="0.25">
      <c r="A66" s="102" t="s">
        <v>51</v>
      </c>
      <c r="B66" s="121">
        <v>111.6</v>
      </c>
      <c r="C66" s="121">
        <v>117.4</v>
      </c>
      <c r="D66" s="121">
        <v>120.5</v>
      </c>
      <c r="E66" s="121">
        <v>114.4</v>
      </c>
      <c r="F66" s="121">
        <v>112.7</v>
      </c>
      <c r="G66" s="243">
        <v>113.5</v>
      </c>
      <c r="H66" s="121">
        <v>117.2</v>
      </c>
      <c r="I66" s="121">
        <v>123.3</v>
      </c>
      <c r="J66" s="121">
        <v>111.1</v>
      </c>
      <c r="K66" s="121">
        <v>94.2</v>
      </c>
      <c r="L66" s="243">
        <v>105.3</v>
      </c>
      <c r="M66" s="243">
        <v>105.2</v>
      </c>
      <c r="N66" s="243">
        <v>110.8</v>
      </c>
      <c r="O66" s="243">
        <v>105.6</v>
      </c>
      <c r="P66" s="243">
        <v>100</v>
      </c>
      <c r="Q66" s="243">
        <v>89.6</v>
      </c>
      <c r="R66" s="243">
        <v>101.5</v>
      </c>
      <c r="S66" s="243">
        <v>104.52859652547335</v>
      </c>
      <c r="T66" s="264">
        <v>107.71790519435918</v>
      </c>
      <c r="U66" s="226">
        <v>105.1</v>
      </c>
      <c r="V66" s="446">
        <v>104.26586337576522</v>
      </c>
      <c r="W66" s="446">
        <v>105.3</v>
      </c>
      <c r="X66" s="475">
        <v>101.18001142637469</v>
      </c>
    </row>
    <row r="67" spans="1:24" x14ac:dyDescent="0.25">
      <c r="A67" s="102" t="s">
        <v>52</v>
      </c>
      <c r="B67" s="121">
        <v>117.5</v>
      </c>
      <c r="C67" s="121">
        <v>111.2</v>
      </c>
      <c r="D67" s="121">
        <v>107.1</v>
      </c>
      <c r="E67" s="121">
        <v>107.4</v>
      </c>
      <c r="F67" s="243">
        <v>103</v>
      </c>
      <c r="G67" s="243">
        <v>111.8</v>
      </c>
      <c r="H67" s="121">
        <v>111.4</v>
      </c>
      <c r="I67" s="121">
        <v>112.4</v>
      </c>
      <c r="J67" s="121">
        <v>105.4</v>
      </c>
      <c r="K67" s="121">
        <v>91.9</v>
      </c>
      <c r="L67" s="243">
        <v>106.8</v>
      </c>
      <c r="M67" s="243">
        <v>98.6</v>
      </c>
      <c r="N67" s="243">
        <v>109.6</v>
      </c>
      <c r="O67" s="243">
        <v>105.5</v>
      </c>
      <c r="P67" s="243">
        <v>102.3</v>
      </c>
      <c r="Q67" s="243">
        <v>92</v>
      </c>
      <c r="R67" s="243">
        <v>99.9</v>
      </c>
      <c r="S67" s="243">
        <v>104.62287104622871</v>
      </c>
      <c r="T67" s="264">
        <v>106.5</v>
      </c>
      <c r="U67" s="226">
        <v>105.21543084803761</v>
      </c>
      <c r="V67" s="446">
        <v>103.6721247941091</v>
      </c>
      <c r="W67" s="446">
        <v>103.5</v>
      </c>
      <c r="X67" s="475">
        <v>100.24307149729015</v>
      </c>
    </row>
    <row r="68" spans="1:24" x14ac:dyDescent="0.25">
      <c r="A68" s="102" t="s">
        <v>53</v>
      </c>
      <c r="B68" s="121">
        <v>117.9</v>
      </c>
      <c r="C68" s="243">
        <v>114</v>
      </c>
      <c r="D68" s="121">
        <v>120.9</v>
      </c>
      <c r="E68" s="121">
        <v>109.6</v>
      </c>
      <c r="F68" s="121">
        <v>111.5</v>
      </c>
      <c r="G68" s="243">
        <v>110.9</v>
      </c>
      <c r="H68" s="243">
        <v>111</v>
      </c>
      <c r="I68" s="121">
        <v>115.9</v>
      </c>
      <c r="J68" s="121">
        <v>107.5</v>
      </c>
      <c r="K68" s="121">
        <v>98.2</v>
      </c>
      <c r="L68" s="243">
        <v>102.7</v>
      </c>
      <c r="M68" s="243">
        <v>99.7</v>
      </c>
      <c r="N68" s="243">
        <v>110.2</v>
      </c>
      <c r="O68" s="243">
        <v>105.9</v>
      </c>
      <c r="P68" s="243">
        <v>100.9</v>
      </c>
      <c r="Q68" s="243">
        <v>92.1</v>
      </c>
      <c r="R68" s="243">
        <v>99.7</v>
      </c>
      <c r="S68" s="243">
        <v>104.77672925381847</v>
      </c>
      <c r="T68" s="264">
        <v>107.86388587812425</v>
      </c>
      <c r="U68" s="226">
        <v>104.09748144417105</v>
      </c>
      <c r="V68" s="446">
        <v>104.12857280338754</v>
      </c>
      <c r="W68" s="446">
        <v>103.3</v>
      </c>
      <c r="X68" s="475">
        <v>98.542062242474046</v>
      </c>
    </row>
    <row r="69" spans="1:24" x14ac:dyDescent="0.25">
      <c r="A69" s="102" t="s">
        <v>54</v>
      </c>
      <c r="B69" s="121">
        <v>108.2</v>
      </c>
      <c r="C69" s="121">
        <v>120.7</v>
      </c>
      <c r="D69" s="121">
        <v>116.3</v>
      </c>
      <c r="E69" s="243">
        <v>105</v>
      </c>
      <c r="F69" s="243">
        <v>111</v>
      </c>
      <c r="G69" s="243">
        <v>109</v>
      </c>
      <c r="H69" s="121">
        <v>111.4</v>
      </c>
      <c r="I69" s="121">
        <v>113.6</v>
      </c>
      <c r="J69" s="121">
        <v>110.7</v>
      </c>
      <c r="K69" s="121">
        <v>98.1</v>
      </c>
      <c r="L69" s="243">
        <v>103.6</v>
      </c>
      <c r="M69" s="243">
        <v>103.5</v>
      </c>
      <c r="N69" s="243">
        <v>107.4</v>
      </c>
      <c r="O69" s="243">
        <v>105.2</v>
      </c>
      <c r="P69" s="243">
        <v>99.8</v>
      </c>
      <c r="Q69" s="243">
        <v>90</v>
      </c>
      <c r="R69" s="243">
        <v>101.2</v>
      </c>
      <c r="S69" s="243">
        <v>102.62804527143679</v>
      </c>
      <c r="T69" s="264">
        <v>104.60243122615869</v>
      </c>
      <c r="U69" s="226">
        <v>102.4</v>
      </c>
      <c r="V69" s="446">
        <v>102.82083373447577</v>
      </c>
      <c r="W69" s="446">
        <v>102.8</v>
      </c>
      <c r="X69" s="475">
        <v>103.08958171495313</v>
      </c>
    </row>
    <row r="70" spans="1:24" x14ac:dyDescent="0.25">
      <c r="A70" s="102" t="s">
        <v>55</v>
      </c>
      <c r="B70" s="243">
        <v>122</v>
      </c>
      <c r="C70" s="243">
        <v>111</v>
      </c>
      <c r="D70" s="121">
        <v>112.6</v>
      </c>
      <c r="E70" s="121">
        <v>111.3</v>
      </c>
      <c r="F70" s="121">
        <v>110.8</v>
      </c>
      <c r="G70" s="243">
        <v>115.9</v>
      </c>
      <c r="H70" s="121">
        <v>114.4</v>
      </c>
      <c r="I70" s="121">
        <v>115.5</v>
      </c>
      <c r="J70" s="121">
        <v>109.9</v>
      </c>
      <c r="K70" s="121">
        <v>101.6</v>
      </c>
      <c r="L70" s="243">
        <v>105.5</v>
      </c>
      <c r="M70" s="243">
        <v>103</v>
      </c>
      <c r="N70" s="243">
        <v>108.2</v>
      </c>
      <c r="O70" s="243">
        <v>105.3</v>
      </c>
      <c r="P70" s="243">
        <v>101.3</v>
      </c>
      <c r="Q70" s="243">
        <v>92</v>
      </c>
      <c r="R70" s="243">
        <v>102</v>
      </c>
      <c r="S70" s="243">
        <v>101.54204247890604</v>
      </c>
      <c r="T70" s="264">
        <v>108.08022144563012</v>
      </c>
      <c r="U70" s="226">
        <v>103.88967409658252</v>
      </c>
      <c r="V70" s="446">
        <v>103.79377431906616</v>
      </c>
      <c r="W70" s="446">
        <v>102.3</v>
      </c>
      <c r="X70" s="475">
        <v>99.009858771789723</v>
      </c>
    </row>
    <row r="71" spans="1:24" x14ac:dyDescent="0.25">
      <c r="A71" s="102" t="s">
        <v>56</v>
      </c>
      <c r="B71" s="121">
        <v>110.6</v>
      </c>
      <c r="C71" s="121">
        <v>114.6</v>
      </c>
      <c r="D71" s="121">
        <v>125.8</v>
      </c>
      <c r="E71" s="121">
        <v>122.7</v>
      </c>
      <c r="F71" s="121">
        <v>99.4</v>
      </c>
      <c r="G71" s="243">
        <v>117.1</v>
      </c>
      <c r="H71" s="121">
        <v>110.2</v>
      </c>
      <c r="I71" s="121">
        <v>121.8</v>
      </c>
      <c r="J71" s="121">
        <v>117.5</v>
      </c>
      <c r="K71" s="121">
        <v>99.9</v>
      </c>
      <c r="L71" s="243">
        <v>103.3</v>
      </c>
      <c r="M71" s="243">
        <v>104.2</v>
      </c>
      <c r="N71" s="243">
        <v>112</v>
      </c>
      <c r="O71" s="243">
        <v>101.5</v>
      </c>
      <c r="P71" s="243">
        <v>100.9</v>
      </c>
      <c r="Q71" s="243">
        <v>90.7</v>
      </c>
      <c r="R71" s="243">
        <v>103.4</v>
      </c>
      <c r="S71" s="243">
        <v>101.09289617486338</v>
      </c>
      <c r="T71" s="264">
        <v>107.72205647360123</v>
      </c>
      <c r="U71" s="226">
        <v>101.94364060728785</v>
      </c>
      <c r="V71" s="446">
        <v>102.89855072463767</v>
      </c>
      <c r="W71" s="446">
        <v>102.1</v>
      </c>
      <c r="X71" s="475">
        <v>100.20332331490384</v>
      </c>
    </row>
    <row r="72" spans="1:24" x14ac:dyDescent="0.25">
      <c r="A72" s="102" t="s">
        <v>57</v>
      </c>
      <c r="B72" s="121">
        <v>112.5</v>
      </c>
      <c r="C72" s="121">
        <v>118.8</v>
      </c>
      <c r="D72" s="121">
        <v>114.5</v>
      </c>
      <c r="E72" s="121">
        <v>107.3</v>
      </c>
      <c r="F72" s="121">
        <v>108.3</v>
      </c>
      <c r="G72" s="243">
        <v>109.9</v>
      </c>
      <c r="H72" s="121">
        <v>112.9</v>
      </c>
      <c r="I72" s="121">
        <v>113.4</v>
      </c>
      <c r="J72" s="121">
        <v>108.2</v>
      </c>
      <c r="K72" s="121">
        <v>91.6</v>
      </c>
      <c r="L72" s="243">
        <v>104.3</v>
      </c>
      <c r="M72" s="243">
        <v>104.4</v>
      </c>
      <c r="N72" s="243">
        <v>107.5</v>
      </c>
      <c r="O72" s="243">
        <v>106.3</v>
      </c>
      <c r="P72" s="243">
        <v>102.4</v>
      </c>
      <c r="Q72" s="243">
        <v>89.9</v>
      </c>
      <c r="R72" s="243">
        <v>98.8</v>
      </c>
      <c r="S72" s="243">
        <v>104.55868089233753</v>
      </c>
      <c r="T72" s="264">
        <v>107.65206073481903</v>
      </c>
      <c r="U72" s="226">
        <v>103.28463176968967</v>
      </c>
      <c r="V72" s="446">
        <v>102.55421686746988</v>
      </c>
      <c r="W72" s="446">
        <v>102.9</v>
      </c>
      <c r="X72" s="475">
        <v>100.0879533769871</v>
      </c>
    </row>
    <row r="73" spans="1:24" x14ac:dyDescent="0.25">
      <c r="A73" s="102" t="s">
        <v>58</v>
      </c>
      <c r="B73" s="121">
        <v>119.5</v>
      </c>
      <c r="C73" s="121">
        <v>115.9</v>
      </c>
      <c r="D73" s="121">
        <v>121.2</v>
      </c>
      <c r="E73" s="121">
        <v>114.5</v>
      </c>
      <c r="F73" s="121">
        <v>112.4</v>
      </c>
      <c r="G73" s="243">
        <v>114.1</v>
      </c>
      <c r="H73" s="243">
        <v>119</v>
      </c>
      <c r="I73" s="121">
        <v>120.1</v>
      </c>
      <c r="J73" s="121">
        <v>116.1</v>
      </c>
      <c r="K73" s="121">
        <v>98.8</v>
      </c>
      <c r="L73" s="243">
        <v>104.3</v>
      </c>
      <c r="M73" s="243">
        <v>102.9</v>
      </c>
      <c r="N73" s="243">
        <v>111.3</v>
      </c>
      <c r="O73" s="243">
        <v>103.3</v>
      </c>
      <c r="P73" s="243">
        <v>99.1</v>
      </c>
      <c r="Q73" s="243">
        <v>89.4</v>
      </c>
      <c r="R73" s="243">
        <v>99.1</v>
      </c>
      <c r="S73" s="243">
        <v>102.43664717348928</v>
      </c>
      <c r="T73" s="264">
        <v>106.00176508687184</v>
      </c>
      <c r="U73" s="226">
        <v>109.67747049327103</v>
      </c>
      <c r="V73" s="446">
        <v>104.66788076296368</v>
      </c>
      <c r="W73" s="446">
        <v>104.3</v>
      </c>
      <c r="X73" s="475">
        <v>101.02833803624959</v>
      </c>
    </row>
    <row r="74" spans="1:24" x14ac:dyDescent="0.25">
      <c r="A74" s="102" t="s">
        <v>59</v>
      </c>
      <c r="B74" s="121">
        <v>115.3</v>
      </c>
      <c r="C74" s="121">
        <v>107.5</v>
      </c>
      <c r="D74" s="121">
        <v>119.8</v>
      </c>
      <c r="E74" s="243">
        <v>109.8</v>
      </c>
      <c r="F74" s="121">
        <v>105.2</v>
      </c>
      <c r="G74" s="243">
        <v>107.4</v>
      </c>
      <c r="H74" s="121">
        <v>113.7</v>
      </c>
      <c r="I74" s="121">
        <v>114.6</v>
      </c>
      <c r="J74" s="121">
        <v>111.5</v>
      </c>
      <c r="K74" s="121">
        <v>97.5</v>
      </c>
      <c r="L74" s="243">
        <v>105.9</v>
      </c>
      <c r="M74" s="243">
        <v>102.4</v>
      </c>
      <c r="N74" s="243">
        <v>108.4</v>
      </c>
      <c r="O74" s="243">
        <v>105.1</v>
      </c>
      <c r="P74" s="243">
        <v>102.6</v>
      </c>
      <c r="Q74" s="243">
        <v>91.8</v>
      </c>
      <c r="R74" s="243">
        <v>100.4</v>
      </c>
      <c r="S74" s="243">
        <v>103.89985556090515</v>
      </c>
      <c r="T74" s="264">
        <v>104.98278885433399</v>
      </c>
      <c r="U74" s="226">
        <v>103.34000695156355</v>
      </c>
      <c r="V74" s="446">
        <v>102.16867469879519</v>
      </c>
      <c r="W74" s="446">
        <v>103.5</v>
      </c>
      <c r="X74" s="475">
        <v>100.11293875165418</v>
      </c>
    </row>
    <row r="75" spans="1:24" ht="18" x14ac:dyDescent="0.25">
      <c r="A75" s="101" t="s">
        <v>123</v>
      </c>
      <c r="B75" s="121" t="s">
        <v>103</v>
      </c>
      <c r="C75" s="137">
        <v>119.7</v>
      </c>
      <c r="D75" s="137">
        <v>109.7</v>
      </c>
      <c r="E75" s="163">
        <v>110</v>
      </c>
      <c r="F75" s="137">
        <v>109.6</v>
      </c>
      <c r="G75" s="163">
        <v>107.9</v>
      </c>
      <c r="H75" s="137">
        <v>109.8</v>
      </c>
      <c r="I75" s="137">
        <v>114.8</v>
      </c>
      <c r="J75" s="137">
        <v>107.7</v>
      </c>
      <c r="K75" s="137">
        <v>92.1</v>
      </c>
      <c r="L75" s="163">
        <v>104.7</v>
      </c>
      <c r="M75" s="163">
        <v>102.8</v>
      </c>
      <c r="N75" s="163">
        <v>107.5</v>
      </c>
      <c r="O75" s="163">
        <v>103.2</v>
      </c>
      <c r="P75" s="163">
        <v>100.1</v>
      </c>
      <c r="Q75" s="163">
        <v>91.4</v>
      </c>
      <c r="R75" s="163">
        <v>98.8</v>
      </c>
      <c r="S75" s="163">
        <v>102.38347968734922</v>
      </c>
      <c r="T75" s="163">
        <v>106.13061830567365</v>
      </c>
      <c r="U75" s="133">
        <v>102.89014327247044</v>
      </c>
      <c r="V75" s="444">
        <v>103.7259848631865</v>
      </c>
      <c r="W75" s="444">
        <v>103.5</v>
      </c>
      <c r="X75" s="476">
        <v>102.08641381954587</v>
      </c>
    </row>
    <row r="76" spans="1:24" x14ac:dyDescent="0.25">
      <c r="A76" s="102" t="s">
        <v>60</v>
      </c>
      <c r="B76" s="243">
        <v>116</v>
      </c>
      <c r="C76" s="121">
        <v>113.7</v>
      </c>
      <c r="D76" s="121">
        <v>116.3</v>
      </c>
      <c r="E76" s="121">
        <v>112.8</v>
      </c>
      <c r="F76" s="121">
        <v>112.1</v>
      </c>
      <c r="G76" s="243">
        <v>112.2</v>
      </c>
      <c r="H76" s="121">
        <v>115.2</v>
      </c>
      <c r="I76" s="121">
        <v>110.5</v>
      </c>
      <c r="J76" s="121">
        <v>110.7</v>
      </c>
      <c r="K76" s="121">
        <v>94.1</v>
      </c>
      <c r="L76" s="243">
        <v>102.8</v>
      </c>
      <c r="M76" s="243">
        <v>102.1</v>
      </c>
      <c r="N76" s="243">
        <v>109.5</v>
      </c>
      <c r="O76" s="243">
        <v>105.9</v>
      </c>
      <c r="P76" s="243">
        <v>101.1</v>
      </c>
      <c r="Q76" s="243">
        <v>89.1</v>
      </c>
      <c r="R76" s="243">
        <v>98.7</v>
      </c>
      <c r="S76" s="243">
        <v>105.10076173946584</v>
      </c>
      <c r="T76" s="264">
        <v>107.54618103345013</v>
      </c>
      <c r="U76" s="226">
        <v>104.07714992774947</v>
      </c>
      <c r="V76" s="446">
        <v>104.26494656782516</v>
      </c>
      <c r="W76" s="446">
        <v>101.5</v>
      </c>
      <c r="X76" s="475">
        <v>101.07366398163693</v>
      </c>
    </row>
    <row r="77" spans="1:24" x14ac:dyDescent="0.25">
      <c r="A77" s="102" t="s">
        <v>61</v>
      </c>
      <c r="B77" s="121">
        <v>122.5</v>
      </c>
      <c r="C77" s="121">
        <v>114.1</v>
      </c>
      <c r="D77" s="121">
        <v>119.2</v>
      </c>
      <c r="E77" s="121">
        <v>111.6</v>
      </c>
      <c r="F77" s="121">
        <v>112.9</v>
      </c>
      <c r="G77" s="243">
        <v>111.1</v>
      </c>
      <c r="H77" s="243">
        <v>112</v>
      </c>
      <c r="I77" s="121">
        <v>119.1</v>
      </c>
      <c r="J77" s="121">
        <v>108.2</v>
      </c>
      <c r="K77" s="121">
        <v>88.4</v>
      </c>
      <c r="L77" s="243">
        <v>105.9</v>
      </c>
      <c r="M77" s="243">
        <v>102.8</v>
      </c>
      <c r="N77" s="243">
        <v>107.6</v>
      </c>
      <c r="O77" s="243">
        <v>102.1</v>
      </c>
      <c r="P77" s="243">
        <v>99</v>
      </c>
      <c r="Q77" s="243">
        <v>89.9</v>
      </c>
      <c r="R77" s="243">
        <v>98</v>
      </c>
      <c r="S77" s="243">
        <v>103.71442354076217</v>
      </c>
      <c r="T77" s="264">
        <v>106.86442373312883</v>
      </c>
      <c r="U77" s="226">
        <v>103.11711696950125</v>
      </c>
      <c r="V77" s="446">
        <v>102.09627329192546</v>
      </c>
      <c r="W77" s="446">
        <v>105.3</v>
      </c>
      <c r="X77" s="475">
        <v>100.33989690590394</v>
      </c>
    </row>
    <row r="78" spans="1:24" x14ac:dyDescent="0.25">
      <c r="A78" s="102" t="s">
        <v>62</v>
      </c>
      <c r="B78" s="121">
        <v>135.9</v>
      </c>
      <c r="C78" s="243">
        <v>122</v>
      </c>
      <c r="D78" s="121">
        <v>102.4</v>
      </c>
      <c r="E78" s="121">
        <v>107.6</v>
      </c>
      <c r="F78" s="121">
        <v>107.1</v>
      </c>
      <c r="G78" s="243">
        <v>105.2</v>
      </c>
      <c r="H78" s="121">
        <v>105.9</v>
      </c>
      <c r="I78" s="121">
        <v>111</v>
      </c>
      <c r="J78" s="121">
        <v>106.7</v>
      </c>
      <c r="K78" s="121">
        <v>92.6</v>
      </c>
      <c r="L78" s="243">
        <v>102.1</v>
      </c>
      <c r="M78" s="243">
        <v>103.3</v>
      </c>
      <c r="N78" s="243">
        <v>107.7</v>
      </c>
      <c r="O78" s="243">
        <v>101.8</v>
      </c>
      <c r="P78" s="243">
        <v>100.3</v>
      </c>
      <c r="Q78" s="243">
        <v>91.4</v>
      </c>
      <c r="R78" s="243">
        <v>98.4</v>
      </c>
      <c r="S78" s="243">
        <v>101.76312763510924</v>
      </c>
      <c r="T78" s="264">
        <v>105.33537012990155</v>
      </c>
      <c r="U78" s="226">
        <v>103.00154858331602</v>
      </c>
      <c r="V78" s="446">
        <v>105.29904539255797</v>
      </c>
      <c r="W78" s="446">
        <v>101.4</v>
      </c>
      <c r="X78" s="475">
        <v>103.75942853938416</v>
      </c>
    </row>
    <row r="79" spans="1:24" x14ac:dyDescent="0.25">
      <c r="A79" s="138" t="s">
        <v>63</v>
      </c>
      <c r="B79" s="121"/>
      <c r="C79" s="121"/>
      <c r="D79" s="121"/>
      <c r="E79" s="121"/>
      <c r="F79" s="121"/>
      <c r="G79" s="243"/>
      <c r="H79" s="121"/>
      <c r="I79" s="121"/>
      <c r="J79" s="121"/>
      <c r="K79" s="121"/>
      <c r="L79" s="243"/>
      <c r="M79" s="243"/>
      <c r="N79" s="243"/>
      <c r="O79" s="243"/>
      <c r="P79" s="243"/>
      <c r="Q79" s="243"/>
      <c r="R79" s="243"/>
      <c r="S79" s="121"/>
      <c r="T79" s="121"/>
      <c r="U79" s="319"/>
      <c r="V79" s="442"/>
      <c r="W79" s="454"/>
      <c r="X79" s="475"/>
    </row>
    <row r="80" spans="1:24" ht="33.75" customHeight="1" x14ac:dyDescent="0.25">
      <c r="A80" s="107" t="s">
        <v>98</v>
      </c>
      <c r="B80" s="243">
        <v>143</v>
      </c>
      <c r="C80" s="121">
        <v>122.8</v>
      </c>
      <c r="D80" s="121">
        <v>96.9</v>
      </c>
      <c r="E80" s="121">
        <v>103.2</v>
      </c>
      <c r="F80" s="121">
        <v>103.3</v>
      </c>
      <c r="G80" s="243">
        <v>105.7</v>
      </c>
      <c r="H80" s="121">
        <v>105.3</v>
      </c>
      <c r="I80" s="121">
        <v>110.2</v>
      </c>
      <c r="J80" s="243">
        <v>105</v>
      </c>
      <c r="K80" s="121">
        <v>92.7</v>
      </c>
      <c r="L80" s="243">
        <v>99.4</v>
      </c>
      <c r="M80" s="243">
        <v>103.1</v>
      </c>
      <c r="N80" s="243">
        <v>108.2</v>
      </c>
      <c r="O80" s="243">
        <v>100.9</v>
      </c>
      <c r="P80" s="243">
        <v>100.3</v>
      </c>
      <c r="Q80" s="243">
        <v>90.5</v>
      </c>
      <c r="R80" s="243">
        <v>97.4</v>
      </c>
      <c r="S80" s="243">
        <v>99.724570234590175</v>
      </c>
      <c r="T80" s="264">
        <v>104.00308151201993</v>
      </c>
      <c r="U80" s="226">
        <v>102.97621403453357</v>
      </c>
      <c r="V80" s="446">
        <v>103.48520249221184</v>
      </c>
      <c r="W80" s="446">
        <v>102.3</v>
      </c>
      <c r="X80" s="475">
        <v>105.17582905222895</v>
      </c>
    </row>
    <row r="81" spans="1:24" ht="15.75" customHeight="1" x14ac:dyDescent="0.25">
      <c r="A81" s="107" t="s">
        <v>64</v>
      </c>
      <c r="B81" s="121">
        <v>125.8</v>
      </c>
      <c r="C81" s="121">
        <v>115.3</v>
      </c>
      <c r="D81" s="121">
        <v>106.4</v>
      </c>
      <c r="E81" s="121">
        <v>113.8</v>
      </c>
      <c r="F81" s="121">
        <v>108.9</v>
      </c>
      <c r="G81" s="243">
        <v>99.4</v>
      </c>
      <c r="H81" s="243">
        <v>102</v>
      </c>
      <c r="I81" s="121">
        <v>107.9</v>
      </c>
      <c r="J81" s="121">
        <v>107.5</v>
      </c>
      <c r="K81" s="121">
        <v>94.8</v>
      </c>
      <c r="L81" s="243">
        <v>105.1</v>
      </c>
      <c r="M81" s="243">
        <v>106.7</v>
      </c>
      <c r="N81" s="243">
        <v>105</v>
      </c>
      <c r="O81" s="243">
        <v>103.1</v>
      </c>
      <c r="P81" s="243">
        <v>100.6</v>
      </c>
      <c r="Q81" s="243">
        <v>94.1</v>
      </c>
      <c r="R81" s="243">
        <v>100.8</v>
      </c>
      <c r="S81" s="243">
        <v>104.94606938101253</v>
      </c>
      <c r="T81" s="264">
        <v>104.95099853059162</v>
      </c>
      <c r="U81" s="226">
        <v>102.19040150567598</v>
      </c>
      <c r="V81" s="446">
        <v>108.0259026687598</v>
      </c>
      <c r="W81" s="446">
        <v>99.6</v>
      </c>
      <c r="X81" s="475">
        <v>102.50248278584826</v>
      </c>
    </row>
    <row r="82" spans="1:24" ht="26.25" customHeight="1" x14ac:dyDescent="0.25">
      <c r="A82" s="107" t="s">
        <v>87</v>
      </c>
      <c r="B82" s="121"/>
      <c r="C82" s="121"/>
      <c r="D82" s="121"/>
      <c r="E82" s="121"/>
      <c r="F82" s="121"/>
      <c r="G82" s="243"/>
      <c r="H82" s="243"/>
      <c r="I82" s="121"/>
      <c r="J82" s="121"/>
      <c r="K82" s="121">
        <v>88.3</v>
      </c>
      <c r="L82" s="243">
        <v>105.2</v>
      </c>
      <c r="M82" s="243">
        <v>102.2</v>
      </c>
      <c r="N82" s="243">
        <v>110.3</v>
      </c>
      <c r="O82" s="243">
        <v>103.6</v>
      </c>
      <c r="P82" s="243">
        <v>101.1</v>
      </c>
      <c r="Q82" s="243">
        <v>91.5</v>
      </c>
      <c r="R82" s="243">
        <v>97.3</v>
      </c>
      <c r="S82" s="243">
        <v>103.60403652090342</v>
      </c>
      <c r="T82" s="264">
        <v>108.58228868603594</v>
      </c>
      <c r="U82" s="226">
        <v>104.3</v>
      </c>
      <c r="V82" s="446">
        <v>102.54672218456476</v>
      </c>
      <c r="W82" s="446">
        <v>101.6</v>
      </c>
      <c r="X82" s="475">
        <v>101.55513674775614</v>
      </c>
    </row>
    <row r="83" spans="1:24" x14ac:dyDescent="0.25">
      <c r="A83" s="102" t="s">
        <v>65</v>
      </c>
      <c r="B83" s="121">
        <v>118.5</v>
      </c>
      <c r="C83" s="121">
        <v>110.9</v>
      </c>
      <c r="D83" s="121">
        <v>113.7</v>
      </c>
      <c r="E83" s="243">
        <v>113</v>
      </c>
      <c r="F83" s="121">
        <v>110.8</v>
      </c>
      <c r="G83" s="243">
        <v>111.4</v>
      </c>
      <c r="H83" s="121">
        <v>112.9</v>
      </c>
      <c r="I83" s="121">
        <v>117.7</v>
      </c>
      <c r="J83" s="121">
        <v>108.8</v>
      </c>
      <c r="K83" s="121">
        <v>91.7</v>
      </c>
      <c r="L83" s="243">
        <v>107.9</v>
      </c>
      <c r="M83" s="243">
        <v>104.1</v>
      </c>
      <c r="N83" s="243">
        <v>106.7</v>
      </c>
      <c r="O83" s="243">
        <v>107.9</v>
      </c>
      <c r="P83" s="243">
        <v>100.7</v>
      </c>
      <c r="Q83" s="243">
        <v>93.8</v>
      </c>
      <c r="R83" s="243">
        <v>97.8</v>
      </c>
      <c r="S83" s="243">
        <v>101.1846960574869</v>
      </c>
      <c r="T83" s="264">
        <v>106.35600001853824</v>
      </c>
      <c r="U83" s="226">
        <v>102.40660666034842</v>
      </c>
      <c r="V83" s="446">
        <v>101.65393171486603</v>
      </c>
      <c r="W83" s="446">
        <v>105.3</v>
      </c>
      <c r="X83" s="475">
        <v>102.74055200120786</v>
      </c>
    </row>
    <row r="84" spans="1:24" ht="18" x14ac:dyDescent="0.25">
      <c r="A84" s="101" t="s">
        <v>389</v>
      </c>
      <c r="B84" s="121" t="s">
        <v>103</v>
      </c>
      <c r="C84" s="163">
        <v>116</v>
      </c>
      <c r="D84" s="137">
        <v>117.4</v>
      </c>
      <c r="E84" s="137">
        <v>108.3</v>
      </c>
      <c r="F84" s="137">
        <v>110.7</v>
      </c>
      <c r="G84" s="163">
        <v>111</v>
      </c>
      <c r="H84" s="137">
        <v>111.5</v>
      </c>
      <c r="I84" s="137">
        <v>115.5</v>
      </c>
      <c r="J84" s="137">
        <v>109.9</v>
      </c>
      <c r="K84" s="137">
        <v>96.9</v>
      </c>
      <c r="L84" s="163">
        <v>105.8</v>
      </c>
      <c r="M84" s="163">
        <v>103.6</v>
      </c>
      <c r="N84" s="163">
        <v>108.2</v>
      </c>
      <c r="O84" s="163">
        <v>103.9</v>
      </c>
      <c r="P84" s="163">
        <v>100.2</v>
      </c>
      <c r="Q84" s="163">
        <v>91.5</v>
      </c>
      <c r="R84" s="163">
        <v>99.9</v>
      </c>
      <c r="S84" s="163">
        <v>103.59879716752351</v>
      </c>
      <c r="T84" s="163">
        <v>109.20879956423475</v>
      </c>
      <c r="U84" s="133">
        <v>104.18163179166098</v>
      </c>
      <c r="V84" s="444">
        <v>103.4682639358516</v>
      </c>
      <c r="W84" s="444">
        <v>103.4</v>
      </c>
      <c r="X84" s="476">
        <v>102.10450110315408</v>
      </c>
    </row>
    <row r="85" spans="1:24" x14ac:dyDescent="0.25">
      <c r="A85" s="102" t="s">
        <v>66</v>
      </c>
      <c r="B85" s="121">
        <v>109.3</v>
      </c>
      <c r="C85" s="121">
        <v>124.2</v>
      </c>
      <c r="D85" s="121">
        <v>141.69999999999999</v>
      </c>
      <c r="E85" s="121">
        <v>109.3</v>
      </c>
      <c r="F85" s="243">
        <v>106</v>
      </c>
      <c r="G85" s="243">
        <v>111.2</v>
      </c>
      <c r="H85" s="121">
        <v>118.9</v>
      </c>
      <c r="I85" s="243">
        <v>115</v>
      </c>
      <c r="J85" s="121">
        <v>109.4</v>
      </c>
      <c r="K85" s="121">
        <v>100.4</v>
      </c>
      <c r="L85" s="243">
        <v>102.2</v>
      </c>
      <c r="M85" s="243">
        <v>101.4</v>
      </c>
      <c r="N85" s="243">
        <v>110.8</v>
      </c>
      <c r="O85" s="243">
        <v>106.4</v>
      </c>
      <c r="P85" s="243">
        <v>101.5</v>
      </c>
      <c r="Q85" s="243">
        <v>88.4</v>
      </c>
      <c r="R85" s="243">
        <v>103.6</v>
      </c>
      <c r="S85" s="243">
        <v>102.49145090376162</v>
      </c>
      <c r="T85" s="264">
        <v>114.89695426771263</v>
      </c>
      <c r="U85" s="226">
        <v>105.4</v>
      </c>
      <c r="V85" s="446">
        <v>105.52910309979593</v>
      </c>
      <c r="W85" s="446">
        <v>103.8</v>
      </c>
      <c r="X85" s="475">
        <v>95.422873648304275</v>
      </c>
    </row>
    <row r="86" spans="1:24" x14ac:dyDescent="0.25">
      <c r="A86" s="102" t="s">
        <v>68</v>
      </c>
      <c r="B86" s="121">
        <v>113.4</v>
      </c>
      <c r="C86" s="121">
        <v>125.9</v>
      </c>
      <c r="D86" s="121">
        <v>142.80000000000001</v>
      </c>
      <c r="E86" s="121">
        <v>112.3</v>
      </c>
      <c r="F86" s="121">
        <v>103.4</v>
      </c>
      <c r="G86" s="243">
        <v>112.7</v>
      </c>
      <c r="H86" s="121">
        <v>117.7</v>
      </c>
      <c r="I86" s="121">
        <v>114.6</v>
      </c>
      <c r="J86" s="243">
        <v>110</v>
      </c>
      <c r="K86" s="121">
        <v>106.8</v>
      </c>
      <c r="L86" s="243">
        <v>101.8</v>
      </c>
      <c r="M86" s="243">
        <v>100</v>
      </c>
      <c r="N86" s="243">
        <v>109.9</v>
      </c>
      <c r="O86" s="243">
        <v>105.2</v>
      </c>
      <c r="P86" s="243">
        <v>103.8</v>
      </c>
      <c r="Q86" s="243">
        <v>90.5</v>
      </c>
      <c r="R86" s="243">
        <v>99.3</v>
      </c>
      <c r="S86" s="243">
        <v>101.63902628261081</v>
      </c>
      <c r="T86" s="264">
        <v>110.99250605457701</v>
      </c>
      <c r="U86" s="226">
        <v>106.78307008223426</v>
      </c>
      <c r="V86" s="446">
        <v>107.0156866519103</v>
      </c>
      <c r="W86" s="446">
        <v>98.1</v>
      </c>
      <c r="X86" s="475">
        <v>100.68492827736503</v>
      </c>
    </row>
    <row r="87" spans="1:24" x14ac:dyDescent="0.25">
      <c r="A87" s="102" t="s">
        <v>69</v>
      </c>
      <c r="B87" s="121">
        <v>104.3</v>
      </c>
      <c r="C87" s="121">
        <v>113.4</v>
      </c>
      <c r="D87" s="121">
        <v>116.5</v>
      </c>
      <c r="E87" s="121">
        <v>110.4</v>
      </c>
      <c r="F87" s="121">
        <v>107.9</v>
      </c>
      <c r="G87" s="243">
        <v>111.8</v>
      </c>
      <c r="H87" s="121">
        <v>111.3</v>
      </c>
      <c r="I87" s="121">
        <v>109.6</v>
      </c>
      <c r="J87" s="121">
        <v>113.2</v>
      </c>
      <c r="K87" s="121">
        <v>98.9</v>
      </c>
      <c r="L87" s="243">
        <v>105.4</v>
      </c>
      <c r="M87" s="243">
        <v>103.4</v>
      </c>
      <c r="N87" s="243">
        <v>107.6</v>
      </c>
      <c r="O87" s="243">
        <v>104.9</v>
      </c>
      <c r="P87" s="243">
        <v>104.2</v>
      </c>
      <c r="Q87" s="243">
        <v>91.3</v>
      </c>
      <c r="R87" s="243">
        <v>102.7</v>
      </c>
      <c r="S87" s="243">
        <v>101.5746500777605</v>
      </c>
      <c r="T87" s="264">
        <v>107.8841606754098</v>
      </c>
      <c r="U87" s="226">
        <v>101.57519204545102</v>
      </c>
      <c r="V87" s="446">
        <v>103.96611474778592</v>
      </c>
      <c r="W87" s="446">
        <v>100.7</v>
      </c>
      <c r="X87" s="475">
        <v>98.110266047337717</v>
      </c>
    </row>
    <row r="88" spans="1:24" x14ac:dyDescent="0.25">
      <c r="A88" s="102" t="s">
        <v>70</v>
      </c>
      <c r="B88" s="121">
        <v>113.6</v>
      </c>
      <c r="C88" s="121">
        <v>110.3</v>
      </c>
      <c r="D88" s="121">
        <v>120.2</v>
      </c>
      <c r="E88" s="243">
        <v>108</v>
      </c>
      <c r="F88" s="121">
        <v>113.6</v>
      </c>
      <c r="G88" s="243">
        <v>106.4</v>
      </c>
      <c r="H88" s="121">
        <v>115.4</v>
      </c>
      <c r="I88" s="121">
        <v>116.4</v>
      </c>
      <c r="J88" s="121">
        <v>108.2</v>
      </c>
      <c r="K88" s="121">
        <v>98.5</v>
      </c>
      <c r="L88" s="243">
        <v>104.2</v>
      </c>
      <c r="M88" s="243">
        <v>106.3</v>
      </c>
      <c r="N88" s="243">
        <v>110.5</v>
      </c>
      <c r="O88" s="243">
        <v>104.9</v>
      </c>
      <c r="P88" s="243">
        <v>99.9</v>
      </c>
      <c r="Q88" s="243">
        <v>90</v>
      </c>
      <c r="R88" s="243">
        <v>98.4</v>
      </c>
      <c r="S88" s="243">
        <v>103.5514379463424</v>
      </c>
      <c r="T88" s="264">
        <v>109.30005220541238</v>
      </c>
      <c r="U88" s="226">
        <v>104.87291807358858</v>
      </c>
      <c r="V88" s="446">
        <v>103.82460884682247</v>
      </c>
      <c r="W88" s="446">
        <v>104.4</v>
      </c>
      <c r="X88" s="475">
        <v>100.70351213777187</v>
      </c>
    </row>
    <row r="89" spans="1:24" x14ac:dyDescent="0.25">
      <c r="A89" s="102" t="s">
        <v>72</v>
      </c>
      <c r="B89" s="121">
        <v>134.1</v>
      </c>
      <c r="C89" s="121">
        <v>110.5</v>
      </c>
      <c r="D89" s="243">
        <v>106</v>
      </c>
      <c r="E89" s="121">
        <v>99.6</v>
      </c>
      <c r="F89" s="121">
        <v>107.5</v>
      </c>
      <c r="G89" s="243">
        <v>108.8</v>
      </c>
      <c r="H89" s="121">
        <v>107.7</v>
      </c>
      <c r="I89" s="121">
        <v>115.8</v>
      </c>
      <c r="J89" s="243">
        <v>109</v>
      </c>
      <c r="K89" s="121">
        <v>96.9</v>
      </c>
      <c r="L89" s="243">
        <v>107.7</v>
      </c>
      <c r="M89" s="243">
        <v>102.6</v>
      </c>
      <c r="N89" s="243">
        <v>106.1</v>
      </c>
      <c r="O89" s="243">
        <v>104</v>
      </c>
      <c r="P89" s="243">
        <v>102</v>
      </c>
      <c r="Q89" s="243">
        <v>93.6</v>
      </c>
      <c r="R89" s="243">
        <v>100.8</v>
      </c>
      <c r="S89" s="243">
        <v>103.85699018750607</v>
      </c>
      <c r="T89" s="264">
        <v>108.2</v>
      </c>
      <c r="U89" s="226">
        <v>104.20546417022827</v>
      </c>
      <c r="V89" s="446">
        <v>105.50769528603232</v>
      </c>
      <c r="W89" s="446">
        <v>104.1</v>
      </c>
      <c r="X89" s="475">
        <v>103.62420952781535</v>
      </c>
    </row>
    <row r="90" spans="1:24" x14ac:dyDescent="0.25">
      <c r="A90" s="102" t="s">
        <v>73</v>
      </c>
      <c r="B90" s="121">
        <v>111.7</v>
      </c>
      <c r="C90" s="121">
        <v>112.9</v>
      </c>
      <c r="D90" s="243">
        <v>120</v>
      </c>
      <c r="E90" s="121">
        <v>106.5</v>
      </c>
      <c r="F90" s="121">
        <v>107.9</v>
      </c>
      <c r="G90" s="243">
        <v>113.7</v>
      </c>
      <c r="H90" s="121">
        <v>112.1</v>
      </c>
      <c r="I90" s="243">
        <v>113</v>
      </c>
      <c r="J90" s="121">
        <v>107.7</v>
      </c>
      <c r="K90" s="121">
        <v>95.3</v>
      </c>
      <c r="L90" s="243">
        <v>104.9</v>
      </c>
      <c r="M90" s="243">
        <v>101.3</v>
      </c>
      <c r="N90" s="243">
        <v>108.4</v>
      </c>
      <c r="O90" s="243">
        <v>105.3</v>
      </c>
      <c r="P90" s="243">
        <v>101.3</v>
      </c>
      <c r="Q90" s="243">
        <v>91.3</v>
      </c>
      <c r="R90" s="243">
        <v>99.8</v>
      </c>
      <c r="S90" s="243">
        <v>103.4715525554484</v>
      </c>
      <c r="T90" s="264">
        <v>108.35613998404285</v>
      </c>
      <c r="U90" s="226">
        <v>102.98223826947057</v>
      </c>
      <c r="V90" s="446">
        <v>103.50471788946658</v>
      </c>
      <c r="W90" s="446">
        <v>103.4</v>
      </c>
      <c r="X90" s="475">
        <v>101.20597005923474</v>
      </c>
    </row>
    <row r="91" spans="1:24" x14ac:dyDescent="0.25">
      <c r="A91" s="102" t="s">
        <v>74</v>
      </c>
      <c r="B91" s="121">
        <v>117.5</v>
      </c>
      <c r="C91" s="121">
        <v>112.6</v>
      </c>
      <c r="D91" s="121">
        <v>111.1</v>
      </c>
      <c r="E91" s="121">
        <v>109.6</v>
      </c>
      <c r="F91" s="243">
        <v>116</v>
      </c>
      <c r="G91" s="243">
        <v>115.1</v>
      </c>
      <c r="H91" s="121">
        <v>109.9</v>
      </c>
      <c r="I91" s="121">
        <v>111.9</v>
      </c>
      <c r="J91" s="121">
        <v>109.5</v>
      </c>
      <c r="K91" s="121">
        <v>93.9</v>
      </c>
      <c r="L91" s="243">
        <v>106.1</v>
      </c>
      <c r="M91" s="243">
        <v>105.1</v>
      </c>
      <c r="N91" s="243">
        <v>108.1</v>
      </c>
      <c r="O91" s="243">
        <v>100.5</v>
      </c>
      <c r="P91" s="243">
        <v>98.1</v>
      </c>
      <c r="Q91" s="243">
        <v>92</v>
      </c>
      <c r="R91" s="243">
        <v>99.7</v>
      </c>
      <c r="S91" s="243">
        <v>105.7973843451103</v>
      </c>
      <c r="T91" s="264">
        <v>113</v>
      </c>
      <c r="U91" s="226">
        <v>104.2</v>
      </c>
      <c r="V91" s="446">
        <v>100.63866847300173</v>
      </c>
      <c r="W91" s="446">
        <v>103.9</v>
      </c>
      <c r="X91" s="475">
        <v>103.57905677585704</v>
      </c>
    </row>
    <row r="92" spans="1:24" x14ac:dyDescent="0.25">
      <c r="A92" s="102" t="s">
        <v>75</v>
      </c>
      <c r="B92" s="121">
        <v>118.6</v>
      </c>
      <c r="C92" s="121">
        <v>121.1</v>
      </c>
      <c r="D92" s="121">
        <v>122.1</v>
      </c>
      <c r="E92" s="121">
        <v>109.5</v>
      </c>
      <c r="F92" s="121">
        <v>115.5</v>
      </c>
      <c r="G92" s="243">
        <v>110.1</v>
      </c>
      <c r="H92" s="121">
        <v>115.1</v>
      </c>
      <c r="I92" s="121">
        <v>121.3</v>
      </c>
      <c r="J92" s="243">
        <v>115</v>
      </c>
      <c r="K92" s="121">
        <v>95.7</v>
      </c>
      <c r="L92" s="243">
        <v>103.8</v>
      </c>
      <c r="M92" s="243">
        <v>103.7</v>
      </c>
      <c r="N92" s="243">
        <v>109.4</v>
      </c>
      <c r="O92" s="243">
        <v>103.8</v>
      </c>
      <c r="P92" s="243">
        <v>99.8</v>
      </c>
      <c r="Q92" s="243">
        <v>90.4</v>
      </c>
      <c r="R92" s="243">
        <v>101.2</v>
      </c>
      <c r="S92" s="243">
        <v>104.06140691799455</v>
      </c>
      <c r="T92" s="264">
        <v>108.84177863155411</v>
      </c>
      <c r="U92" s="226">
        <v>104.95438506927923</v>
      </c>
      <c r="V92" s="446">
        <v>102.88424312814557</v>
      </c>
      <c r="W92" s="446">
        <v>104.5</v>
      </c>
      <c r="X92" s="475">
        <v>102.28357623425698</v>
      </c>
    </row>
    <row r="93" spans="1:24" x14ac:dyDescent="0.25">
      <c r="A93" s="102" t="s">
        <v>76</v>
      </c>
      <c r="B93" s="243">
        <v>110</v>
      </c>
      <c r="C93" s="121">
        <v>130.69999999999999</v>
      </c>
      <c r="D93" s="121">
        <v>133.1</v>
      </c>
      <c r="E93" s="121">
        <v>112.7</v>
      </c>
      <c r="F93" s="121">
        <v>112.8</v>
      </c>
      <c r="G93" s="243">
        <v>115.3</v>
      </c>
      <c r="H93" s="121">
        <v>112.9</v>
      </c>
      <c r="I93" s="121">
        <v>114.9</v>
      </c>
      <c r="J93" s="121">
        <v>107.9</v>
      </c>
      <c r="K93" s="121">
        <v>98.8</v>
      </c>
      <c r="L93" s="243">
        <v>107.2</v>
      </c>
      <c r="M93" s="243">
        <v>106.2</v>
      </c>
      <c r="N93" s="243">
        <v>109.7</v>
      </c>
      <c r="O93" s="243">
        <v>105.7</v>
      </c>
      <c r="P93" s="243">
        <v>98.1</v>
      </c>
      <c r="Q93" s="243">
        <v>91.2</v>
      </c>
      <c r="R93" s="243">
        <v>97.6</v>
      </c>
      <c r="S93" s="243">
        <v>102.86382232612507</v>
      </c>
      <c r="T93" s="264">
        <v>107.37713641065967</v>
      </c>
      <c r="U93" s="226">
        <v>103.43079939060691</v>
      </c>
      <c r="V93" s="446">
        <v>103.73242850218128</v>
      </c>
      <c r="W93" s="446">
        <v>101.2</v>
      </c>
      <c r="X93" s="475">
        <v>99.995232206404211</v>
      </c>
    </row>
    <row r="94" spans="1:24" x14ac:dyDescent="0.25">
      <c r="A94" s="102" t="s">
        <v>77</v>
      </c>
      <c r="B94" s="121">
        <v>123.3</v>
      </c>
      <c r="C94" s="121">
        <v>125.7</v>
      </c>
      <c r="D94" s="121">
        <v>110.6</v>
      </c>
      <c r="E94" s="121">
        <v>110.2</v>
      </c>
      <c r="F94" s="121">
        <v>106.5</v>
      </c>
      <c r="G94" s="243">
        <v>107.3</v>
      </c>
      <c r="H94" s="121">
        <v>107.5</v>
      </c>
      <c r="I94" s="121">
        <v>117.8</v>
      </c>
      <c r="J94" s="121">
        <v>108.1</v>
      </c>
      <c r="K94" s="243">
        <v>99</v>
      </c>
      <c r="L94" s="243">
        <v>104.2</v>
      </c>
      <c r="M94" s="243">
        <v>103.5</v>
      </c>
      <c r="N94" s="243">
        <v>105.3</v>
      </c>
      <c r="O94" s="243">
        <v>103.8</v>
      </c>
      <c r="P94" s="243">
        <v>99.9</v>
      </c>
      <c r="Q94" s="243">
        <v>92.7</v>
      </c>
      <c r="R94" s="243">
        <v>98.9</v>
      </c>
      <c r="S94" s="243">
        <v>100.36637099884302</v>
      </c>
      <c r="T94" s="264">
        <v>108.45172186019755</v>
      </c>
      <c r="U94" s="226">
        <v>103.35936594729478</v>
      </c>
      <c r="V94" s="446">
        <v>103.23203087313073</v>
      </c>
      <c r="W94" s="446">
        <v>99</v>
      </c>
      <c r="X94" s="475">
        <v>99.50868272433577</v>
      </c>
    </row>
    <row r="95" spans="1:24" ht="18" x14ac:dyDescent="0.25">
      <c r="A95" s="101" t="s">
        <v>369</v>
      </c>
      <c r="B95" s="121" t="s">
        <v>103</v>
      </c>
      <c r="C95" s="137">
        <v>115.2</v>
      </c>
      <c r="D95" s="137">
        <v>119.8</v>
      </c>
      <c r="E95" s="137">
        <v>111.1</v>
      </c>
      <c r="F95" s="137">
        <v>108.3</v>
      </c>
      <c r="G95" s="163">
        <v>111.2</v>
      </c>
      <c r="H95" s="137">
        <v>107.8</v>
      </c>
      <c r="I95" s="137">
        <v>112.6</v>
      </c>
      <c r="J95" s="137">
        <v>110.3</v>
      </c>
      <c r="K95" s="137">
        <v>98.8</v>
      </c>
      <c r="L95" s="163">
        <v>104.5</v>
      </c>
      <c r="M95" s="163">
        <v>105.4</v>
      </c>
      <c r="N95" s="163">
        <v>108.8</v>
      </c>
      <c r="O95" s="163">
        <v>105</v>
      </c>
      <c r="P95" s="163">
        <v>101.5</v>
      </c>
      <c r="Q95" s="163">
        <v>92.2</v>
      </c>
      <c r="R95" s="163">
        <v>99</v>
      </c>
      <c r="S95" s="163">
        <v>103.49501403814503</v>
      </c>
      <c r="T95" s="163">
        <v>109.25258947477718</v>
      </c>
      <c r="U95" s="133">
        <v>104.41776533160456</v>
      </c>
      <c r="V95" s="444">
        <v>102.85769267776388</v>
      </c>
      <c r="W95" s="444">
        <v>103.9</v>
      </c>
      <c r="X95" s="476">
        <v>100.12001234858954</v>
      </c>
    </row>
    <row r="96" spans="1:24" x14ac:dyDescent="0.25">
      <c r="A96" s="102" t="s">
        <v>67</v>
      </c>
      <c r="B96" s="121">
        <v>112.3</v>
      </c>
      <c r="C96" s="121">
        <v>115.3</v>
      </c>
      <c r="D96" s="121">
        <v>128.5</v>
      </c>
      <c r="E96" s="121">
        <v>111.4</v>
      </c>
      <c r="F96" s="243">
        <v>106</v>
      </c>
      <c r="G96" s="243">
        <v>107.7</v>
      </c>
      <c r="H96" s="121">
        <v>110.9</v>
      </c>
      <c r="I96" s="121">
        <v>117.2</v>
      </c>
      <c r="J96" s="121">
        <v>110.8</v>
      </c>
      <c r="K96" s="243">
        <v>100</v>
      </c>
      <c r="L96" s="243">
        <v>104.6</v>
      </c>
      <c r="M96" s="243">
        <v>101.3</v>
      </c>
      <c r="N96" s="243">
        <v>110</v>
      </c>
      <c r="O96" s="243">
        <v>104.9</v>
      </c>
      <c r="P96" s="243">
        <v>98.6</v>
      </c>
      <c r="Q96" s="243">
        <v>89.4</v>
      </c>
      <c r="R96" s="243">
        <v>99.5</v>
      </c>
      <c r="S96" s="243">
        <v>104.65907985604512</v>
      </c>
      <c r="T96" s="264">
        <v>108.42669637558751</v>
      </c>
      <c r="U96" s="226">
        <v>102.58130879607101</v>
      </c>
      <c r="V96" s="446">
        <v>102.18908326163847</v>
      </c>
      <c r="W96" s="446">
        <v>101.7</v>
      </c>
      <c r="X96" s="475">
        <v>101.74454033361397</v>
      </c>
    </row>
    <row r="97" spans="1:24" x14ac:dyDescent="0.25">
      <c r="A97" s="102" t="s">
        <v>78</v>
      </c>
      <c r="B97" s="121">
        <v>113.7</v>
      </c>
      <c r="C97" s="121">
        <v>114.9</v>
      </c>
      <c r="D97" s="243">
        <v>119</v>
      </c>
      <c r="E97" s="243">
        <v>106</v>
      </c>
      <c r="F97" s="121">
        <v>105.8</v>
      </c>
      <c r="G97" s="243">
        <v>106.2</v>
      </c>
      <c r="H97" s="121">
        <v>106.8</v>
      </c>
      <c r="I97" s="121">
        <v>109.6</v>
      </c>
      <c r="J97" s="121">
        <v>111.5</v>
      </c>
      <c r="K97" s="121">
        <v>99.6</v>
      </c>
      <c r="L97" s="243">
        <v>102.1</v>
      </c>
      <c r="M97" s="243">
        <v>110.7</v>
      </c>
      <c r="N97" s="243">
        <v>111.9</v>
      </c>
      <c r="O97" s="243">
        <v>110</v>
      </c>
      <c r="P97" s="243">
        <v>102.3</v>
      </c>
      <c r="Q97" s="243">
        <v>95.6</v>
      </c>
      <c r="R97" s="243">
        <v>100.2</v>
      </c>
      <c r="S97" s="243">
        <v>100.30452988199468</v>
      </c>
      <c r="T97" s="264">
        <v>107.5</v>
      </c>
      <c r="U97" s="226">
        <v>102.26460932379563</v>
      </c>
      <c r="V97" s="446">
        <v>101.84108527131781</v>
      </c>
      <c r="W97" s="446">
        <v>103.8</v>
      </c>
      <c r="X97" s="475">
        <v>103.11611903243166</v>
      </c>
    </row>
    <row r="98" spans="1:24" x14ac:dyDescent="0.25">
      <c r="A98" s="102" t="s">
        <v>71</v>
      </c>
      <c r="B98" s="121">
        <v>118.3</v>
      </c>
      <c r="C98" s="121">
        <v>113.6</v>
      </c>
      <c r="D98" s="121">
        <v>126.6</v>
      </c>
      <c r="E98" s="243">
        <v>112</v>
      </c>
      <c r="F98" s="121">
        <v>110.7</v>
      </c>
      <c r="G98" s="243">
        <v>109.5</v>
      </c>
      <c r="H98" s="121">
        <v>111.1</v>
      </c>
      <c r="I98" s="121">
        <v>112.8</v>
      </c>
      <c r="J98" s="243">
        <v>110</v>
      </c>
      <c r="K98" s="121">
        <v>96.6</v>
      </c>
      <c r="L98" s="243">
        <v>104.3</v>
      </c>
      <c r="M98" s="243">
        <v>103</v>
      </c>
      <c r="N98" s="243">
        <v>109.6</v>
      </c>
      <c r="O98" s="243">
        <v>104.5</v>
      </c>
      <c r="P98" s="243">
        <v>99.7</v>
      </c>
      <c r="Q98" s="243">
        <v>90.1</v>
      </c>
      <c r="R98" s="243">
        <v>98.6</v>
      </c>
      <c r="S98" s="243">
        <v>103.04200869145342</v>
      </c>
      <c r="T98" s="264">
        <v>113.69158361366254</v>
      </c>
      <c r="U98" s="226">
        <v>102.91188641396201</v>
      </c>
      <c r="V98" s="446">
        <v>102.91020486310549</v>
      </c>
      <c r="W98" s="446">
        <v>103.4</v>
      </c>
      <c r="X98" s="475">
        <v>99.23660314786062</v>
      </c>
    </row>
    <row r="99" spans="1:24" x14ac:dyDescent="0.25">
      <c r="A99" s="102" t="s">
        <v>79</v>
      </c>
      <c r="B99" s="121">
        <v>99.8</v>
      </c>
      <c r="C99" s="121">
        <v>117.6</v>
      </c>
      <c r="D99" s="121">
        <v>120.5</v>
      </c>
      <c r="E99" s="121">
        <v>108.8</v>
      </c>
      <c r="F99" s="121">
        <v>108.3</v>
      </c>
      <c r="G99" s="243">
        <v>104.3</v>
      </c>
      <c r="H99" s="121">
        <v>105.7</v>
      </c>
      <c r="I99" s="121">
        <v>106.7</v>
      </c>
      <c r="J99" s="121">
        <v>110.3</v>
      </c>
      <c r="K99" s="121">
        <v>101.3</v>
      </c>
      <c r="L99" s="243">
        <v>104.7</v>
      </c>
      <c r="M99" s="243">
        <v>102.2</v>
      </c>
      <c r="N99" s="243">
        <v>105.7</v>
      </c>
      <c r="O99" s="243">
        <v>105.1</v>
      </c>
      <c r="P99" s="243">
        <v>102.4</v>
      </c>
      <c r="Q99" s="243">
        <v>96.2</v>
      </c>
      <c r="R99" s="243">
        <v>98.7</v>
      </c>
      <c r="S99" s="243">
        <v>103.77085543446812</v>
      </c>
      <c r="T99" s="264">
        <v>109.69229794838216</v>
      </c>
      <c r="U99" s="226">
        <v>105.08381636026583</v>
      </c>
      <c r="V99" s="446">
        <v>103.82513661202186</v>
      </c>
      <c r="W99" s="446">
        <v>104.2</v>
      </c>
      <c r="X99" s="475">
        <v>98.53464229481979</v>
      </c>
    </row>
    <row r="100" spans="1:24" x14ac:dyDescent="0.25">
      <c r="A100" s="102" t="s">
        <v>80</v>
      </c>
      <c r="B100" s="121">
        <v>108.6</v>
      </c>
      <c r="C100" s="121">
        <v>114.5</v>
      </c>
      <c r="D100" s="121">
        <v>119.1</v>
      </c>
      <c r="E100" s="121">
        <v>112.5</v>
      </c>
      <c r="F100" s="121">
        <v>110.2</v>
      </c>
      <c r="G100" s="243">
        <v>112</v>
      </c>
      <c r="H100" s="121">
        <v>111.6</v>
      </c>
      <c r="I100" s="121">
        <v>112.6</v>
      </c>
      <c r="J100" s="121">
        <v>112.4</v>
      </c>
      <c r="K100" s="121">
        <v>100.7</v>
      </c>
      <c r="L100" s="243">
        <v>109.3</v>
      </c>
      <c r="M100" s="243">
        <v>104.2</v>
      </c>
      <c r="N100" s="243">
        <v>106.4</v>
      </c>
      <c r="O100" s="243">
        <v>102.8</v>
      </c>
      <c r="P100" s="243">
        <v>100.8</v>
      </c>
      <c r="Q100" s="243">
        <v>90.2</v>
      </c>
      <c r="R100" s="243">
        <v>99.1</v>
      </c>
      <c r="S100" s="243">
        <v>103.444929645803</v>
      </c>
      <c r="T100" s="264">
        <v>107.89836927335905</v>
      </c>
      <c r="U100" s="226">
        <v>106.7</v>
      </c>
      <c r="V100" s="446">
        <v>103.08582449373192</v>
      </c>
      <c r="W100" s="446">
        <v>104.7</v>
      </c>
      <c r="X100" s="475">
        <v>101.49996766318181</v>
      </c>
    </row>
    <row r="101" spans="1:24" x14ac:dyDescent="0.25">
      <c r="A101" s="102" t="s">
        <v>81</v>
      </c>
      <c r="B101" s="121">
        <v>118.3</v>
      </c>
      <c r="C101" s="121">
        <v>114.8</v>
      </c>
      <c r="D101" s="121">
        <v>116.9</v>
      </c>
      <c r="E101" s="243">
        <v>113</v>
      </c>
      <c r="F101" s="121">
        <v>106.6</v>
      </c>
      <c r="G101" s="243">
        <v>111</v>
      </c>
      <c r="H101" s="121">
        <v>102.9</v>
      </c>
      <c r="I101" s="121">
        <v>114.1</v>
      </c>
      <c r="J101" s="121">
        <v>105.6</v>
      </c>
      <c r="K101" s="121">
        <v>95.6</v>
      </c>
      <c r="L101" s="243">
        <v>103.1</v>
      </c>
      <c r="M101" s="243">
        <v>106.4</v>
      </c>
      <c r="N101" s="243">
        <v>113.1</v>
      </c>
      <c r="O101" s="243">
        <v>103.3</v>
      </c>
      <c r="P101" s="243">
        <v>100.6</v>
      </c>
      <c r="Q101" s="243">
        <v>88.8</v>
      </c>
      <c r="R101" s="243">
        <v>97.8</v>
      </c>
      <c r="S101" s="243">
        <v>102.30895565645832</v>
      </c>
      <c r="T101" s="264">
        <v>107.4921764295196</v>
      </c>
      <c r="U101" s="226">
        <v>101.59252721294321</v>
      </c>
      <c r="V101" s="446">
        <v>101.88751926040061</v>
      </c>
      <c r="W101" s="446">
        <v>105</v>
      </c>
      <c r="X101" s="475">
        <v>100.29304308314639</v>
      </c>
    </row>
    <row r="102" spans="1:24" x14ac:dyDescent="0.25">
      <c r="A102" s="102" t="s">
        <v>82</v>
      </c>
      <c r="B102" s="121">
        <v>116.4</v>
      </c>
      <c r="C102" s="121">
        <v>118.5</v>
      </c>
      <c r="D102" s="121">
        <v>126.8</v>
      </c>
      <c r="E102" s="121">
        <v>110.7</v>
      </c>
      <c r="F102" s="121">
        <v>108.2</v>
      </c>
      <c r="G102" s="243">
        <v>112.7</v>
      </c>
      <c r="H102" s="121">
        <v>106.7</v>
      </c>
      <c r="I102" s="243">
        <v>113</v>
      </c>
      <c r="J102" s="121">
        <v>108.6</v>
      </c>
      <c r="K102" s="121">
        <v>101.1</v>
      </c>
      <c r="L102" s="243">
        <v>103.8</v>
      </c>
      <c r="M102" s="243">
        <v>104.6</v>
      </c>
      <c r="N102" s="243">
        <v>104.7</v>
      </c>
      <c r="O102" s="243">
        <v>105.8</v>
      </c>
      <c r="P102" s="243">
        <v>98.5</v>
      </c>
      <c r="Q102" s="243">
        <v>88</v>
      </c>
      <c r="R102" s="243">
        <v>96</v>
      </c>
      <c r="S102" s="243">
        <v>107.39299610894943</v>
      </c>
      <c r="T102" s="264">
        <v>110.14444994427453</v>
      </c>
      <c r="U102" s="226">
        <v>106.04681101347886</v>
      </c>
      <c r="V102" s="446">
        <v>105.23321956769055</v>
      </c>
      <c r="W102" s="446">
        <v>106.2</v>
      </c>
      <c r="X102" s="475">
        <v>99.508164422241251</v>
      </c>
    </row>
    <row r="103" spans="1:24" x14ac:dyDescent="0.25">
      <c r="A103" s="102" t="s">
        <v>83</v>
      </c>
      <c r="B103" s="121">
        <v>101.5</v>
      </c>
      <c r="C103" s="121">
        <v>110.9</v>
      </c>
      <c r="D103" s="121">
        <v>116.1</v>
      </c>
      <c r="E103" s="243">
        <v>115</v>
      </c>
      <c r="F103" s="243">
        <v>107</v>
      </c>
      <c r="G103" s="243">
        <v>117.9</v>
      </c>
      <c r="H103" s="121">
        <v>108.6</v>
      </c>
      <c r="I103" s="121">
        <v>112.9</v>
      </c>
      <c r="J103" s="121">
        <v>108.9</v>
      </c>
      <c r="K103" s="121">
        <v>97.7</v>
      </c>
      <c r="L103" s="243">
        <v>104.9</v>
      </c>
      <c r="M103" s="243">
        <v>104</v>
      </c>
      <c r="N103" s="243">
        <v>110.4</v>
      </c>
      <c r="O103" s="243">
        <v>105.1</v>
      </c>
      <c r="P103" s="243">
        <v>103.1</v>
      </c>
      <c r="Q103" s="243">
        <v>92.8</v>
      </c>
      <c r="R103" s="243">
        <v>98.9</v>
      </c>
      <c r="S103" s="243">
        <v>104.74995172813284</v>
      </c>
      <c r="T103" s="264">
        <v>110.02402357999421</v>
      </c>
      <c r="U103" s="226">
        <v>105.90169802300575</v>
      </c>
      <c r="V103" s="446">
        <v>105.03875968992249</v>
      </c>
      <c r="W103" s="446">
        <v>102.9</v>
      </c>
      <c r="X103" s="475">
        <v>95.772610547719438</v>
      </c>
    </row>
    <row r="104" spans="1:24" x14ac:dyDescent="0.25">
      <c r="A104" s="102" t="s">
        <v>84</v>
      </c>
      <c r="B104" s="121">
        <v>106.9</v>
      </c>
      <c r="C104" s="121">
        <v>112.2</v>
      </c>
      <c r="D104" s="121">
        <v>119.6</v>
      </c>
      <c r="E104" s="121">
        <v>116.4</v>
      </c>
      <c r="F104" s="121">
        <v>113.8</v>
      </c>
      <c r="G104" s="243">
        <v>113.8</v>
      </c>
      <c r="H104" s="121">
        <v>110.3</v>
      </c>
      <c r="I104" s="121">
        <v>112.7</v>
      </c>
      <c r="J104" s="121">
        <v>113.8</v>
      </c>
      <c r="K104" s="121">
        <v>95.9</v>
      </c>
      <c r="L104" s="243">
        <v>100</v>
      </c>
      <c r="M104" s="243">
        <v>100.4</v>
      </c>
      <c r="N104" s="243">
        <v>108.9</v>
      </c>
      <c r="O104" s="243">
        <v>103.9</v>
      </c>
      <c r="P104" s="243">
        <v>104.8</v>
      </c>
      <c r="Q104" s="243">
        <v>99.8</v>
      </c>
      <c r="R104" s="243">
        <v>100</v>
      </c>
      <c r="S104" s="243">
        <v>101.8652749589253</v>
      </c>
      <c r="T104" s="264">
        <v>111.00101802151865</v>
      </c>
      <c r="U104" s="226">
        <v>108.82721415866952</v>
      </c>
      <c r="V104" s="446">
        <v>101.65257494235203</v>
      </c>
      <c r="W104" s="446">
        <v>96.9</v>
      </c>
      <c r="X104" s="475">
        <v>96.824644569855977</v>
      </c>
    </row>
    <row r="105" spans="1:24" ht="19.5" x14ac:dyDescent="0.25">
      <c r="A105" s="102" t="s">
        <v>85</v>
      </c>
      <c r="B105" s="121">
        <v>112.8</v>
      </c>
      <c r="C105" s="121">
        <v>117.7</v>
      </c>
      <c r="D105" s="121">
        <v>126.7</v>
      </c>
      <c r="E105" s="121">
        <v>110.6</v>
      </c>
      <c r="F105" s="121">
        <v>105.7</v>
      </c>
      <c r="G105" s="243">
        <v>108.9</v>
      </c>
      <c r="H105" s="121">
        <v>107.7</v>
      </c>
      <c r="I105" s="121">
        <v>116.4</v>
      </c>
      <c r="J105" s="121">
        <v>109.4</v>
      </c>
      <c r="K105" s="121">
        <v>97.7</v>
      </c>
      <c r="L105" s="243">
        <v>107.9</v>
      </c>
      <c r="M105" s="243">
        <v>105.5</v>
      </c>
      <c r="N105" s="243">
        <v>102.8</v>
      </c>
      <c r="O105" s="243">
        <v>101.2</v>
      </c>
      <c r="P105" s="243">
        <v>99.6</v>
      </c>
      <c r="Q105" s="243">
        <v>91.5</v>
      </c>
      <c r="R105" s="243">
        <v>96.8</v>
      </c>
      <c r="S105" s="243">
        <v>102.57885150033555</v>
      </c>
      <c r="T105" s="264">
        <v>110.42448366882385</v>
      </c>
      <c r="U105" s="226">
        <v>102.6</v>
      </c>
      <c r="V105" s="446">
        <v>103.72062042059187</v>
      </c>
      <c r="W105" s="446">
        <v>101.4</v>
      </c>
      <c r="X105" s="475">
        <v>99.602612718638085</v>
      </c>
    </row>
    <row r="106" spans="1:24" ht="19.5" x14ac:dyDescent="0.25">
      <c r="A106" s="240" t="s">
        <v>86</v>
      </c>
      <c r="B106" s="121">
        <v>91.5</v>
      </c>
      <c r="C106" s="121">
        <v>132.69999999999999</v>
      </c>
      <c r="D106" s="121">
        <v>127.7</v>
      </c>
      <c r="E106" s="121">
        <v>109.2</v>
      </c>
      <c r="F106" s="243">
        <v>95</v>
      </c>
      <c r="G106" s="243">
        <v>110.2</v>
      </c>
      <c r="H106" s="121">
        <v>98.6</v>
      </c>
      <c r="I106" s="121">
        <v>109.6</v>
      </c>
      <c r="J106" s="121">
        <v>114.4</v>
      </c>
      <c r="K106" s="121">
        <v>94.2</v>
      </c>
      <c r="L106" s="243">
        <v>104.7</v>
      </c>
      <c r="M106" s="243">
        <v>110.8</v>
      </c>
      <c r="N106" s="243">
        <v>108.1</v>
      </c>
      <c r="O106" s="243">
        <v>106.5</v>
      </c>
      <c r="P106" s="243">
        <v>106.7</v>
      </c>
      <c r="Q106" s="243">
        <v>96.3</v>
      </c>
      <c r="R106" s="243">
        <v>99.9</v>
      </c>
      <c r="S106" s="243">
        <v>102.84718187100523</v>
      </c>
      <c r="T106" s="264">
        <v>103.96371697824954</v>
      </c>
      <c r="U106" s="226">
        <v>102.9242066370261</v>
      </c>
      <c r="V106" s="446">
        <v>110.5330322960636</v>
      </c>
      <c r="W106" s="446">
        <v>104.6</v>
      </c>
      <c r="X106" s="475">
        <v>102.01493951087099</v>
      </c>
    </row>
    <row r="107" spans="1:24" x14ac:dyDescent="0.25">
      <c r="A107" s="659" t="s">
        <v>196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  <c r="U107" s="3"/>
    </row>
    <row r="108" spans="1:24" ht="18" customHeight="1" x14ac:dyDescent="0.25">
      <c r="A108" s="657" t="s">
        <v>340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3"/>
    </row>
    <row r="109" spans="1:24" ht="15.75" thickBot="1" x14ac:dyDescent="0.3">
      <c r="A109" s="267" t="s">
        <v>435</v>
      </c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327"/>
      <c r="V109" s="327"/>
      <c r="W109" s="327"/>
      <c r="X109" s="608"/>
    </row>
  </sheetData>
  <mergeCells count="5">
    <mergeCell ref="A107:T107"/>
    <mergeCell ref="A108:T108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5">
    <tabColor rgb="FFC7E6A4"/>
  </sheetPr>
  <dimension ref="A1:X102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329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560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10" t="s">
        <v>216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45" t="s">
        <v>0</v>
      </c>
      <c r="B8" s="130">
        <v>35</v>
      </c>
      <c r="C8" s="130">
        <v>35</v>
      </c>
      <c r="D8" s="130">
        <v>36</v>
      </c>
      <c r="E8" s="150">
        <v>36</v>
      </c>
      <c r="F8" s="150">
        <v>37</v>
      </c>
      <c r="G8" s="130">
        <v>38</v>
      </c>
      <c r="H8" s="130">
        <v>39</v>
      </c>
      <c r="I8" s="130">
        <v>39</v>
      </c>
      <c r="J8" s="130">
        <v>39</v>
      </c>
      <c r="K8" s="130">
        <v>37</v>
      </c>
      <c r="L8" s="130">
        <v>39</v>
      </c>
      <c r="M8" s="130">
        <v>40</v>
      </c>
      <c r="N8" s="130">
        <v>40</v>
      </c>
      <c r="O8" s="130">
        <v>40</v>
      </c>
      <c r="P8" s="130">
        <v>40</v>
      </c>
      <c r="Q8" s="130">
        <v>39</v>
      </c>
      <c r="R8" s="130">
        <v>39</v>
      </c>
      <c r="S8" s="151">
        <v>39</v>
      </c>
      <c r="T8" s="150">
        <v>39</v>
      </c>
      <c r="U8" s="370">
        <v>39</v>
      </c>
      <c r="V8" s="370">
        <v>39</v>
      </c>
      <c r="W8" s="370">
        <v>39</v>
      </c>
      <c r="X8" s="370">
        <v>39</v>
      </c>
    </row>
    <row r="9" spans="1:24" ht="18" x14ac:dyDescent="0.25">
      <c r="A9" s="101" t="s">
        <v>92</v>
      </c>
      <c r="B9" s="130">
        <v>37</v>
      </c>
      <c r="C9" s="130">
        <v>37</v>
      </c>
      <c r="D9" s="130">
        <v>37</v>
      </c>
      <c r="E9" s="150">
        <v>38</v>
      </c>
      <c r="F9" s="150">
        <v>39</v>
      </c>
      <c r="G9" s="130">
        <v>40</v>
      </c>
      <c r="H9" s="130">
        <v>41</v>
      </c>
      <c r="I9" s="130">
        <v>42</v>
      </c>
      <c r="J9" s="130">
        <v>43</v>
      </c>
      <c r="K9" s="130">
        <v>42</v>
      </c>
      <c r="L9" s="130">
        <v>43</v>
      </c>
      <c r="M9" s="130">
        <v>44</v>
      </c>
      <c r="N9" s="130">
        <v>44</v>
      </c>
      <c r="O9" s="130">
        <v>44</v>
      </c>
      <c r="P9" s="130">
        <v>44</v>
      </c>
      <c r="Q9" s="130">
        <v>43</v>
      </c>
      <c r="R9" s="130">
        <v>42</v>
      </c>
      <c r="S9" s="150">
        <v>42</v>
      </c>
      <c r="T9" s="150">
        <v>43</v>
      </c>
      <c r="U9" s="370">
        <v>43</v>
      </c>
      <c r="V9" s="370">
        <v>43</v>
      </c>
      <c r="W9" s="370">
        <v>42</v>
      </c>
      <c r="X9" s="370">
        <v>42</v>
      </c>
    </row>
    <row r="10" spans="1:24" x14ac:dyDescent="0.25">
      <c r="A10" s="102" t="s">
        <v>1</v>
      </c>
      <c r="B10" s="129">
        <v>51</v>
      </c>
      <c r="C10" s="129">
        <v>50</v>
      </c>
      <c r="D10" s="129">
        <v>49</v>
      </c>
      <c r="E10" s="125">
        <v>47</v>
      </c>
      <c r="F10" s="125">
        <v>46</v>
      </c>
      <c r="G10" s="129">
        <v>48</v>
      </c>
      <c r="H10" s="129">
        <v>49</v>
      </c>
      <c r="I10" s="129">
        <v>49</v>
      </c>
      <c r="J10" s="129">
        <v>49</v>
      </c>
      <c r="K10" s="129">
        <v>50</v>
      </c>
      <c r="L10" s="129">
        <v>49</v>
      </c>
      <c r="M10" s="129">
        <v>50</v>
      </c>
      <c r="N10" s="129">
        <v>49</v>
      </c>
      <c r="O10" s="129">
        <v>48</v>
      </c>
      <c r="P10" s="129">
        <v>47</v>
      </c>
      <c r="Q10" s="129">
        <v>47</v>
      </c>
      <c r="R10" s="129">
        <v>47</v>
      </c>
      <c r="S10" s="125">
        <v>47</v>
      </c>
      <c r="T10" s="125">
        <v>46</v>
      </c>
      <c r="U10" s="371">
        <v>46</v>
      </c>
      <c r="V10" s="371">
        <v>46</v>
      </c>
      <c r="W10" s="371">
        <v>46</v>
      </c>
      <c r="X10" s="371">
        <v>45</v>
      </c>
    </row>
    <row r="11" spans="1:24" x14ac:dyDescent="0.25">
      <c r="A11" s="102" t="s">
        <v>2</v>
      </c>
      <c r="B11" s="129">
        <v>31</v>
      </c>
      <c r="C11" s="129">
        <v>31</v>
      </c>
      <c r="D11" s="129">
        <v>33</v>
      </c>
      <c r="E11" s="125">
        <v>33</v>
      </c>
      <c r="F11" s="125">
        <v>34</v>
      </c>
      <c r="G11" s="129">
        <v>36</v>
      </c>
      <c r="H11" s="129">
        <v>36</v>
      </c>
      <c r="I11" s="129">
        <v>36</v>
      </c>
      <c r="J11" s="129">
        <v>35</v>
      </c>
      <c r="K11" s="129">
        <v>35</v>
      </c>
      <c r="L11" s="129">
        <v>33</v>
      </c>
      <c r="M11" s="129">
        <v>34</v>
      </c>
      <c r="N11" s="129">
        <v>34</v>
      </c>
      <c r="O11" s="129">
        <v>33</v>
      </c>
      <c r="P11" s="129">
        <v>34</v>
      </c>
      <c r="Q11" s="129">
        <v>32</v>
      </c>
      <c r="R11" s="129">
        <v>33</v>
      </c>
      <c r="S11" s="125">
        <v>32</v>
      </c>
      <c r="T11" s="125">
        <v>34</v>
      </c>
      <c r="U11" s="371">
        <v>35</v>
      </c>
      <c r="V11" s="371">
        <v>34</v>
      </c>
      <c r="W11" s="371">
        <v>34</v>
      </c>
      <c r="X11" s="371">
        <v>32</v>
      </c>
    </row>
    <row r="12" spans="1:24" x14ac:dyDescent="0.25">
      <c r="A12" s="102" t="s">
        <v>3</v>
      </c>
      <c r="B12" s="129">
        <v>33</v>
      </c>
      <c r="C12" s="129">
        <v>31</v>
      </c>
      <c r="D12" s="129">
        <v>32</v>
      </c>
      <c r="E12" s="125">
        <v>31</v>
      </c>
      <c r="F12" s="125">
        <v>33</v>
      </c>
      <c r="G12" s="129">
        <v>35</v>
      </c>
      <c r="H12" s="129">
        <v>36</v>
      </c>
      <c r="I12" s="129">
        <v>37</v>
      </c>
      <c r="J12" s="129">
        <v>37</v>
      </c>
      <c r="K12" s="129">
        <v>36</v>
      </c>
      <c r="L12" s="129">
        <v>38</v>
      </c>
      <c r="M12" s="129">
        <v>39</v>
      </c>
      <c r="N12" s="129">
        <v>39</v>
      </c>
      <c r="O12" s="129">
        <v>36</v>
      </c>
      <c r="P12" s="129">
        <v>36</v>
      </c>
      <c r="Q12" s="129">
        <v>33</v>
      </c>
      <c r="R12" s="129">
        <v>30</v>
      </c>
      <c r="S12" s="125">
        <v>31</v>
      </c>
      <c r="T12" s="125">
        <v>32</v>
      </c>
      <c r="U12" s="371">
        <v>33</v>
      </c>
      <c r="V12" s="371">
        <v>32</v>
      </c>
      <c r="W12" s="371">
        <v>33</v>
      </c>
      <c r="X12" s="371">
        <v>32</v>
      </c>
    </row>
    <row r="13" spans="1:24" x14ac:dyDescent="0.25">
      <c r="A13" s="102" t="s">
        <v>4</v>
      </c>
      <c r="B13" s="129">
        <v>52</v>
      </c>
      <c r="C13" s="129">
        <v>51</v>
      </c>
      <c r="D13" s="129">
        <v>52</v>
      </c>
      <c r="E13" s="125">
        <v>53</v>
      </c>
      <c r="F13" s="125">
        <v>52</v>
      </c>
      <c r="G13" s="129">
        <v>52</v>
      </c>
      <c r="H13" s="129">
        <v>51</v>
      </c>
      <c r="I13" s="129">
        <v>51</v>
      </c>
      <c r="J13" s="129">
        <v>50</v>
      </c>
      <c r="K13" s="129">
        <v>48</v>
      </c>
      <c r="L13" s="129">
        <v>50</v>
      </c>
      <c r="M13" s="129">
        <v>50</v>
      </c>
      <c r="N13" s="129">
        <v>48</v>
      </c>
      <c r="O13" s="129">
        <v>47</v>
      </c>
      <c r="P13" s="129">
        <v>49</v>
      </c>
      <c r="Q13" s="129">
        <v>50</v>
      </c>
      <c r="R13" s="129">
        <v>52</v>
      </c>
      <c r="S13" s="125">
        <v>52</v>
      </c>
      <c r="T13" s="125">
        <v>51</v>
      </c>
      <c r="U13" s="371">
        <v>51</v>
      </c>
      <c r="V13" s="371">
        <v>51</v>
      </c>
      <c r="W13" s="371">
        <v>52</v>
      </c>
      <c r="X13" s="371">
        <v>52</v>
      </c>
    </row>
    <row r="14" spans="1:24" x14ac:dyDescent="0.25">
      <c r="A14" s="102" t="s">
        <v>5</v>
      </c>
      <c r="B14" s="129">
        <v>33</v>
      </c>
      <c r="C14" s="129">
        <v>33</v>
      </c>
      <c r="D14" s="129">
        <v>33</v>
      </c>
      <c r="E14" s="125">
        <v>30</v>
      </c>
      <c r="F14" s="125">
        <v>31</v>
      </c>
      <c r="G14" s="129">
        <v>32</v>
      </c>
      <c r="H14" s="129">
        <v>33</v>
      </c>
      <c r="I14" s="129">
        <v>34</v>
      </c>
      <c r="J14" s="129">
        <v>33</v>
      </c>
      <c r="K14" s="129">
        <v>31</v>
      </c>
      <c r="L14" s="129">
        <v>31</v>
      </c>
      <c r="M14" s="129">
        <v>30</v>
      </c>
      <c r="N14" s="129">
        <v>30</v>
      </c>
      <c r="O14" s="129">
        <v>29</v>
      </c>
      <c r="P14" s="129">
        <v>30</v>
      </c>
      <c r="Q14" s="129">
        <v>30</v>
      </c>
      <c r="R14" s="129">
        <v>28</v>
      </c>
      <c r="S14" s="125">
        <v>28</v>
      </c>
      <c r="T14" s="125">
        <v>28</v>
      </c>
      <c r="U14" s="371">
        <v>30</v>
      </c>
      <c r="V14" s="371">
        <v>31</v>
      </c>
      <c r="W14" s="371">
        <v>34</v>
      </c>
      <c r="X14" s="371">
        <v>34</v>
      </c>
    </row>
    <row r="15" spans="1:24" x14ac:dyDescent="0.25">
      <c r="A15" s="102" t="s">
        <v>6</v>
      </c>
      <c r="B15" s="129">
        <v>28</v>
      </c>
      <c r="C15" s="129">
        <v>28</v>
      </c>
      <c r="D15" s="129">
        <v>28</v>
      </c>
      <c r="E15" s="125">
        <v>28</v>
      </c>
      <c r="F15" s="125">
        <v>30</v>
      </c>
      <c r="G15" s="129">
        <v>29</v>
      </c>
      <c r="H15" s="129">
        <v>30</v>
      </c>
      <c r="I15" s="129">
        <v>31</v>
      </c>
      <c r="J15" s="129">
        <v>31</v>
      </c>
      <c r="K15" s="129">
        <v>30</v>
      </c>
      <c r="L15" s="129">
        <v>30</v>
      </c>
      <c r="M15" s="129">
        <v>30</v>
      </c>
      <c r="N15" s="129">
        <v>30</v>
      </c>
      <c r="O15" s="129">
        <v>31</v>
      </c>
      <c r="P15" s="129">
        <v>30</v>
      </c>
      <c r="Q15" s="129">
        <v>29</v>
      </c>
      <c r="R15" s="129">
        <v>30</v>
      </c>
      <c r="S15" s="125">
        <v>31</v>
      </c>
      <c r="T15" s="125">
        <v>29</v>
      </c>
      <c r="U15" s="371">
        <v>30</v>
      </c>
      <c r="V15" s="371">
        <v>30</v>
      </c>
      <c r="W15" s="371">
        <v>29</v>
      </c>
      <c r="X15" s="371">
        <v>27</v>
      </c>
    </row>
    <row r="16" spans="1:24" x14ac:dyDescent="0.25">
      <c r="A16" s="102" t="s">
        <v>7</v>
      </c>
      <c r="B16" s="129">
        <v>25</v>
      </c>
      <c r="C16" s="129">
        <v>25</v>
      </c>
      <c r="D16" s="129">
        <v>25</v>
      </c>
      <c r="E16" s="125">
        <v>25</v>
      </c>
      <c r="F16" s="125">
        <v>26</v>
      </c>
      <c r="G16" s="129">
        <v>26</v>
      </c>
      <c r="H16" s="129">
        <v>26</v>
      </c>
      <c r="I16" s="129">
        <v>25</v>
      </c>
      <c r="J16" s="129">
        <v>25</v>
      </c>
      <c r="K16" s="129">
        <v>25</v>
      </c>
      <c r="L16" s="129">
        <v>25</v>
      </c>
      <c r="M16" s="129">
        <v>25</v>
      </c>
      <c r="N16" s="129">
        <v>26</v>
      </c>
      <c r="O16" s="129">
        <v>26</v>
      </c>
      <c r="P16" s="129">
        <v>27</v>
      </c>
      <c r="Q16" s="129">
        <v>27</v>
      </c>
      <c r="R16" s="129">
        <v>28</v>
      </c>
      <c r="S16" s="125">
        <v>28</v>
      </c>
      <c r="T16" s="125">
        <v>29</v>
      </c>
      <c r="U16" s="371">
        <v>29</v>
      </c>
      <c r="V16" s="371">
        <v>29</v>
      </c>
      <c r="W16" s="371">
        <v>30</v>
      </c>
      <c r="X16" s="371">
        <v>29</v>
      </c>
    </row>
    <row r="17" spans="1:24" x14ac:dyDescent="0.25">
      <c r="A17" s="102" t="s">
        <v>8</v>
      </c>
      <c r="B17" s="129">
        <v>52</v>
      </c>
      <c r="C17" s="129">
        <v>51</v>
      </c>
      <c r="D17" s="129">
        <v>50</v>
      </c>
      <c r="E17" s="125">
        <v>50</v>
      </c>
      <c r="F17" s="125">
        <v>50</v>
      </c>
      <c r="G17" s="129">
        <v>48</v>
      </c>
      <c r="H17" s="129">
        <v>49</v>
      </c>
      <c r="I17" s="129">
        <v>49</v>
      </c>
      <c r="J17" s="129">
        <v>50</v>
      </c>
      <c r="K17" s="129">
        <v>51</v>
      </c>
      <c r="L17" s="129">
        <v>48</v>
      </c>
      <c r="M17" s="129">
        <v>49</v>
      </c>
      <c r="N17" s="129">
        <v>50</v>
      </c>
      <c r="O17" s="129">
        <v>50</v>
      </c>
      <c r="P17" s="129">
        <v>50</v>
      </c>
      <c r="Q17" s="129">
        <v>50</v>
      </c>
      <c r="R17" s="129">
        <v>53</v>
      </c>
      <c r="S17" s="125">
        <v>55</v>
      </c>
      <c r="T17" s="125">
        <v>56</v>
      </c>
      <c r="U17" s="371">
        <v>56</v>
      </c>
      <c r="V17" s="371">
        <v>56</v>
      </c>
      <c r="W17" s="371">
        <v>55</v>
      </c>
      <c r="X17" s="371">
        <v>54</v>
      </c>
    </row>
    <row r="18" spans="1:24" x14ac:dyDescent="0.25">
      <c r="A18" s="102" t="s">
        <v>9</v>
      </c>
      <c r="B18" s="129">
        <v>56</v>
      </c>
      <c r="C18" s="129">
        <v>57</v>
      </c>
      <c r="D18" s="129">
        <v>56</v>
      </c>
      <c r="E18" s="125">
        <v>56</v>
      </c>
      <c r="F18" s="125">
        <v>59</v>
      </c>
      <c r="G18" s="129">
        <v>56</v>
      </c>
      <c r="H18" s="129">
        <v>56</v>
      </c>
      <c r="I18" s="129">
        <v>54</v>
      </c>
      <c r="J18" s="129">
        <v>54</v>
      </c>
      <c r="K18" s="129">
        <v>53</v>
      </c>
      <c r="L18" s="129">
        <v>54</v>
      </c>
      <c r="M18" s="129">
        <v>54</v>
      </c>
      <c r="N18" s="129">
        <v>54</v>
      </c>
      <c r="O18" s="129">
        <v>55</v>
      </c>
      <c r="P18" s="129">
        <v>55</v>
      </c>
      <c r="Q18" s="129">
        <v>55</v>
      </c>
      <c r="R18" s="129">
        <v>55</v>
      </c>
      <c r="S18" s="125">
        <v>55</v>
      </c>
      <c r="T18" s="125">
        <v>54</v>
      </c>
      <c r="U18" s="371">
        <v>54</v>
      </c>
      <c r="V18" s="371">
        <v>54</v>
      </c>
      <c r="W18" s="371">
        <v>53</v>
      </c>
      <c r="X18" s="371">
        <v>51</v>
      </c>
    </row>
    <row r="19" spans="1:24" x14ac:dyDescent="0.25">
      <c r="A19" s="102" t="s">
        <v>10</v>
      </c>
      <c r="B19" s="129">
        <v>34</v>
      </c>
      <c r="C19" s="129">
        <v>33</v>
      </c>
      <c r="D19" s="129">
        <v>34</v>
      </c>
      <c r="E19" s="125">
        <v>35</v>
      </c>
      <c r="F19" s="125">
        <v>37</v>
      </c>
      <c r="G19" s="129">
        <v>40</v>
      </c>
      <c r="H19" s="129">
        <v>42</v>
      </c>
      <c r="I19" s="129">
        <v>44</v>
      </c>
      <c r="J19" s="129">
        <v>46</v>
      </c>
      <c r="K19" s="129">
        <v>47</v>
      </c>
      <c r="L19" s="129">
        <v>49</v>
      </c>
      <c r="M19" s="129">
        <v>53</v>
      </c>
      <c r="N19" s="129">
        <v>56</v>
      </c>
      <c r="O19" s="129">
        <v>56</v>
      </c>
      <c r="P19" s="129">
        <v>56</v>
      </c>
      <c r="Q19" s="129">
        <v>55</v>
      </c>
      <c r="R19" s="129">
        <v>45</v>
      </c>
      <c r="S19" s="125">
        <v>44</v>
      </c>
      <c r="T19" s="125">
        <v>45</v>
      </c>
      <c r="U19" s="371">
        <v>46</v>
      </c>
      <c r="V19" s="371">
        <v>45</v>
      </c>
      <c r="W19" s="371">
        <v>42</v>
      </c>
      <c r="X19" s="371">
        <v>43</v>
      </c>
    </row>
    <row r="20" spans="1:24" x14ac:dyDescent="0.25">
      <c r="A20" s="102" t="s">
        <v>11</v>
      </c>
      <c r="B20" s="129">
        <v>54</v>
      </c>
      <c r="C20" s="129">
        <v>34</v>
      </c>
      <c r="D20" s="129">
        <v>34</v>
      </c>
      <c r="E20" s="125">
        <v>35</v>
      </c>
      <c r="F20" s="125">
        <v>35</v>
      </c>
      <c r="G20" s="129">
        <v>37</v>
      </c>
      <c r="H20" s="129">
        <v>37</v>
      </c>
      <c r="I20" s="129">
        <v>38</v>
      </c>
      <c r="J20" s="129">
        <v>39</v>
      </c>
      <c r="K20" s="129">
        <v>38</v>
      </c>
      <c r="L20" s="129">
        <v>37</v>
      </c>
      <c r="M20" s="129">
        <v>38</v>
      </c>
      <c r="N20" s="129">
        <v>40</v>
      </c>
      <c r="O20" s="129">
        <v>40</v>
      </c>
      <c r="P20" s="129">
        <v>40</v>
      </c>
      <c r="Q20" s="129">
        <v>39</v>
      </c>
      <c r="R20" s="129">
        <v>39</v>
      </c>
      <c r="S20" s="125">
        <v>40</v>
      </c>
      <c r="T20" s="125">
        <v>39</v>
      </c>
      <c r="U20" s="371">
        <v>39</v>
      </c>
      <c r="V20" s="371">
        <v>38</v>
      </c>
      <c r="W20" s="371">
        <v>38</v>
      </c>
      <c r="X20" s="371">
        <v>38</v>
      </c>
    </row>
    <row r="21" spans="1:24" x14ac:dyDescent="0.25">
      <c r="A21" s="102" t="s">
        <v>12</v>
      </c>
      <c r="B21" s="129">
        <v>32</v>
      </c>
      <c r="C21" s="129">
        <v>33</v>
      </c>
      <c r="D21" s="129">
        <v>32</v>
      </c>
      <c r="E21" s="125">
        <v>33</v>
      </c>
      <c r="F21" s="125">
        <v>34</v>
      </c>
      <c r="G21" s="129">
        <v>35</v>
      </c>
      <c r="H21" s="129">
        <v>34</v>
      </c>
      <c r="I21" s="129">
        <v>35</v>
      </c>
      <c r="J21" s="129">
        <v>34</v>
      </c>
      <c r="K21" s="129">
        <v>35</v>
      </c>
      <c r="L21" s="129">
        <v>34</v>
      </c>
      <c r="M21" s="129">
        <v>36</v>
      </c>
      <c r="N21" s="129">
        <v>36</v>
      </c>
      <c r="O21" s="129">
        <v>36</v>
      </c>
      <c r="P21" s="129">
        <v>35</v>
      </c>
      <c r="Q21" s="129">
        <v>34</v>
      </c>
      <c r="R21" s="129">
        <v>35</v>
      </c>
      <c r="S21" s="125">
        <v>37</v>
      </c>
      <c r="T21" s="125">
        <v>36</v>
      </c>
      <c r="U21" s="371">
        <v>37</v>
      </c>
      <c r="V21" s="371">
        <v>37</v>
      </c>
      <c r="W21" s="371">
        <v>37</v>
      </c>
      <c r="X21" s="371">
        <v>38</v>
      </c>
    </row>
    <row r="22" spans="1:24" x14ac:dyDescent="0.25">
      <c r="A22" s="102" t="s">
        <v>13</v>
      </c>
      <c r="B22" s="129">
        <v>43</v>
      </c>
      <c r="C22" s="129">
        <v>41</v>
      </c>
      <c r="D22" s="129">
        <v>43</v>
      </c>
      <c r="E22" s="125">
        <v>41</v>
      </c>
      <c r="F22" s="125">
        <v>41</v>
      </c>
      <c r="G22" s="129">
        <v>43</v>
      </c>
      <c r="H22" s="129">
        <v>42</v>
      </c>
      <c r="I22" s="129">
        <v>42</v>
      </c>
      <c r="J22" s="129">
        <v>44</v>
      </c>
      <c r="K22" s="129">
        <v>42</v>
      </c>
      <c r="L22" s="129">
        <v>45</v>
      </c>
      <c r="M22" s="129">
        <v>44</v>
      </c>
      <c r="N22" s="129">
        <v>45</v>
      </c>
      <c r="O22" s="129">
        <v>45</v>
      </c>
      <c r="P22" s="129">
        <v>44</v>
      </c>
      <c r="Q22" s="129">
        <v>40</v>
      </c>
      <c r="R22" s="129">
        <v>39</v>
      </c>
      <c r="S22" s="125">
        <v>38</v>
      </c>
      <c r="T22" s="125">
        <v>39</v>
      </c>
      <c r="U22" s="372">
        <v>38</v>
      </c>
      <c r="V22" s="371">
        <v>38</v>
      </c>
      <c r="W22" s="371">
        <v>38</v>
      </c>
      <c r="X22" s="371">
        <v>38</v>
      </c>
    </row>
    <row r="23" spans="1:24" x14ac:dyDescent="0.25">
      <c r="A23" s="102" t="s">
        <v>14</v>
      </c>
      <c r="B23" s="129">
        <v>60</v>
      </c>
      <c r="C23" s="129">
        <v>59</v>
      </c>
      <c r="D23" s="129">
        <v>60</v>
      </c>
      <c r="E23" s="125">
        <v>59</v>
      </c>
      <c r="F23" s="125">
        <v>59</v>
      </c>
      <c r="G23" s="129">
        <v>60</v>
      </c>
      <c r="H23" s="129">
        <v>58</v>
      </c>
      <c r="I23" s="129">
        <v>58</v>
      </c>
      <c r="J23" s="129">
        <v>58</v>
      </c>
      <c r="K23" s="129">
        <v>57</v>
      </c>
      <c r="L23" s="129">
        <v>58</v>
      </c>
      <c r="M23" s="129">
        <v>57</v>
      </c>
      <c r="N23" s="129">
        <v>57</v>
      </c>
      <c r="O23" s="129">
        <v>57</v>
      </c>
      <c r="P23" s="129">
        <v>56</v>
      </c>
      <c r="Q23" s="129">
        <v>56</v>
      </c>
      <c r="R23" s="129">
        <v>54</v>
      </c>
      <c r="S23" s="125">
        <v>54</v>
      </c>
      <c r="T23" s="125">
        <v>54</v>
      </c>
      <c r="U23" s="371">
        <v>55</v>
      </c>
      <c r="V23" s="371">
        <v>55</v>
      </c>
      <c r="W23" s="371">
        <v>54</v>
      </c>
      <c r="X23" s="371">
        <v>53</v>
      </c>
    </row>
    <row r="24" spans="1:24" x14ac:dyDescent="0.25">
      <c r="A24" s="102" t="s">
        <v>15</v>
      </c>
      <c r="B24" s="129">
        <v>33</v>
      </c>
      <c r="C24" s="129">
        <v>33</v>
      </c>
      <c r="D24" s="129">
        <v>34</v>
      </c>
      <c r="E24" s="125">
        <v>34</v>
      </c>
      <c r="F24" s="125">
        <v>38</v>
      </c>
      <c r="G24" s="129">
        <v>41</v>
      </c>
      <c r="H24" s="129">
        <v>41</v>
      </c>
      <c r="I24" s="129">
        <v>42</v>
      </c>
      <c r="J24" s="129">
        <v>44</v>
      </c>
      <c r="K24" s="129">
        <v>42</v>
      </c>
      <c r="L24" s="129">
        <v>42</v>
      </c>
      <c r="M24" s="129">
        <v>44</v>
      </c>
      <c r="N24" s="129">
        <v>44</v>
      </c>
      <c r="O24" s="129">
        <v>42</v>
      </c>
      <c r="P24" s="129">
        <v>43</v>
      </c>
      <c r="Q24" s="129">
        <v>43</v>
      </c>
      <c r="R24" s="129">
        <v>44</v>
      </c>
      <c r="S24" s="125">
        <v>42</v>
      </c>
      <c r="T24" s="125">
        <v>41</v>
      </c>
      <c r="U24" s="371">
        <v>42</v>
      </c>
      <c r="V24" s="371">
        <v>42</v>
      </c>
      <c r="W24" s="371">
        <v>43</v>
      </c>
      <c r="X24" s="371">
        <v>44</v>
      </c>
    </row>
    <row r="25" spans="1:24" x14ac:dyDescent="0.25">
      <c r="A25" s="102" t="s">
        <v>16</v>
      </c>
      <c r="B25" s="129">
        <v>34</v>
      </c>
      <c r="C25" s="129">
        <v>32</v>
      </c>
      <c r="D25" s="129">
        <v>33</v>
      </c>
      <c r="E25" s="125">
        <v>34</v>
      </c>
      <c r="F25" s="125">
        <v>34</v>
      </c>
      <c r="G25" s="129">
        <v>33</v>
      </c>
      <c r="H25" s="129">
        <v>31</v>
      </c>
      <c r="I25" s="129">
        <v>30</v>
      </c>
      <c r="J25" s="129">
        <v>32</v>
      </c>
      <c r="K25" s="129">
        <v>32</v>
      </c>
      <c r="L25" s="129">
        <v>31</v>
      </c>
      <c r="M25" s="129">
        <v>33</v>
      </c>
      <c r="N25" s="129">
        <v>33</v>
      </c>
      <c r="O25" s="129">
        <v>32</v>
      </c>
      <c r="P25" s="129">
        <v>32</v>
      </c>
      <c r="Q25" s="129">
        <v>34</v>
      </c>
      <c r="R25" s="129">
        <v>36</v>
      </c>
      <c r="S25" s="125">
        <v>34</v>
      </c>
      <c r="T25" s="125">
        <v>33</v>
      </c>
      <c r="U25" s="371">
        <v>33</v>
      </c>
      <c r="V25" s="371">
        <v>33</v>
      </c>
      <c r="W25" s="371">
        <v>33</v>
      </c>
      <c r="X25" s="371">
        <v>32</v>
      </c>
    </row>
    <row r="26" spans="1:24" x14ac:dyDescent="0.25">
      <c r="A26" s="102" t="s">
        <v>17</v>
      </c>
      <c r="B26" s="129">
        <v>33</v>
      </c>
      <c r="C26" s="129">
        <v>34</v>
      </c>
      <c r="D26" s="129">
        <v>34</v>
      </c>
      <c r="E26" s="125">
        <v>35</v>
      </c>
      <c r="F26" s="125">
        <v>38</v>
      </c>
      <c r="G26" s="129">
        <v>42</v>
      </c>
      <c r="H26" s="129">
        <v>44</v>
      </c>
      <c r="I26" s="129">
        <v>45</v>
      </c>
      <c r="J26" s="129">
        <v>46</v>
      </c>
      <c r="K26" s="129">
        <v>46</v>
      </c>
      <c r="L26" s="129">
        <v>45</v>
      </c>
      <c r="M26" s="129">
        <v>46</v>
      </c>
      <c r="N26" s="129">
        <v>47</v>
      </c>
      <c r="O26" s="129">
        <v>48</v>
      </c>
      <c r="P26" s="129">
        <v>47</v>
      </c>
      <c r="Q26" s="129">
        <v>47</v>
      </c>
      <c r="R26" s="129">
        <v>47</v>
      </c>
      <c r="S26" s="125">
        <v>47</v>
      </c>
      <c r="T26" s="125">
        <v>48</v>
      </c>
      <c r="U26" s="371">
        <v>49</v>
      </c>
      <c r="V26" s="371">
        <v>49</v>
      </c>
      <c r="W26" s="371">
        <v>49</v>
      </c>
      <c r="X26" s="371">
        <v>50</v>
      </c>
    </row>
    <row r="27" spans="1:24" x14ac:dyDescent="0.25">
      <c r="A27" s="102" t="s">
        <v>18</v>
      </c>
      <c r="B27" s="129">
        <v>31</v>
      </c>
      <c r="C27" s="129">
        <v>33</v>
      </c>
      <c r="D27" s="129">
        <v>33</v>
      </c>
      <c r="E27" s="125">
        <v>35</v>
      </c>
      <c r="F27" s="125">
        <v>37</v>
      </c>
      <c r="G27" s="129">
        <v>38</v>
      </c>
      <c r="H27" s="129">
        <v>39</v>
      </c>
      <c r="I27" s="129">
        <v>40</v>
      </c>
      <c r="J27" s="129">
        <v>41</v>
      </c>
      <c r="K27" s="129">
        <v>39</v>
      </c>
      <c r="L27" s="129">
        <v>42</v>
      </c>
      <c r="M27" s="129">
        <v>42</v>
      </c>
      <c r="N27" s="129">
        <v>42</v>
      </c>
      <c r="O27" s="129">
        <v>41</v>
      </c>
      <c r="P27" s="129">
        <v>41</v>
      </c>
      <c r="Q27" s="129">
        <v>40</v>
      </c>
      <c r="R27" s="129">
        <v>41</v>
      </c>
      <c r="S27" s="125">
        <v>41</v>
      </c>
      <c r="T27" s="125">
        <v>42</v>
      </c>
      <c r="U27" s="371">
        <v>43</v>
      </c>
      <c r="V27" s="371">
        <v>42</v>
      </c>
      <c r="W27" s="371">
        <v>42</v>
      </c>
      <c r="X27" s="371">
        <v>42</v>
      </c>
    </row>
    <row r="28" spans="1:24" ht="18" x14ac:dyDescent="0.25">
      <c r="A28" s="101" t="s">
        <v>184</v>
      </c>
      <c r="B28" s="129">
        <v>34</v>
      </c>
      <c r="C28" s="129">
        <v>37</v>
      </c>
      <c r="D28" s="129">
        <v>37</v>
      </c>
      <c r="E28" s="150">
        <v>37</v>
      </c>
      <c r="F28" s="150">
        <v>38</v>
      </c>
      <c r="G28" s="130">
        <v>39</v>
      </c>
      <c r="H28" s="130">
        <v>39</v>
      </c>
      <c r="I28" s="130">
        <v>39</v>
      </c>
      <c r="J28" s="130">
        <v>39</v>
      </c>
      <c r="K28" s="130">
        <v>38</v>
      </c>
      <c r="L28" s="130">
        <v>38</v>
      </c>
      <c r="M28" s="130">
        <v>38</v>
      </c>
      <c r="N28" s="130">
        <v>39</v>
      </c>
      <c r="O28" s="130">
        <v>38</v>
      </c>
      <c r="P28" s="130">
        <v>38</v>
      </c>
      <c r="Q28" s="130">
        <v>38</v>
      </c>
      <c r="R28" s="130">
        <v>38</v>
      </c>
      <c r="S28" s="150">
        <v>38</v>
      </c>
      <c r="T28" s="150">
        <v>38</v>
      </c>
      <c r="U28" s="370">
        <v>39</v>
      </c>
      <c r="V28" s="370">
        <v>39</v>
      </c>
      <c r="W28" s="370">
        <v>38</v>
      </c>
      <c r="X28" s="370">
        <v>39</v>
      </c>
    </row>
    <row r="29" spans="1:24" x14ac:dyDescent="0.25">
      <c r="A29" s="102" t="s">
        <v>19</v>
      </c>
      <c r="B29" s="129">
        <v>36</v>
      </c>
      <c r="C29" s="129">
        <v>36</v>
      </c>
      <c r="D29" s="129">
        <v>37</v>
      </c>
      <c r="E29" s="125">
        <v>37</v>
      </c>
      <c r="F29" s="125">
        <v>37</v>
      </c>
      <c r="G29" s="129">
        <v>40</v>
      </c>
      <c r="H29" s="129">
        <v>42</v>
      </c>
      <c r="I29" s="129">
        <v>44</v>
      </c>
      <c r="J29" s="129">
        <v>44</v>
      </c>
      <c r="K29" s="129">
        <v>43</v>
      </c>
      <c r="L29" s="129">
        <v>40</v>
      </c>
      <c r="M29" s="129">
        <v>42</v>
      </c>
      <c r="N29" s="129">
        <v>42</v>
      </c>
      <c r="O29" s="129">
        <v>42</v>
      </c>
      <c r="P29" s="129">
        <v>42</v>
      </c>
      <c r="Q29" s="129">
        <v>42</v>
      </c>
      <c r="R29" s="129">
        <v>42</v>
      </c>
      <c r="S29" s="125">
        <v>43</v>
      </c>
      <c r="T29" s="125">
        <v>42</v>
      </c>
      <c r="U29" s="372">
        <v>43</v>
      </c>
      <c r="V29" s="371">
        <v>43</v>
      </c>
      <c r="W29" s="371">
        <v>41</v>
      </c>
      <c r="X29" s="371">
        <v>40</v>
      </c>
    </row>
    <row r="30" spans="1:24" x14ac:dyDescent="0.25">
      <c r="A30" s="102" t="s">
        <v>20</v>
      </c>
      <c r="B30" s="129">
        <v>46</v>
      </c>
      <c r="C30" s="129">
        <v>50</v>
      </c>
      <c r="D30" s="129">
        <v>51</v>
      </c>
      <c r="E30" s="125">
        <v>52</v>
      </c>
      <c r="F30" s="125">
        <v>50</v>
      </c>
      <c r="G30" s="129">
        <v>46</v>
      </c>
      <c r="H30" s="129">
        <v>45</v>
      </c>
      <c r="I30" s="129">
        <v>45</v>
      </c>
      <c r="J30" s="129">
        <v>44</v>
      </c>
      <c r="K30" s="129">
        <v>40</v>
      </c>
      <c r="L30" s="129">
        <v>39</v>
      </c>
      <c r="M30" s="129">
        <v>39</v>
      </c>
      <c r="N30" s="129">
        <v>40</v>
      </c>
      <c r="O30" s="129">
        <v>38</v>
      </c>
      <c r="P30" s="129">
        <v>38</v>
      </c>
      <c r="Q30" s="129">
        <v>35</v>
      </c>
      <c r="R30" s="129">
        <v>35</v>
      </c>
      <c r="S30" s="125">
        <v>36</v>
      </c>
      <c r="T30" s="125">
        <v>34</v>
      </c>
      <c r="U30" s="371">
        <v>33</v>
      </c>
      <c r="V30" s="371">
        <v>34</v>
      </c>
      <c r="W30" s="371">
        <v>35</v>
      </c>
      <c r="X30" s="371">
        <v>34</v>
      </c>
    </row>
    <row r="31" spans="1:24" x14ac:dyDescent="0.25">
      <c r="A31" s="102" t="s">
        <v>21</v>
      </c>
      <c r="B31" s="129">
        <v>33</v>
      </c>
      <c r="C31" s="129">
        <v>34</v>
      </c>
      <c r="D31" s="129">
        <v>35</v>
      </c>
      <c r="E31" s="125">
        <v>34</v>
      </c>
      <c r="F31" s="125">
        <v>37</v>
      </c>
      <c r="G31" s="129">
        <v>38</v>
      </c>
      <c r="H31" s="129">
        <v>38</v>
      </c>
      <c r="I31" s="129">
        <v>39</v>
      </c>
      <c r="J31" s="129">
        <v>40</v>
      </c>
      <c r="K31" s="129">
        <v>40</v>
      </c>
      <c r="L31" s="129">
        <v>39</v>
      </c>
      <c r="M31" s="129">
        <v>39</v>
      </c>
      <c r="N31" s="129">
        <v>40</v>
      </c>
      <c r="O31" s="129">
        <v>40</v>
      </c>
      <c r="P31" s="129">
        <v>40</v>
      </c>
      <c r="Q31" s="129">
        <v>38</v>
      </c>
      <c r="R31" s="129">
        <v>40</v>
      </c>
      <c r="S31" s="125">
        <v>39</v>
      </c>
      <c r="T31" s="125">
        <v>39</v>
      </c>
      <c r="U31" s="371">
        <v>40</v>
      </c>
      <c r="V31" s="371">
        <v>40</v>
      </c>
      <c r="W31" s="371">
        <v>39</v>
      </c>
      <c r="X31" s="371">
        <v>40</v>
      </c>
    </row>
    <row r="32" spans="1:24" x14ac:dyDescent="0.25">
      <c r="A32" s="102" t="s">
        <v>24</v>
      </c>
      <c r="B32" s="129">
        <v>33</v>
      </c>
      <c r="C32" s="129">
        <v>33</v>
      </c>
      <c r="D32" s="129">
        <v>33</v>
      </c>
      <c r="E32" s="125">
        <v>34</v>
      </c>
      <c r="F32" s="125">
        <v>35</v>
      </c>
      <c r="G32" s="129">
        <v>36</v>
      </c>
      <c r="H32" s="129">
        <v>38</v>
      </c>
      <c r="I32" s="129">
        <v>39</v>
      </c>
      <c r="J32" s="129">
        <v>39</v>
      </c>
      <c r="K32" s="129">
        <v>37</v>
      </c>
      <c r="L32" s="129">
        <v>36</v>
      </c>
      <c r="M32" s="129">
        <v>37</v>
      </c>
      <c r="N32" s="129">
        <v>40</v>
      </c>
      <c r="O32" s="129">
        <v>41</v>
      </c>
      <c r="P32" s="129">
        <v>41</v>
      </c>
      <c r="Q32" s="129">
        <v>40</v>
      </c>
      <c r="R32" s="129">
        <v>40</v>
      </c>
      <c r="S32" s="125">
        <v>42</v>
      </c>
      <c r="T32" s="125">
        <v>40</v>
      </c>
      <c r="U32" s="371">
        <v>41</v>
      </c>
      <c r="V32" s="371">
        <v>41</v>
      </c>
      <c r="W32" s="371">
        <v>41</v>
      </c>
      <c r="X32" s="371">
        <v>42</v>
      </c>
    </row>
    <row r="33" spans="1:24" x14ac:dyDescent="0.25">
      <c r="A33" s="102" t="s">
        <v>25</v>
      </c>
      <c r="B33" s="129">
        <v>35</v>
      </c>
      <c r="C33" s="129">
        <v>36</v>
      </c>
      <c r="D33" s="129">
        <v>37</v>
      </c>
      <c r="E33" s="125">
        <v>39</v>
      </c>
      <c r="F33" s="125">
        <v>40</v>
      </c>
      <c r="G33" s="129">
        <v>41</v>
      </c>
      <c r="H33" s="129">
        <v>43</v>
      </c>
      <c r="I33" s="129">
        <v>43</v>
      </c>
      <c r="J33" s="129">
        <v>43</v>
      </c>
      <c r="K33" s="129">
        <v>42</v>
      </c>
      <c r="L33" s="129">
        <v>42</v>
      </c>
      <c r="M33" s="129">
        <v>42</v>
      </c>
      <c r="N33" s="129">
        <v>43</v>
      </c>
      <c r="O33" s="129">
        <v>43</v>
      </c>
      <c r="P33" s="129">
        <v>43</v>
      </c>
      <c r="Q33" s="129">
        <v>44</v>
      </c>
      <c r="R33" s="129">
        <v>45</v>
      </c>
      <c r="S33" s="125">
        <v>45</v>
      </c>
      <c r="T33" s="125">
        <v>45</v>
      </c>
      <c r="U33" s="371">
        <v>45</v>
      </c>
      <c r="V33" s="371">
        <v>45</v>
      </c>
      <c r="W33" s="371">
        <v>45</v>
      </c>
      <c r="X33" s="371">
        <v>46</v>
      </c>
    </row>
    <row r="34" spans="1:24" x14ac:dyDescent="0.25">
      <c r="A34" s="102" t="s">
        <v>26</v>
      </c>
      <c r="B34" s="129">
        <v>36</v>
      </c>
      <c r="C34" s="129">
        <v>39</v>
      </c>
      <c r="D34" s="129">
        <v>40</v>
      </c>
      <c r="E34" s="125">
        <v>42</v>
      </c>
      <c r="F34" s="125">
        <v>43</v>
      </c>
      <c r="G34" s="129">
        <v>45</v>
      </c>
      <c r="H34" s="129">
        <v>45</v>
      </c>
      <c r="I34" s="129">
        <v>44</v>
      </c>
      <c r="J34" s="129">
        <v>44</v>
      </c>
      <c r="K34" s="129">
        <v>44</v>
      </c>
      <c r="L34" s="129">
        <v>41</v>
      </c>
      <c r="M34" s="129">
        <v>40</v>
      </c>
      <c r="N34" s="129">
        <v>41</v>
      </c>
      <c r="O34" s="129">
        <v>40</v>
      </c>
      <c r="P34" s="129">
        <v>38</v>
      </c>
      <c r="Q34" s="129">
        <v>39</v>
      </c>
      <c r="R34" s="129">
        <v>40</v>
      </c>
      <c r="S34" s="125">
        <v>39</v>
      </c>
      <c r="T34" s="125">
        <v>39</v>
      </c>
      <c r="U34" s="371">
        <v>40</v>
      </c>
      <c r="V34" s="371">
        <v>40</v>
      </c>
      <c r="W34" s="371">
        <v>39</v>
      </c>
      <c r="X34" s="371">
        <v>40</v>
      </c>
    </row>
    <row r="35" spans="1:24" x14ac:dyDescent="0.25">
      <c r="A35" s="102" t="s">
        <v>27</v>
      </c>
      <c r="B35" s="129">
        <v>32</v>
      </c>
      <c r="C35" s="129">
        <v>32</v>
      </c>
      <c r="D35" s="129">
        <v>33</v>
      </c>
      <c r="E35" s="125">
        <v>33</v>
      </c>
      <c r="F35" s="125">
        <v>35</v>
      </c>
      <c r="G35" s="129">
        <v>35</v>
      </c>
      <c r="H35" s="129">
        <v>36</v>
      </c>
      <c r="I35" s="129">
        <v>37</v>
      </c>
      <c r="J35" s="129">
        <v>38</v>
      </c>
      <c r="K35" s="129">
        <v>36</v>
      </c>
      <c r="L35" s="129">
        <v>37</v>
      </c>
      <c r="M35" s="129">
        <v>37</v>
      </c>
      <c r="N35" s="129">
        <v>37</v>
      </c>
      <c r="O35" s="129">
        <v>36</v>
      </c>
      <c r="P35" s="129">
        <v>36</v>
      </c>
      <c r="Q35" s="129">
        <v>34</v>
      </c>
      <c r="R35" s="129">
        <v>34</v>
      </c>
      <c r="S35" s="125">
        <v>34</v>
      </c>
      <c r="T35" s="125">
        <v>34</v>
      </c>
      <c r="U35" s="371">
        <v>34</v>
      </c>
      <c r="V35" s="371">
        <v>34</v>
      </c>
      <c r="W35" s="371">
        <v>33</v>
      </c>
      <c r="X35" s="371">
        <v>33</v>
      </c>
    </row>
    <row r="36" spans="1:24" x14ac:dyDescent="0.25">
      <c r="A36" s="102" t="s">
        <v>28</v>
      </c>
      <c r="B36" s="129">
        <v>31</v>
      </c>
      <c r="C36" s="129">
        <v>31</v>
      </c>
      <c r="D36" s="129">
        <v>35</v>
      </c>
      <c r="E36" s="125">
        <v>34</v>
      </c>
      <c r="F36" s="125">
        <v>36</v>
      </c>
      <c r="G36" s="129">
        <v>40</v>
      </c>
      <c r="H36" s="129">
        <v>38</v>
      </c>
      <c r="I36" s="129">
        <v>40</v>
      </c>
      <c r="J36" s="129">
        <v>40</v>
      </c>
      <c r="K36" s="129">
        <v>41</v>
      </c>
      <c r="L36" s="129">
        <v>38</v>
      </c>
      <c r="M36" s="129">
        <v>40</v>
      </c>
      <c r="N36" s="129">
        <v>40</v>
      </c>
      <c r="O36" s="129">
        <v>40</v>
      </c>
      <c r="P36" s="129">
        <v>41</v>
      </c>
      <c r="Q36" s="129">
        <v>40</v>
      </c>
      <c r="R36" s="129">
        <v>41</v>
      </c>
      <c r="S36" s="125">
        <v>39</v>
      </c>
      <c r="T36" s="125">
        <v>39</v>
      </c>
      <c r="U36" s="371">
        <v>39</v>
      </c>
      <c r="V36" s="371">
        <v>40</v>
      </c>
      <c r="W36" s="371">
        <v>38</v>
      </c>
      <c r="X36" s="371">
        <v>37</v>
      </c>
    </row>
    <row r="37" spans="1:24" x14ac:dyDescent="0.25">
      <c r="A37" s="102" t="s">
        <v>29</v>
      </c>
      <c r="B37" s="129">
        <v>37</v>
      </c>
      <c r="C37" s="129">
        <v>36</v>
      </c>
      <c r="D37" s="129">
        <v>37</v>
      </c>
      <c r="E37" s="125">
        <v>37</v>
      </c>
      <c r="F37" s="125">
        <v>41</v>
      </c>
      <c r="G37" s="129">
        <v>45</v>
      </c>
      <c r="H37" s="129">
        <v>43</v>
      </c>
      <c r="I37" s="129">
        <v>41</v>
      </c>
      <c r="J37" s="129">
        <v>41</v>
      </c>
      <c r="K37" s="129">
        <v>39</v>
      </c>
      <c r="L37" s="129">
        <v>37</v>
      </c>
      <c r="M37" s="129">
        <v>37</v>
      </c>
      <c r="N37" s="129">
        <v>37</v>
      </c>
      <c r="O37" s="129">
        <v>36</v>
      </c>
      <c r="P37" s="129">
        <v>37</v>
      </c>
      <c r="Q37" s="129">
        <v>36</v>
      </c>
      <c r="R37" s="129">
        <v>35</v>
      </c>
      <c r="S37" s="125">
        <v>36</v>
      </c>
      <c r="T37" s="125">
        <v>37</v>
      </c>
      <c r="U37" s="373">
        <v>37</v>
      </c>
      <c r="V37" s="371">
        <v>37</v>
      </c>
      <c r="W37" s="371">
        <v>37</v>
      </c>
      <c r="X37" s="371">
        <v>37</v>
      </c>
    </row>
    <row r="38" spans="1:24" x14ac:dyDescent="0.25">
      <c r="A38" s="102" t="s">
        <v>30</v>
      </c>
      <c r="B38" s="129">
        <v>33</v>
      </c>
      <c r="C38" s="129">
        <v>37</v>
      </c>
      <c r="D38" s="129">
        <v>37</v>
      </c>
      <c r="E38" s="125">
        <v>34</v>
      </c>
      <c r="F38" s="125">
        <v>34</v>
      </c>
      <c r="G38" s="129">
        <v>37</v>
      </c>
      <c r="H38" s="129">
        <v>35</v>
      </c>
      <c r="I38" s="129">
        <v>35</v>
      </c>
      <c r="J38" s="129">
        <v>35</v>
      </c>
      <c r="K38" s="129">
        <v>33</v>
      </c>
      <c r="L38" s="129">
        <v>35</v>
      </c>
      <c r="M38" s="129">
        <v>35</v>
      </c>
      <c r="N38" s="129">
        <v>36</v>
      </c>
      <c r="O38" s="129">
        <v>36</v>
      </c>
      <c r="P38" s="129">
        <v>37</v>
      </c>
      <c r="Q38" s="129">
        <v>37</v>
      </c>
      <c r="R38" s="129">
        <v>37</v>
      </c>
      <c r="S38" s="125">
        <v>37</v>
      </c>
      <c r="T38" s="125">
        <v>37</v>
      </c>
      <c r="U38" s="371">
        <v>37</v>
      </c>
      <c r="V38" s="371">
        <v>37</v>
      </c>
      <c r="W38" s="371">
        <v>37</v>
      </c>
      <c r="X38" s="371">
        <v>37</v>
      </c>
    </row>
    <row r="39" spans="1:24" ht="18" x14ac:dyDescent="0.25">
      <c r="A39" s="101" t="s">
        <v>116</v>
      </c>
      <c r="B39" s="130">
        <v>40</v>
      </c>
      <c r="C39" s="130">
        <v>40</v>
      </c>
      <c r="D39" s="130">
        <v>41</v>
      </c>
      <c r="E39" s="150">
        <v>41</v>
      </c>
      <c r="F39" s="150">
        <v>41</v>
      </c>
      <c r="G39" s="130">
        <v>42</v>
      </c>
      <c r="H39" s="130">
        <v>41</v>
      </c>
      <c r="I39" s="130">
        <v>42</v>
      </c>
      <c r="J39" s="130">
        <v>42</v>
      </c>
      <c r="K39" s="130">
        <v>41</v>
      </c>
      <c r="L39" s="130">
        <v>42</v>
      </c>
      <c r="M39" s="130">
        <v>42</v>
      </c>
      <c r="N39" s="130">
        <v>43</v>
      </c>
      <c r="O39" s="130">
        <v>43</v>
      </c>
      <c r="P39" s="130">
        <v>42</v>
      </c>
      <c r="Q39" s="130">
        <v>41</v>
      </c>
      <c r="R39" s="130">
        <v>41</v>
      </c>
      <c r="S39" s="150">
        <v>42</v>
      </c>
      <c r="T39" s="150">
        <v>42</v>
      </c>
      <c r="U39" s="370">
        <v>42</v>
      </c>
      <c r="V39" s="370">
        <v>42</v>
      </c>
      <c r="W39" s="370">
        <v>43</v>
      </c>
      <c r="X39" s="370">
        <v>43</v>
      </c>
    </row>
    <row r="40" spans="1:24" x14ac:dyDescent="0.25">
      <c r="A40" s="102" t="s">
        <v>31</v>
      </c>
      <c r="B40" s="129">
        <v>59</v>
      </c>
      <c r="C40" s="129">
        <v>60</v>
      </c>
      <c r="D40" s="129">
        <v>59</v>
      </c>
      <c r="E40" s="125">
        <v>57</v>
      </c>
      <c r="F40" s="125">
        <v>56</v>
      </c>
      <c r="G40" s="129">
        <v>56</v>
      </c>
      <c r="H40" s="129">
        <v>54</v>
      </c>
      <c r="I40" s="129">
        <v>52</v>
      </c>
      <c r="J40" s="129">
        <v>52</v>
      </c>
      <c r="K40" s="129">
        <v>53</v>
      </c>
      <c r="L40" s="129">
        <v>52</v>
      </c>
      <c r="M40" s="129">
        <v>52</v>
      </c>
      <c r="N40" s="129">
        <v>49</v>
      </c>
      <c r="O40" s="129">
        <v>50</v>
      </c>
      <c r="P40" s="129">
        <v>48</v>
      </c>
      <c r="Q40" s="129">
        <v>47</v>
      </c>
      <c r="R40" s="129">
        <v>48</v>
      </c>
      <c r="S40" s="125">
        <v>47</v>
      </c>
      <c r="T40" s="125">
        <v>47</v>
      </c>
      <c r="U40" s="371">
        <v>47</v>
      </c>
      <c r="V40" s="374">
        <v>47</v>
      </c>
      <c r="W40" s="374">
        <v>47</v>
      </c>
      <c r="X40" s="371">
        <v>46</v>
      </c>
    </row>
    <row r="41" spans="1:24" x14ac:dyDescent="0.25">
      <c r="A41" s="102" t="s">
        <v>32</v>
      </c>
      <c r="B41" s="129">
        <v>31</v>
      </c>
      <c r="C41" s="129">
        <v>31</v>
      </c>
      <c r="D41" s="129">
        <v>28</v>
      </c>
      <c r="E41" s="125">
        <v>26</v>
      </c>
      <c r="F41" s="125">
        <v>28</v>
      </c>
      <c r="G41" s="129">
        <v>28</v>
      </c>
      <c r="H41" s="129">
        <v>28</v>
      </c>
      <c r="I41" s="129">
        <v>28</v>
      </c>
      <c r="J41" s="129">
        <v>28</v>
      </c>
      <c r="K41" s="129">
        <v>27</v>
      </c>
      <c r="L41" s="129">
        <v>28</v>
      </c>
      <c r="M41" s="129">
        <v>28</v>
      </c>
      <c r="N41" s="129">
        <v>28</v>
      </c>
      <c r="O41" s="129">
        <v>27</v>
      </c>
      <c r="P41" s="129">
        <v>26</v>
      </c>
      <c r="Q41" s="129">
        <v>26</v>
      </c>
      <c r="R41" s="129">
        <v>27</v>
      </c>
      <c r="S41" s="125">
        <v>26</v>
      </c>
      <c r="T41" s="125">
        <v>26</v>
      </c>
      <c r="U41" s="371">
        <v>26</v>
      </c>
      <c r="V41" s="374">
        <v>26</v>
      </c>
      <c r="W41" s="374">
        <v>26</v>
      </c>
      <c r="X41" s="371">
        <v>25</v>
      </c>
    </row>
    <row r="42" spans="1:24" x14ac:dyDescent="0.25">
      <c r="A42" s="102" t="s">
        <v>33</v>
      </c>
      <c r="B42" s="129"/>
      <c r="C42" s="129"/>
      <c r="D42" s="129"/>
      <c r="E42" s="125"/>
      <c r="F42" s="125"/>
      <c r="G42" s="129"/>
      <c r="H42" s="129"/>
      <c r="I42" s="129"/>
      <c r="J42" s="129"/>
      <c r="K42" s="129"/>
      <c r="L42" s="129"/>
      <c r="M42" s="129"/>
      <c r="N42" s="129"/>
      <c r="O42" s="129"/>
      <c r="P42" s="129">
        <v>38</v>
      </c>
      <c r="Q42" s="129">
        <v>38</v>
      </c>
      <c r="R42" s="129">
        <v>38</v>
      </c>
      <c r="S42" s="125">
        <v>38</v>
      </c>
      <c r="T42" s="125">
        <v>38</v>
      </c>
      <c r="U42" s="374">
        <v>37</v>
      </c>
      <c r="V42" s="374">
        <v>37</v>
      </c>
      <c r="W42" s="374">
        <v>37</v>
      </c>
      <c r="X42" s="371">
        <v>38</v>
      </c>
    </row>
    <row r="43" spans="1:24" x14ac:dyDescent="0.25">
      <c r="A43" s="102" t="s">
        <v>34</v>
      </c>
      <c r="B43" s="129">
        <v>49</v>
      </c>
      <c r="C43" s="129">
        <v>49</v>
      </c>
      <c r="D43" s="129">
        <v>50</v>
      </c>
      <c r="E43" s="125">
        <v>50</v>
      </c>
      <c r="F43" s="125">
        <v>50</v>
      </c>
      <c r="G43" s="129">
        <v>50</v>
      </c>
      <c r="H43" s="129">
        <v>50</v>
      </c>
      <c r="I43" s="129">
        <v>50</v>
      </c>
      <c r="J43" s="129">
        <v>50</v>
      </c>
      <c r="K43" s="129">
        <v>49</v>
      </c>
      <c r="L43" s="129">
        <v>49</v>
      </c>
      <c r="M43" s="129">
        <v>49</v>
      </c>
      <c r="N43" s="129">
        <v>49</v>
      </c>
      <c r="O43" s="129">
        <v>49</v>
      </c>
      <c r="P43" s="129">
        <v>49</v>
      </c>
      <c r="Q43" s="129">
        <v>49</v>
      </c>
      <c r="R43" s="129">
        <v>50</v>
      </c>
      <c r="S43" s="125">
        <v>50</v>
      </c>
      <c r="T43" s="125">
        <v>50</v>
      </c>
      <c r="U43" s="371">
        <v>50</v>
      </c>
      <c r="V43" s="374">
        <v>50</v>
      </c>
      <c r="W43" s="374">
        <v>52</v>
      </c>
      <c r="X43" s="371">
        <v>52</v>
      </c>
    </row>
    <row r="44" spans="1:24" x14ac:dyDescent="0.25">
      <c r="A44" s="102" t="s">
        <v>35</v>
      </c>
      <c r="B44" s="129">
        <v>46</v>
      </c>
      <c r="C44" s="129">
        <v>46</v>
      </c>
      <c r="D44" s="129">
        <v>46</v>
      </c>
      <c r="E44" s="125">
        <v>44</v>
      </c>
      <c r="F44" s="125">
        <v>44</v>
      </c>
      <c r="G44" s="129">
        <v>45</v>
      </c>
      <c r="H44" s="129">
        <v>46</v>
      </c>
      <c r="I44" s="129">
        <v>45</v>
      </c>
      <c r="J44" s="129">
        <v>46</v>
      </c>
      <c r="K44" s="129">
        <v>42</v>
      </c>
      <c r="L44" s="129">
        <v>41</v>
      </c>
      <c r="M44" s="129">
        <v>40</v>
      </c>
      <c r="N44" s="129">
        <v>41</v>
      </c>
      <c r="O44" s="129">
        <v>42</v>
      </c>
      <c r="P44" s="129">
        <v>42</v>
      </c>
      <c r="Q44" s="129">
        <v>40</v>
      </c>
      <c r="R44" s="129">
        <v>40</v>
      </c>
      <c r="S44" s="125">
        <v>42</v>
      </c>
      <c r="T44" s="125">
        <v>42</v>
      </c>
      <c r="U44" s="371">
        <v>43</v>
      </c>
      <c r="V44" s="374">
        <v>43</v>
      </c>
      <c r="W44" s="374">
        <v>43</v>
      </c>
      <c r="X44" s="371">
        <v>44</v>
      </c>
    </row>
    <row r="45" spans="1:24" x14ac:dyDescent="0.25">
      <c r="A45" s="102" t="s">
        <v>36</v>
      </c>
      <c r="B45" s="129">
        <v>26</v>
      </c>
      <c r="C45" s="129">
        <v>24</v>
      </c>
      <c r="D45" s="129">
        <v>25</v>
      </c>
      <c r="E45" s="125">
        <v>26</v>
      </c>
      <c r="F45" s="125">
        <v>27</v>
      </c>
      <c r="G45" s="129">
        <v>28</v>
      </c>
      <c r="H45" s="129">
        <v>27</v>
      </c>
      <c r="I45" s="129">
        <v>29</v>
      </c>
      <c r="J45" s="129">
        <v>29</v>
      </c>
      <c r="K45" s="129">
        <v>31</v>
      </c>
      <c r="L45" s="129">
        <v>32</v>
      </c>
      <c r="M45" s="129">
        <v>32</v>
      </c>
      <c r="N45" s="129">
        <v>34</v>
      </c>
      <c r="O45" s="129">
        <v>34</v>
      </c>
      <c r="P45" s="129">
        <v>34</v>
      </c>
      <c r="Q45" s="129">
        <v>34</v>
      </c>
      <c r="R45" s="129">
        <v>34</v>
      </c>
      <c r="S45" s="125">
        <v>35</v>
      </c>
      <c r="T45" s="125">
        <v>35</v>
      </c>
      <c r="U45" s="371">
        <v>33</v>
      </c>
      <c r="V45" s="374">
        <v>34</v>
      </c>
      <c r="W45" s="374">
        <v>34</v>
      </c>
      <c r="X45" s="371">
        <v>33</v>
      </c>
    </row>
    <row r="46" spans="1:24" x14ac:dyDescent="0.25">
      <c r="A46" s="102" t="s">
        <v>37</v>
      </c>
      <c r="B46" s="129">
        <v>36</v>
      </c>
      <c r="C46" s="129">
        <v>36</v>
      </c>
      <c r="D46" s="129">
        <v>37</v>
      </c>
      <c r="E46" s="125">
        <v>38</v>
      </c>
      <c r="F46" s="125">
        <v>38</v>
      </c>
      <c r="G46" s="129">
        <v>38</v>
      </c>
      <c r="H46" s="129">
        <v>38</v>
      </c>
      <c r="I46" s="129">
        <v>40</v>
      </c>
      <c r="J46" s="129">
        <v>40</v>
      </c>
      <c r="K46" s="129">
        <v>38</v>
      </c>
      <c r="L46" s="129">
        <v>40</v>
      </c>
      <c r="M46" s="129">
        <v>40</v>
      </c>
      <c r="N46" s="129">
        <v>40</v>
      </c>
      <c r="O46" s="129">
        <v>40</v>
      </c>
      <c r="P46" s="129">
        <v>40</v>
      </c>
      <c r="Q46" s="129">
        <v>39</v>
      </c>
      <c r="R46" s="129">
        <v>37</v>
      </c>
      <c r="S46" s="125">
        <v>39</v>
      </c>
      <c r="T46" s="125">
        <v>40</v>
      </c>
      <c r="U46" s="371">
        <v>41</v>
      </c>
      <c r="V46" s="374">
        <v>41</v>
      </c>
      <c r="W46" s="374">
        <v>42</v>
      </c>
      <c r="X46" s="371">
        <v>43</v>
      </c>
    </row>
    <row r="47" spans="1:24" x14ac:dyDescent="0.25">
      <c r="A47" s="102" t="s">
        <v>38</v>
      </c>
      <c r="B47" s="129"/>
      <c r="C47" s="129"/>
      <c r="D47" s="129"/>
      <c r="E47" s="125"/>
      <c r="F47" s="125"/>
      <c r="G47" s="129"/>
      <c r="H47" s="129"/>
      <c r="I47" s="129"/>
      <c r="J47" s="129"/>
      <c r="K47" s="129"/>
      <c r="L47" s="129"/>
      <c r="M47" s="129"/>
      <c r="N47" s="129"/>
      <c r="O47" s="129"/>
      <c r="P47" s="129">
        <v>31</v>
      </c>
      <c r="Q47" s="129">
        <v>29</v>
      </c>
      <c r="R47" s="129">
        <v>27</v>
      </c>
      <c r="S47" s="125">
        <v>27</v>
      </c>
      <c r="T47" s="125">
        <v>27</v>
      </c>
      <c r="U47" s="374">
        <v>27</v>
      </c>
      <c r="V47" s="374">
        <v>27</v>
      </c>
      <c r="W47" s="374">
        <v>27</v>
      </c>
      <c r="X47" s="371">
        <v>28</v>
      </c>
    </row>
    <row r="48" spans="1:24" ht="18" x14ac:dyDescent="0.25">
      <c r="A48" s="101" t="s">
        <v>113</v>
      </c>
      <c r="B48" s="130">
        <v>39</v>
      </c>
      <c r="C48" s="130">
        <v>38</v>
      </c>
      <c r="D48" s="130">
        <v>39</v>
      </c>
      <c r="E48" s="150">
        <v>41</v>
      </c>
      <c r="F48" s="150">
        <v>43</v>
      </c>
      <c r="G48" s="130">
        <v>44</v>
      </c>
      <c r="H48" s="130">
        <v>45</v>
      </c>
      <c r="I48" s="130">
        <v>44</v>
      </c>
      <c r="J48" s="130">
        <v>44</v>
      </c>
      <c r="K48" s="130">
        <v>44</v>
      </c>
      <c r="L48" s="130">
        <v>44</v>
      </c>
      <c r="M48" s="130">
        <v>45</v>
      </c>
      <c r="N48" s="130">
        <v>44</v>
      </c>
      <c r="O48" s="130">
        <v>43</v>
      </c>
      <c r="P48" s="130">
        <v>43</v>
      </c>
      <c r="Q48" s="130">
        <v>43</v>
      </c>
      <c r="R48" s="130">
        <v>42</v>
      </c>
      <c r="S48" s="150">
        <v>42</v>
      </c>
      <c r="T48" s="150">
        <v>42</v>
      </c>
      <c r="U48" s="370">
        <v>42</v>
      </c>
      <c r="V48" s="370">
        <v>42</v>
      </c>
      <c r="W48" s="370">
        <v>42</v>
      </c>
      <c r="X48" s="370">
        <v>42</v>
      </c>
    </row>
    <row r="49" spans="1:24" x14ac:dyDescent="0.25">
      <c r="A49" s="102" t="s">
        <v>39</v>
      </c>
      <c r="B49" s="129">
        <v>36</v>
      </c>
      <c r="C49" s="129">
        <v>34</v>
      </c>
      <c r="D49" s="129">
        <v>35</v>
      </c>
      <c r="E49" s="125">
        <v>37</v>
      </c>
      <c r="F49" s="125">
        <v>38</v>
      </c>
      <c r="G49" s="129">
        <v>39</v>
      </c>
      <c r="H49" s="129">
        <v>39</v>
      </c>
      <c r="I49" s="129">
        <v>38</v>
      </c>
      <c r="J49" s="129">
        <v>38</v>
      </c>
      <c r="K49" s="129">
        <v>38</v>
      </c>
      <c r="L49" s="129">
        <v>38</v>
      </c>
      <c r="M49" s="129">
        <v>38</v>
      </c>
      <c r="N49" s="129">
        <v>39</v>
      </c>
      <c r="O49" s="129">
        <v>39</v>
      </c>
      <c r="P49" s="129">
        <v>39</v>
      </c>
      <c r="Q49" s="129">
        <v>39</v>
      </c>
      <c r="R49" s="129">
        <v>40</v>
      </c>
      <c r="S49" s="125">
        <v>40</v>
      </c>
      <c r="T49" s="125">
        <v>40</v>
      </c>
      <c r="U49" s="371">
        <v>40</v>
      </c>
      <c r="V49" s="371">
        <v>40</v>
      </c>
      <c r="W49" s="371">
        <v>38</v>
      </c>
      <c r="X49" s="371">
        <v>37</v>
      </c>
    </row>
    <row r="50" spans="1:24" x14ac:dyDescent="0.25">
      <c r="A50" s="102" t="s">
        <v>104</v>
      </c>
      <c r="B50" s="129">
        <v>46</v>
      </c>
      <c r="C50" s="129">
        <v>41</v>
      </c>
      <c r="D50" s="129">
        <v>42</v>
      </c>
      <c r="E50" s="125">
        <v>42</v>
      </c>
      <c r="F50" s="125">
        <v>45</v>
      </c>
      <c r="G50" s="129">
        <v>47</v>
      </c>
      <c r="H50" s="129">
        <v>49</v>
      </c>
      <c r="I50" s="129">
        <v>50</v>
      </c>
      <c r="J50" s="129">
        <v>51</v>
      </c>
      <c r="K50" s="129">
        <v>50</v>
      </c>
      <c r="L50" s="129">
        <v>39</v>
      </c>
      <c r="M50" s="129">
        <v>41</v>
      </c>
      <c r="N50" s="129">
        <v>41</v>
      </c>
      <c r="O50" s="129">
        <v>40</v>
      </c>
      <c r="P50" s="129">
        <v>41</v>
      </c>
      <c r="Q50" s="129">
        <v>40</v>
      </c>
      <c r="R50" s="129">
        <v>40</v>
      </c>
      <c r="S50" s="125">
        <v>41</v>
      </c>
      <c r="T50" s="125">
        <v>39</v>
      </c>
      <c r="U50" s="371">
        <v>41</v>
      </c>
      <c r="V50" s="371">
        <v>42</v>
      </c>
      <c r="W50" s="371">
        <v>43</v>
      </c>
      <c r="X50" s="371">
        <v>43</v>
      </c>
    </row>
    <row r="51" spans="1:24" ht="19.5" x14ac:dyDescent="0.25">
      <c r="A51" s="102" t="s">
        <v>235</v>
      </c>
      <c r="B51" s="129">
        <v>35</v>
      </c>
      <c r="C51" s="129">
        <v>35</v>
      </c>
      <c r="D51" s="129">
        <v>35</v>
      </c>
      <c r="E51" s="125">
        <v>38</v>
      </c>
      <c r="F51" s="125">
        <v>40</v>
      </c>
      <c r="G51" s="129">
        <v>41</v>
      </c>
      <c r="H51" s="129">
        <v>40</v>
      </c>
      <c r="I51" s="129">
        <v>41</v>
      </c>
      <c r="J51" s="129">
        <v>42</v>
      </c>
      <c r="K51" s="129">
        <v>42</v>
      </c>
      <c r="L51" s="129">
        <v>40</v>
      </c>
      <c r="M51" s="129">
        <v>41</v>
      </c>
      <c r="N51" s="129">
        <v>41</v>
      </c>
      <c r="O51" s="129">
        <v>41</v>
      </c>
      <c r="P51" s="129">
        <v>45</v>
      </c>
      <c r="Q51" s="129">
        <v>45</v>
      </c>
      <c r="R51" s="129">
        <v>45</v>
      </c>
      <c r="S51" s="125">
        <v>45</v>
      </c>
      <c r="T51" s="125">
        <v>46</v>
      </c>
      <c r="U51" s="375">
        <v>47</v>
      </c>
      <c r="V51" s="371">
        <v>47</v>
      </c>
      <c r="W51" s="371">
        <v>46</v>
      </c>
      <c r="X51" s="371">
        <v>46</v>
      </c>
    </row>
    <row r="52" spans="1:24" ht="19.5" x14ac:dyDescent="0.25">
      <c r="A52" s="102" t="s">
        <v>236</v>
      </c>
      <c r="B52" s="129">
        <v>28</v>
      </c>
      <c r="C52" s="129">
        <v>27</v>
      </c>
      <c r="D52" s="129">
        <v>28</v>
      </c>
      <c r="E52" s="125">
        <v>29</v>
      </c>
      <c r="F52" s="125">
        <v>30</v>
      </c>
      <c r="G52" s="129">
        <v>31</v>
      </c>
      <c r="H52" s="129">
        <v>35</v>
      </c>
      <c r="I52" s="129">
        <v>36</v>
      </c>
      <c r="J52" s="129">
        <v>36</v>
      </c>
      <c r="K52" s="129">
        <v>36</v>
      </c>
      <c r="L52" s="129">
        <v>41</v>
      </c>
      <c r="M52" s="129">
        <v>40</v>
      </c>
      <c r="N52" s="129">
        <v>44</v>
      </c>
      <c r="O52" s="129">
        <v>38</v>
      </c>
      <c r="P52" s="129">
        <v>39</v>
      </c>
      <c r="Q52" s="129">
        <v>35</v>
      </c>
      <c r="R52" s="129">
        <v>34</v>
      </c>
      <c r="S52" s="125">
        <v>34</v>
      </c>
      <c r="T52" s="125">
        <v>33</v>
      </c>
      <c r="U52" s="371">
        <v>33</v>
      </c>
      <c r="V52" s="371">
        <v>32</v>
      </c>
      <c r="W52" s="371">
        <v>35</v>
      </c>
      <c r="X52" s="371">
        <v>33</v>
      </c>
    </row>
    <row r="53" spans="1:24" ht="19.5" x14ac:dyDescent="0.25">
      <c r="A53" s="102" t="s">
        <v>237</v>
      </c>
      <c r="B53" s="129">
        <v>42</v>
      </c>
      <c r="C53" s="129">
        <v>44</v>
      </c>
      <c r="D53" s="129">
        <v>45</v>
      </c>
      <c r="E53" s="125">
        <v>48</v>
      </c>
      <c r="F53" s="125">
        <v>49</v>
      </c>
      <c r="G53" s="129">
        <v>49</v>
      </c>
      <c r="H53" s="129">
        <v>49</v>
      </c>
      <c r="I53" s="129">
        <v>50</v>
      </c>
      <c r="J53" s="129">
        <v>46</v>
      </c>
      <c r="K53" s="129">
        <v>47</v>
      </c>
      <c r="L53" s="129">
        <v>48</v>
      </c>
      <c r="M53" s="129">
        <v>48</v>
      </c>
      <c r="N53" s="129">
        <v>47</v>
      </c>
      <c r="O53" s="129">
        <v>47</v>
      </c>
      <c r="P53" s="129">
        <v>47</v>
      </c>
      <c r="Q53" s="129">
        <v>46</v>
      </c>
      <c r="R53" s="129">
        <v>45</v>
      </c>
      <c r="S53" s="125">
        <v>45</v>
      </c>
      <c r="T53" s="125">
        <v>45</v>
      </c>
      <c r="U53" s="371">
        <v>45</v>
      </c>
      <c r="V53" s="371">
        <v>45</v>
      </c>
      <c r="W53" s="371">
        <v>46</v>
      </c>
      <c r="X53" s="371">
        <v>45</v>
      </c>
    </row>
    <row r="54" spans="1:24" x14ac:dyDescent="0.25">
      <c r="A54" s="102" t="s">
        <v>97</v>
      </c>
      <c r="B54" s="125" t="s">
        <v>103</v>
      </c>
      <c r="C54" s="125" t="s">
        <v>103</v>
      </c>
      <c r="D54" s="125" t="s">
        <v>103</v>
      </c>
      <c r="E54" s="125" t="s">
        <v>103</v>
      </c>
      <c r="F54" s="125" t="s">
        <v>103</v>
      </c>
      <c r="G54" s="129" t="s">
        <v>103</v>
      </c>
      <c r="H54" s="129" t="s">
        <v>103</v>
      </c>
      <c r="I54" s="129">
        <v>39</v>
      </c>
      <c r="J54" s="129">
        <v>39</v>
      </c>
      <c r="K54" s="129">
        <v>40</v>
      </c>
      <c r="L54" s="129">
        <v>39</v>
      </c>
      <c r="M54" s="129">
        <v>40</v>
      </c>
      <c r="N54" s="129">
        <v>40</v>
      </c>
      <c r="O54" s="129">
        <v>41</v>
      </c>
      <c r="P54" s="129">
        <v>41</v>
      </c>
      <c r="Q54" s="129">
        <v>41</v>
      </c>
      <c r="R54" s="129">
        <v>41</v>
      </c>
      <c r="S54" s="125">
        <v>41</v>
      </c>
      <c r="T54" s="125">
        <v>42</v>
      </c>
      <c r="U54" s="371">
        <v>42</v>
      </c>
      <c r="V54" s="371">
        <v>42</v>
      </c>
      <c r="W54" s="371">
        <v>42</v>
      </c>
      <c r="X54" s="371">
        <v>43</v>
      </c>
    </row>
    <row r="55" spans="1:24" x14ac:dyDescent="0.25">
      <c r="A55" s="102" t="s">
        <v>45</v>
      </c>
      <c r="B55" s="129">
        <v>42</v>
      </c>
      <c r="C55" s="129">
        <v>42</v>
      </c>
      <c r="D55" s="129">
        <v>44</v>
      </c>
      <c r="E55" s="125">
        <v>47</v>
      </c>
      <c r="F55" s="125">
        <v>50</v>
      </c>
      <c r="G55" s="125">
        <v>51</v>
      </c>
      <c r="H55" s="125">
        <v>52</v>
      </c>
      <c r="I55" s="125">
        <v>53</v>
      </c>
      <c r="J55" s="125">
        <v>53</v>
      </c>
      <c r="K55" s="125">
        <v>53</v>
      </c>
      <c r="L55" s="125">
        <v>54</v>
      </c>
      <c r="M55" s="125">
        <v>55</v>
      </c>
      <c r="N55" s="125">
        <v>50</v>
      </c>
      <c r="O55" s="125">
        <v>50</v>
      </c>
      <c r="P55" s="125">
        <v>49</v>
      </c>
      <c r="Q55" s="125">
        <v>48</v>
      </c>
      <c r="R55" s="125">
        <v>45</v>
      </c>
      <c r="S55" s="125">
        <v>45</v>
      </c>
      <c r="T55" s="125">
        <v>44</v>
      </c>
      <c r="U55" s="371">
        <v>45</v>
      </c>
      <c r="V55" s="371">
        <v>44</v>
      </c>
      <c r="W55" s="371">
        <v>47</v>
      </c>
      <c r="X55" s="371">
        <v>47</v>
      </c>
    </row>
    <row r="56" spans="1:24" ht="18" x14ac:dyDescent="0.25">
      <c r="A56" s="100" t="s">
        <v>206</v>
      </c>
      <c r="B56" s="130">
        <v>36</v>
      </c>
      <c r="C56" s="130">
        <v>35</v>
      </c>
      <c r="D56" s="130">
        <v>36</v>
      </c>
      <c r="E56" s="150">
        <v>35</v>
      </c>
      <c r="F56" s="150">
        <v>36</v>
      </c>
      <c r="G56" s="150">
        <v>37</v>
      </c>
      <c r="H56" s="150">
        <v>37</v>
      </c>
      <c r="I56" s="150">
        <v>37</v>
      </c>
      <c r="J56" s="150">
        <v>38</v>
      </c>
      <c r="K56" s="150">
        <v>36</v>
      </c>
      <c r="L56" s="150">
        <v>36</v>
      </c>
      <c r="M56" s="150">
        <v>37</v>
      </c>
      <c r="N56" s="150">
        <v>38</v>
      </c>
      <c r="O56" s="150">
        <v>38</v>
      </c>
      <c r="P56" s="150">
        <v>38</v>
      </c>
      <c r="Q56" s="150">
        <v>36</v>
      </c>
      <c r="R56" s="150">
        <v>36</v>
      </c>
      <c r="S56" s="150">
        <v>36</v>
      </c>
      <c r="T56" s="150">
        <v>37</v>
      </c>
      <c r="U56" s="370">
        <v>37</v>
      </c>
      <c r="V56" s="459">
        <v>37</v>
      </c>
      <c r="W56" s="459">
        <v>36</v>
      </c>
      <c r="X56" s="370">
        <v>36</v>
      </c>
    </row>
    <row r="57" spans="1:24" ht="19.5" x14ac:dyDescent="0.25">
      <c r="A57" s="102" t="s">
        <v>238</v>
      </c>
      <c r="B57" s="129">
        <v>46</v>
      </c>
      <c r="C57" s="129">
        <v>43</v>
      </c>
      <c r="D57" s="129">
        <v>41</v>
      </c>
      <c r="E57" s="125">
        <v>41</v>
      </c>
      <c r="F57" s="125">
        <v>42</v>
      </c>
      <c r="G57" s="129">
        <v>42</v>
      </c>
      <c r="H57" s="129">
        <v>42</v>
      </c>
      <c r="I57" s="129">
        <v>42</v>
      </c>
      <c r="J57" s="129">
        <v>42</v>
      </c>
      <c r="K57" s="129">
        <v>38</v>
      </c>
      <c r="L57" s="129">
        <v>35</v>
      </c>
      <c r="M57" s="129">
        <v>39</v>
      </c>
      <c r="N57" s="129">
        <v>41</v>
      </c>
      <c r="O57" s="129">
        <v>41</v>
      </c>
      <c r="P57" s="129">
        <v>41</v>
      </c>
      <c r="Q57" s="129">
        <v>38</v>
      </c>
      <c r="R57" s="129">
        <v>37</v>
      </c>
      <c r="S57" s="125">
        <v>37</v>
      </c>
      <c r="T57" s="125">
        <v>37</v>
      </c>
      <c r="U57" s="371">
        <v>37</v>
      </c>
      <c r="V57" s="371">
        <v>37</v>
      </c>
      <c r="W57" s="371">
        <v>37</v>
      </c>
      <c r="X57" s="371">
        <v>37</v>
      </c>
    </row>
    <row r="58" spans="1:24" x14ac:dyDescent="0.25">
      <c r="A58" s="102" t="s">
        <v>47</v>
      </c>
      <c r="B58" s="129">
        <v>31</v>
      </c>
      <c r="C58" s="129">
        <v>29</v>
      </c>
      <c r="D58" s="129">
        <v>31</v>
      </c>
      <c r="E58" s="125">
        <v>30</v>
      </c>
      <c r="F58" s="125">
        <v>31</v>
      </c>
      <c r="G58" s="129">
        <v>32</v>
      </c>
      <c r="H58" s="129">
        <v>34</v>
      </c>
      <c r="I58" s="129">
        <v>37</v>
      </c>
      <c r="J58" s="129">
        <v>41</v>
      </c>
      <c r="K58" s="129">
        <v>38</v>
      </c>
      <c r="L58" s="129">
        <v>39</v>
      </c>
      <c r="M58" s="129">
        <v>40</v>
      </c>
      <c r="N58" s="129">
        <v>40</v>
      </c>
      <c r="O58" s="129">
        <v>40</v>
      </c>
      <c r="P58" s="129">
        <v>40</v>
      </c>
      <c r="Q58" s="129">
        <v>37</v>
      </c>
      <c r="R58" s="129">
        <v>36</v>
      </c>
      <c r="S58" s="125">
        <v>35</v>
      </c>
      <c r="T58" s="125">
        <v>35</v>
      </c>
      <c r="U58" s="371">
        <v>36</v>
      </c>
      <c r="V58" s="371">
        <v>35</v>
      </c>
      <c r="W58" s="371">
        <v>35</v>
      </c>
      <c r="X58" s="371">
        <v>33</v>
      </c>
    </row>
    <row r="59" spans="1:24" x14ac:dyDescent="0.25">
      <c r="A59" s="102" t="s">
        <v>48</v>
      </c>
      <c r="B59" s="129">
        <v>42</v>
      </c>
      <c r="C59" s="129">
        <v>42</v>
      </c>
      <c r="D59" s="129">
        <v>43</v>
      </c>
      <c r="E59" s="125">
        <v>43</v>
      </c>
      <c r="F59" s="125">
        <v>43</v>
      </c>
      <c r="G59" s="129">
        <v>43</v>
      </c>
      <c r="H59" s="129">
        <v>42</v>
      </c>
      <c r="I59" s="129">
        <v>44</v>
      </c>
      <c r="J59" s="129">
        <v>45</v>
      </c>
      <c r="K59" s="129">
        <v>46</v>
      </c>
      <c r="L59" s="129">
        <v>47</v>
      </c>
      <c r="M59" s="129">
        <v>47</v>
      </c>
      <c r="N59" s="129">
        <v>47</v>
      </c>
      <c r="O59" s="129">
        <v>46</v>
      </c>
      <c r="P59" s="129">
        <v>45</v>
      </c>
      <c r="Q59" s="129">
        <v>45</v>
      </c>
      <c r="R59" s="129">
        <v>45</v>
      </c>
      <c r="S59" s="125">
        <v>45</v>
      </c>
      <c r="T59" s="125">
        <v>45</v>
      </c>
      <c r="U59" s="371">
        <v>46</v>
      </c>
      <c r="V59" s="371">
        <v>45</v>
      </c>
      <c r="W59" s="371">
        <v>45</v>
      </c>
      <c r="X59" s="371">
        <v>47</v>
      </c>
    </row>
    <row r="60" spans="1:24" x14ac:dyDescent="0.25">
      <c r="A60" s="102" t="s">
        <v>49</v>
      </c>
      <c r="B60" s="129">
        <v>43</v>
      </c>
      <c r="C60" s="129">
        <v>43</v>
      </c>
      <c r="D60" s="129">
        <v>44</v>
      </c>
      <c r="E60" s="125">
        <v>45</v>
      </c>
      <c r="F60" s="125">
        <v>45</v>
      </c>
      <c r="G60" s="129">
        <v>45</v>
      </c>
      <c r="H60" s="129">
        <v>45</v>
      </c>
      <c r="I60" s="129">
        <v>44</v>
      </c>
      <c r="J60" s="129">
        <v>45</v>
      </c>
      <c r="K60" s="129">
        <v>41</v>
      </c>
      <c r="L60" s="129">
        <v>41</v>
      </c>
      <c r="M60" s="129">
        <v>41</v>
      </c>
      <c r="N60" s="129">
        <v>42</v>
      </c>
      <c r="O60" s="129">
        <v>42</v>
      </c>
      <c r="P60" s="129">
        <v>42</v>
      </c>
      <c r="Q60" s="129">
        <v>42</v>
      </c>
      <c r="R60" s="129">
        <v>42</v>
      </c>
      <c r="S60" s="125">
        <v>43</v>
      </c>
      <c r="T60" s="125">
        <v>43</v>
      </c>
      <c r="U60" s="371">
        <v>43</v>
      </c>
      <c r="V60" s="371">
        <v>42</v>
      </c>
      <c r="W60" s="371">
        <v>41</v>
      </c>
      <c r="X60" s="371">
        <v>42</v>
      </c>
    </row>
    <row r="61" spans="1:24" x14ac:dyDescent="0.25">
      <c r="A61" s="102" t="s">
        <v>50</v>
      </c>
      <c r="B61" s="129">
        <v>28</v>
      </c>
      <c r="C61" s="129">
        <v>29</v>
      </c>
      <c r="D61" s="129">
        <v>29</v>
      </c>
      <c r="E61" s="125">
        <v>28</v>
      </c>
      <c r="F61" s="125">
        <v>28</v>
      </c>
      <c r="G61" s="129">
        <v>30</v>
      </c>
      <c r="H61" s="129">
        <v>31</v>
      </c>
      <c r="I61" s="129">
        <v>32</v>
      </c>
      <c r="J61" s="129">
        <v>32</v>
      </c>
      <c r="K61" s="129">
        <v>31</v>
      </c>
      <c r="L61" s="129">
        <v>31</v>
      </c>
      <c r="M61" s="129">
        <v>31</v>
      </c>
      <c r="N61" s="129">
        <v>32</v>
      </c>
      <c r="O61" s="129">
        <v>32</v>
      </c>
      <c r="P61" s="129">
        <v>32</v>
      </c>
      <c r="Q61" s="129">
        <v>32</v>
      </c>
      <c r="R61" s="129">
        <v>32</v>
      </c>
      <c r="S61" s="125">
        <v>32</v>
      </c>
      <c r="T61" s="125">
        <v>32</v>
      </c>
      <c r="U61" s="371">
        <v>33</v>
      </c>
      <c r="V61" s="371">
        <v>32</v>
      </c>
      <c r="W61" s="371">
        <v>33</v>
      </c>
      <c r="X61" s="371">
        <v>32</v>
      </c>
    </row>
    <row r="62" spans="1:24" x14ac:dyDescent="0.25">
      <c r="A62" s="102" t="s">
        <v>51</v>
      </c>
      <c r="B62" s="129">
        <v>24</v>
      </c>
      <c r="C62" s="129">
        <v>25</v>
      </c>
      <c r="D62" s="129">
        <v>27</v>
      </c>
      <c r="E62" s="125">
        <v>27</v>
      </c>
      <c r="F62" s="125">
        <v>30</v>
      </c>
      <c r="G62" s="129">
        <v>32</v>
      </c>
      <c r="H62" s="129">
        <v>30</v>
      </c>
      <c r="I62" s="129">
        <v>31</v>
      </c>
      <c r="J62" s="129">
        <v>29</v>
      </c>
      <c r="K62" s="129">
        <v>30</v>
      </c>
      <c r="L62" s="129">
        <v>28</v>
      </c>
      <c r="M62" s="129">
        <v>31</v>
      </c>
      <c r="N62" s="129">
        <v>31</v>
      </c>
      <c r="O62" s="129">
        <v>30</v>
      </c>
      <c r="P62" s="129">
        <v>28</v>
      </c>
      <c r="Q62" s="129">
        <v>27</v>
      </c>
      <c r="R62" s="129">
        <v>26</v>
      </c>
      <c r="S62" s="125">
        <v>27</v>
      </c>
      <c r="T62" s="125">
        <v>27</v>
      </c>
      <c r="U62" s="371">
        <v>29</v>
      </c>
      <c r="V62" s="371">
        <v>28</v>
      </c>
      <c r="W62" s="371">
        <v>28</v>
      </c>
      <c r="X62" s="371">
        <v>28</v>
      </c>
    </row>
    <row r="63" spans="1:24" x14ac:dyDescent="0.25">
      <c r="A63" s="102" t="s">
        <v>52</v>
      </c>
      <c r="B63" s="129">
        <v>34</v>
      </c>
      <c r="C63" s="129">
        <v>32</v>
      </c>
      <c r="D63" s="129">
        <v>32</v>
      </c>
      <c r="E63" s="125">
        <v>34</v>
      </c>
      <c r="F63" s="125">
        <v>36</v>
      </c>
      <c r="G63" s="129">
        <v>37</v>
      </c>
      <c r="H63" s="129">
        <v>39</v>
      </c>
      <c r="I63" s="129">
        <v>39</v>
      </c>
      <c r="J63" s="129">
        <v>38</v>
      </c>
      <c r="K63" s="129">
        <v>37</v>
      </c>
      <c r="L63" s="129">
        <v>36</v>
      </c>
      <c r="M63" s="129">
        <v>36</v>
      </c>
      <c r="N63" s="129">
        <v>37</v>
      </c>
      <c r="O63" s="129">
        <v>37</v>
      </c>
      <c r="P63" s="129">
        <v>37</v>
      </c>
      <c r="Q63" s="129">
        <v>37</v>
      </c>
      <c r="R63" s="129">
        <v>34</v>
      </c>
      <c r="S63" s="125">
        <v>31</v>
      </c>
      <c r="T63" s="125">
        <v>30</v>
      </c>
      <c r="U63" s="371">
        <v>30</v>
      </c>
      <c r="V63" s="371">
        <v>30</v>
      </c>
      <c r="W63" s="371">
        <v>31</v>
      </c>
      <c r="X63" s="371">
        <v>31</v>
      </c>
    </row>
    <row r="64" spans="1:24" x14ac:dyDescent="0.25">
      <c r="A64" s="102" t="s">
        <v>53</v>
      </c>
      <c r="B64" s="129">
        <v>31</v>
      </c>
      <c r="C64" s="129">
        <v>30</v>
      </c>
      <c r="D64" s="129">
        <v>31</v>
      </c>
      <c r="E64" s="125">
        <v>29</v>
      </c>
      <c r="F64" s="125">
        <v>30</v>
      </c>
      <c r="G64" s="129">
        <v>31</v>
      </c>
      <c r="H64" s="129">
        <v>35</v>
      </c>
      <c r="I64" s="129">
        <v>38</v>
      </c>
      <c r="J64" s="129">
        <v>37</v>
      </c>
      <c r="K64" s="129">
        <v>37</v>
      </c>
      <c r="L64" s="129">
        <v>38</v>
      </c>
      <c r="M64" s="129">
        <v>41</v>
      </c>
      <c r="N64" s="129">
        <v>41</v>
      </c>
      <c r="O64" s="129">
        <v>41</v>
      </c>
      <c r="P64" s="129">
        <v>40</v>
      </c>
      <c r="Q64" s="129">
        <v>36</v>
      </c>
      <c r="R64" s="129">
        <v>37</v>
      </c>
      <c r="S64" s="125">
        <v>36</v>
      </c>
      <c r="T64" s="125">
        <v>35</v>
      </c>
      <c r="U64" s="371">
        <v>35</v>
      </c>
      <c r="V64" s="371">
        <v>35</v>
      </c>
      <c r="W64" s="371">
        <v>36</v>
      </c>
      <c r="X64" s="371">
        <v>37</v>
      </c>
    </row>
    <row r="65" spans="1:24" x14ac:dyDescent="0.25">
      <c r="A65" s="102" t="s">
        <v>54</v>
      </c>
      <c r="B65" s="129">
        <v>39</v>
      </c>
      <c r="C65" s="129">
        <v>39</v>
      </c>
      <c r="D65" s="129">
        <v>37</v>
      </c>
      <c r="E65" s="125">
        <v>34</v>
      </c>
      <c r="F65" s="125">
        <v>33</v>
      </c>
      <c r="G65" s="129">
        <v>35</v>
      </c>
      <c r="H65" s="129">
        <v>35</v>
      </c>
      <c r="I65" s="129">
        <v>36</v>
      </c>
      <c r="J65" s="129">
        <v>38</v>
      </c>
      <c r="K65" s="129">
        <v>37</v>
      </c>
      <c r="L65" s="129">
        <v>38</v>
      </c>
      <c r="M65" s="129">
        <v>39</v>
      </c>
      <c r="N65" s="129">
        <v>40</v>
      </c>
      <c r="O65" s="129">
        <v>39</v>
      </c>
      <c r="P65" s="129">
        <v>39</v>
      </c>
      <c r="Q65" s="129">
        <v>37</v>
      </c>
      <c r="R65" s="129">
        <v>38</v>
      </c>
      <c r="S65" s="125">
        <v>37</v>
      </c>
      <c r="T65" s="125">
        <v>40</v>
      </c>
      <c r="U65" s="371">
        <v>41</v>
      </c>
      <c r="V65" s="371">
        <v>41</v>
      </c>
      <c r="W65" s="371">
        <v>40</v>
      </c>
      <c r="X65" s="371">
        <v>39</v>
      </c>
    </row>
    <row r="66" spans="1:24" x14ac:dyDescent="0.25">
      <c r="A66" s="102" t="s">
        <v>55</v>
      </c>
      <c r="B66" s="129">
        <v>27</v>
      </c>
      <c r="C66" s="129">
        <v>27</v>
      </c>
      <c r="D66" s="129">
        <v>28</v>
      </c>
      <c r="E66" s="125">
        <v>28</v>
      </c>
      <c r="F66" s="125">
        <v>30</v>
      </c>
      <c r="G66" s="129">
        <v>31</v>
      </c>
      <c r="H66" s="129">
        <v>31</v>
      </c>
      <c r="I66" s="129">
        <v>32</v>
      </c>
      <c r="J66" s="129">
        <v>32</v>
      </c>
      <c r="K66" s="129">
        <v>32</v>
      </c>
      <c r="L66" s="129">
        <v>31</v>
      </c>
      <c r="M66" s="129">
        <v>33</v>
      </c>
      <c r="N66" s="129">
        <v>34</v>
      </c>
      <c r="O66" s="129">
        <v>34</v>
      </c>
      <c r="P66" s="129">
        <v>34</v>
      </c>
      <c r="Q66" s="129">
        <v>35</v>
      </c>
      <c r="R66" s="129">
        <v>35</v>
      </c>
      <c r="S66" s="125">
        <v>36</v>
      </c>
      <c r="T66" s="125">
        <v>35</v>
      </c>
      <c r="U66" s="371">
        <v>35</v>
      </c>
      <c r="V66" s="371">
        <v>36</v>
      </c>
      <c r="W66" s="371">
        <v>36</v>
      </c>
      <c r="X66" s="371">
        <v>35</v>
      </c>
    </row>
    <row r="67" spans="1:24" x14ac:dyDescent="0.25">
      <c r="A67" s="102" t="s">
        <v>56</v>
      </c>
      <c r="B67" s="129">
        <v>46</v>
      </c>
      <c r="C67" s="129">
        <v>47</v>
      </c>
      <c r="D67" s="129">
        <v>46</v>
      </c>
      <c r="E67" s="125">
        <v>46</v>
      </c>
      <c r="F67" s="125">
        <v>43</v>
      </c>
      <c r="G67" s="129">
        <v>43</v>
      </c>
      <c r="H67" s="129">
        <v>40</v>
      </c>
      <c r="I67" s="129">
        <v>40</v>
      </c>
      <c r="J67" s="129">
        <v>38</v>
      </c>
      <c r="K67" s="129">
        <v>35</v>
      </c>
      <c r="L67" s="129">
        <v>36</v>
      </c>
      <c r="M67" s="129">
        <v>37</v>
      </c>
      <c r="N67" s="129">
        <v>37</v>
      </c>
      <c r="O67" s="129">
        <v>36</v>
      </c>
      <c r="P67" s="129">
        <v>37</v>
      </c>
      <c r="Q67" s="129">
        <v>35</v>
      </c>
      <c r="R67" s="129">
        <v>39</v>
      </c>
      <c r="S67" s="125">
        <v>38</v>
      </c>
      <c r="T67" s="125">
        <v>37</v>
      </c>
      <c r="U67" s="371">
        <v>37</v>
      </c>
      <c r="V67" s="371">
        <v>37</v>
      </c>
      <c r="W67" s="371">
        <v>37</v>
      </c>
      <c r="X67" s="371">
        <v>36</v>
      </c>
    </row>
    <row r="68" spans="1:24" x14ac:dyDescent="0.25">
      <c r="A68" s="102" t="s">
        <v>57</v>
      </c>
      <c r="B68" s="129">
        <v>30</v>
      </c>
      <c r="C68" s="129">
        <v>30</v>
      </c>
      <c r="D68" s="129">
        <v>32</v>
      </c>
      <c r="E68" s="125">
        <v>33</v>
      </c>
      <c r="F68" s="125">
        <v>34</v>
      </c>
      <c r="G68" s="129">
        <v>36</v>
      </c>
      <c r="H68" s="129">
        <v>36</v>
      </c>
      <c r="I68" s="129">
        <v>36</v>
      </c>
      <c r="J68" s="129">
        <v>37</v>
      </c>
      <c r="K68" s="129">
        <v>37</v>
      </c>
      <c r="L68" s="129">
        <v>38</v>
      </c>
      <c r="M68" s="129">
        <v>39</v>
      </c>
      <c r="N68" s="129">
        <v>40</v>
      </c>
      <c r="O68" s="129">
        <v>39</v>
      </c>
      <c r="P68" s="129">
        <v>39</v>
      </c>
      <c r="Q68" s="129">
        <v>39</v>
      </c>
      <c r="R68" s="129">
        <v>38</v>
      </c>
      <c r="S68" s="125">
        <v>39</v>
      </c>
      <c r="T68" s="125">
        <v>39</v>
      </c>
      <c r="U68" s="371">
        <v>38</v>
      </c>
      <c r="V68" s="371">
        <v>39</v>
      </c>
      <c r="W68" s="371">
        <v>38</v>
      </c>
      <c r="X68" s="371">
        <v>38</v>
      </c>
    </row>
    <row r="69" spans="1:24" x14ac:dyDescent="0.25">
      <c r="A69" s="102" t="s">
        <v>58</v>
      </c>
      <c r="B69" s="129">
        <v>24</v>
      </c>
      <c r="C69" s="129">
        <v>25</v>
      </c>
      <c r="D69" s="129">
        <v>28</v>
      </c>
      <c r="E69" s="125">
        <v>25</v>
      </c>
      <c r="F69" s="125">
        <v>28</v>
      </c>
      <c r="G69" s="129">
        <v>29</v>
      </c>
      <c r="H69" s="129">
        <v>28</v>
      </c>
      <c r="I69" s="129">
        <v>27</v>
      </c>
      <c r="J69" s="129">
        <v>26</v>
      </c>
      <c r="K69" s="129">
        <v>27</v>
      </c>
      <c r="L69" s="129">
        <v>26</v>
      </c>
      <c r="M69" s="129">
        <v>27</v>
      </c>
      <c r="N69" s="129">
        <v>28</v>
      </c>
      <c r="O69" s="129">
        <v>28</v>
      </c>
      <c r="P69" s="129">
        <v>27</v>
      </c>
      <c r="Q69" s="129">
        <v>26</v>
      </c>
      <c r="R69" s="129">
        <v>27</v>
      </c>
      <c r="S69" s="125">
        <v>29</v>
      </c>
      <c r="T69" s="125">
        <v>28</v>
      </c>
      <c r="U69" s="371">
        <v>29</v>
      </c>
      <c r="V69" s="371">
        <v>29</v>
      </c>
      <c r="W69" s="371">
        <v>27</v>
      </c>
      <c r="X69" s="371">
        <v>27</v>
      </c>
    </row>
    <row r="70" spans="1:24" x14ac:dyDescent="0.25">
      <c r="A70" s="102" t="s">
        <v>59</v>
      </c>
      <c r="B70" s="129">
        <v>42</v>
      </c>
      <c r="C70" s="129">
        <v>45</v>
      </c>
      <c r="D70" s="129">
        <v>46</v>
      </c>
      <c r="E70" s="125">
        <v>44</v>
      </c>
      <c r="F70" s="125">
        <v>44</v>
      </c>
      <c r="G70" s="129">
        <v>44</v>
      </c>
      <c r="H70" s="129">
        <v>44</v>
      </c>
      <c r="I70" s="129">
        <v>44</v>
      </c>
      <c r="J70" s="129">
        <v>43</v>
      </c>
      <c r="K70" s="129">
        <v>43</v>
      </c>
      <c r="L70" s="129">
        <v>43</v>
      </c>
      <c r="M70" s="129">
        <v>43</v>
      </c>
      <c r="N70" s="129">
        <v>43</v>
      </c>
      <c r="O70" s="129">
        <v>42</v>
      </c>
      <c r="P70" s="129">
        <v>41</v>
      </c>
      <c r="Q70" s="129">
        <v>40</v>
      </c>
      <c r="R70" s="129">
        <v>42</v>
      </c>
      <c r="S70" s="125">
        <v>42</v>
      </c>
      <c r="T70" s="125">
        <v>42</v>
      </c>
      <c r="U70" s="371">
        <v>43</v>
      </c>
      <c r="V70" s="371">
        <v>43</v>
      </c>
      <c r="W70" s="371">
        <v>43</v>
      </c>
      <c r="X70" s="371">
        <v>43</v>
      </c>
    </row>
    <row r="71" spans="1:24" ht="18" x14ac:dyDescent="0.25">
      <c r="A71" s="101" t="s">
        <v>119</v>
      </c>
      <c r="B71" s="130">
        <v>31</v>
      </c>
      <c r="C71" s="130">
        <v>31</v>
      </c>
      <c r="D71" s="130">
        <v>32</v>
      </c>
      <c r="E71" s="150">
        <v>32</v>
      </c>
      <c r="F71" s="150">
        <v>32</v>
      </c>
      <c r="G71" s="130">
        <v>34</v>
      </c>
      <c r="H71" s="130">
        <v>34</v>
      </c>
      <c r="I71" s="130">
        <v>35</v>
      </c>
      <c r="J71" s="130">
        <v>36</v>
      </c>
      <c r="K71" s="130">
        <v>37</v>
      </c>
      <c r="L71" s="130">
        <v>37</v>
      </c>
      <c r="M71" s="130">
        <v>38</v>
      </c>
      <c r="N71" s="130">
        <v>40</v>
      </c>
      <c r="O71" s="130">
        <v>40</v>
      </c>
      <c r="P71" s="130">
        <v>38</v>
      </c>
      <c r="Q71" s="130">
        <v>37</v>
      </c>
      <c r="R71" s="130">
        <v>37</v>
      </c>
      <c r="S71" s="150">
        <v>37</v>
      </c>
      <c r="T71" s="150">
        <v>37</v>
      </c>
      <c r="U71" s="370">
        <v>37</v>
      </c>
      <c r="V71" s="130">
        <v>36</v>
      </c>
      <c r="W71" s="130">
        <v>36</v>
      </c>
      <c r="X71" s="370">
        <v>36</v>
      </c>
    </row>
    <row r="72" spans="1:24" x14ac:dyDescent="0.25">
      <c r="A72" s="102" t="s">
        <v>60</v>
      </c>
      <c r="B72" s="129">
        <v>30</v>
      </c>
      <c r="C72" s="129">
        <v>30</v>
      </c>
      <c r="D72" s="129">
        <v>33</v>
      </c>
      <c r="E72" s="125">
        <v>32</v>
      </c>
      <c r="F72" s="125">
        <v>35</v>
      </c>
      <c r="G72" s="129">
        <v>38</v>
      </c>
      <c r="H72" s="129">
        <v>38</v>
      </c>
      <c r="I72" s="129">
        <v>41</v>
      </c>
      <c r="J72" s="129">
        <v>40</v>
      </c>
      <c r="K72" s="129">
        <v>40</v>
      </c>
      <c r="L72" s="129">
        <v>37</v>
      </c>
      <c r="M72" s="129">
        <v>38</v>
      </c>
      <c r="N72" s="129">
        <v>39</v>
      </c>
      <c r="O72" s="129">
        <v>38</v>
      </c>
      <c r="P72" s="129">
        <v>37</v>
      </c>
      <c r="Q72" s="129">
        <v>33</v>
      </c>
      <c r="R72" s="129">
        <v>34</v>
      </c>
      <c r="S72" s="125">
        <v>35</v>
      </c>
      <c r="T72" s="125">
        <v>36</v>
      </c>
      <c r="U72" s="371">
        <v>35</v>
      </c>
      <c r="V72" s="371">
        <v>35</v>
      </c>
      <c r="W72" s="371">
        <v>35</v>
      </c>
      <c r="X72" s="371">
        <v>35</v>
      </c>
    </row>
    <row r="73" spans="1:24" x14ac:dyDescent="0.25">
      <c r="A73" s="102" t="s">
        <v>61</v>
      </c>
      <c r="B73" s="129">
        <v>33</v>
      </c>
      <c r="C73" s="129">
        <v>33</v>
      </c>
      <c r="D73" s="129">
        <v>34</v>
      </c>
      <c r="E73" s="125">
        <v>32</v>
      </c>
      <c r="F73" s="125">
        <v>33</v>
      </c>
      <c r="G73" s="129">
        <v>35</v>
      </c>
      <c r="H73" s="129">
        <v>34</v>
      </c>
      <c r="I73" s="129">
        <v>36</v>
      </c>
      <c r="J73" s="129">
        <v>36</v>
      </c>
      <c r="K73" s="129">
        <v>37</v>
      </c>
      <c r="L73" s="129">
        <v>37</v>
      </c>
      <c r="M73" s="129">
        <v>39</v>
      </c>
      <c r="N73" s="129">
        <v>39</v>
      </c>
      <c r="O73" s="129">
        <v>39</v>
      </c>
      <c r="P73" s="129">
        <v>38</v>
      </c>
      <c r="Q73" s="129">
        <v>39</v>
      </c>
      <c r="R73" s="129">
        <v>40</v>
      </c>
      <c r="S73" s="125">
        <v>39</v>
      </c>
      <c r="T73" s="125">
        <v>39</v>
      </c>
      <c r="U73" s="371">
        <v>39</v>
      </c>
      <c r="V73" s="371">
        <v>38</v>
      </c>
      <c r="W73" s="371">
        <v>37</v>
      </c>
      <c r="X73" s="371">
        <v>35</v>
      </c>
    </row>
    <row r="74" spans="1:24" x14ac:dyDescent="0.25">
      <c r="A74" s="102" t="s">
        <v>62</v>
      </c>
      <c r="B74" s="129">
        <v>30</v>
      </c>
      <c r="C74" s="129">
        <v>29</v>
      </c>
      <c r="D74" s="129">
        <v>31</v>
      </c>
      <c r="E74" s="125">
        <v>31</v>
      </c>
      <c r="F74" s="125">
        <v>32</v>
      </c>
      <c r="G74" s="129">
        <v>34</v>
      </c>
      <c r="H74" s="129">
        <v>35</v>
      </c>
      <c r="I74" s="129">
        <v>34</v>
      </c>
      <c r="J74" s="129">
        <v>39</v>
      </c>
      <c r="K74" s="129">
        <v>40</v>
      </c>
      <c r="L74" s="129">
        <v>39</v>
      </c>
      <c r="M74" s="129">
        <v>41</v>
      </c>
      <c r="N74" s="129">
        <v>46</v>
      </c>
      <c r="O74" s="129">
        <v>46</v>
      </c>
      <c r="P74" s="129">
        <v>43</v>
      </c>
      <c r="Q74" s="129">
        <v>40</v>
      </c>
      <c r="R74" s="129">
        <v>39</v>
      </c>
      <c r="S74" s="125">
        <v>38</v>
      </c>
      <c r="T74" s="125">
        <v>38</v>
      </c>
      <c r="U74" s="371">
        <v>38</v>
      </c>
      <c r="V74" s="371">
        <v>37</v>
      </c>
      <c r="W74" s="371">
        <v>38</v>
      </c>
      <c r="X74" s="371">
        <v>37</v>
      </c>
    </row>
    <row r="75" spans="1:24" x14ac:dyDescent="0.25">
      <c r="A75" s="102" t="s">
        <v>65</v>
      </c>
      <c r="B75" s="129">
        <v>29</v>
      </c>
      <c r="C75" s="129">
        <v>30</v>
      </c>
      <c r="D75" s="129">
        <v>31</v>
      </c>
      <c r="E75" s="125">
        <v>32</v>
      </c>
      <c r="F75" s="125">
        <v>33</v>
      </c>
      <c r="G75" s="129">
        <v>33</v>
      </c>
      <c r="H75" s="129">
        <v>34</v>
      </c>
      <c r="I75" s="129">
        <v>34</v>
      </c>
      <c r="J75" s="129">
        <v>33</v>
      </c>
      <c r="K75" s="129">
        <v>33</v>
      </c>
      <c r="L75" s="129">
        <v>33</v>
      </c>
      <c r="M75" s="129">
        <v>35</v>
      </c>
      <c r="N75" s="129">
        <v>35</v>
      </c>
      <c r="O75" s="129">
        <v>35</v>
      </c>
      <c r="P75" s="129">
        <v>35</v>
      </c>
      <c r="Q75" s="129">
        <v>34</v>
      </c>
      <c r="R75" s="129">
        <v>34</v>
      </c>
      <c r="S75" s="125">
        <v>33</v>
      </c>
      <c r="T75" s="125">
        <v>34</v>
      </c>
      <c r="U75" s="371">
        <v>34</v>
      </c>
      <c r="V75" s="371">
        <v>34</v>
      </c>
      <c r="W75" s="371">
        <v>34</v>
      </c>
      <c r="X75" s="371">
        <v>34</v>
      </c>
    </row>
    <row r="76" spans="1:24" ht="18" x14ac:dyDescent="0.25">
      <c r="A76" s="101" t="s">
        <v>181</v>
      </c>
      <c r="B76" s="130">
        <v>31</v>
      </c>
      <c r="C76" s="130">
        <v>31</v>
      </c>
      <c r="D76" s="130">
        <v>31</v>
      </c>
      <c r="E76" s="150">
        <v>32</v>
      </c>
      <c r="F76" s="150">
        <v>34</v>
      </c>
      <c r="G76" s="130">
        <v>34</v>
      </c>
      <c r="H76" s="130">
        <v>35</v>
      </c>
      <c r="I76" s="130">
        <v>36</v>
      </c>
      <c r="J76" s="130">
        <v>36</v>
      </c>
      <c r="K76" s="130">
        <v>35</v>
      </c>
      <c r="L76" s="130">
        <v>34</v>
      </c>
      <c r="M76" s="130">
        <v>35</v>
      </c>
      <c r="N76" s="130">
        <v>35</v>
      </c>
      <c r="O76" s="130">
        <v>35</v>
      </c>
      <c r="P76" s="130">
        <v>35</v>
      </c>
      <c r="Q76" s="130">
        <v>34</v>
      </c>
      <c r="R76" s="130">
        <v>34</v>
      </c>
      <c r="S76" s="150">
        <v>34</v>
      </c>
      <c r="T76" s="150">
        <v>34</v>
      </c>
      <c r="U76" s="370">
        <v>34</v>
      </c>
      <c r="V76" s="459">
        <v>34</v>
      </c>
      <c r="W76" s="459">
        <v>33</v>
      </c>
      <c r="X76" s="370">
        <v>34</v>
      </c>
    </row>
    <row r="77" spans="1:24" x14ac:dyDescent="0.25">
      <c r="A77" s="102" t="s">
        <v>66</v>
      </c>
      <c r="B77" s="129">
        <v>28</v>
      </c>
      <c r="C77" s="129">
        <v>30</v>
      </c>
      <c r="D77" s="129">
        <v>31</v>
      </c>
      <c r="E77" s="125">
        <v>31</v>
      </c>
      <c r="F77" s="125">
        <v>32</v>
      </c>
      <c r="G77" s="129">
        <v>33</v>
      </c>
      <c r="H77" s="129">
        <v>33</v>
      </c>
      <c r="I77" s="129">
        <v>33</v>
      </c>
      <c r="J77" s="129">
        <v>33</v>
      </c>
      <c r="K77" s="129">
        <v>36</v>
      </c>
      <c r="L77" s="129">
        <v>35</v>
      </c>
      <c r="M77" s="129">
        <v>37</v>
      </c>
      <c r="N77" s="129">
        <v>38</v>
      </c>
      <c r="O77" s="129">
        <v>37</v>
      </c>
      <c r="P77" s="129">
        <v>34</v>
      </c>
      <c r="Q77" s="129">
        <v>33</v>
      </c>
      <c r="R77" s="129">
        <v>33</v>
      </c>
      <c r="S77" s="125">
        <v>33</v>
      </c>
      <c r="T77" s="125">
        <v>33</v>
      </c>
      <c r="U77" s="371">
        <v>34</v>
      </c>
      <c r="V77" s="371">
        <v>33</v>
      </c>
      <c r="W77" s="371">
        <v>33</v>
      </c>
      <c r="X77" s="371">
        <v>32</v>
      </c>
    </row>
    <row r="78" spans="1:24" x14ac:dyDescent="0.25">
      <c r="A78" s="102" t="s">
        <v>68</v>
      </c>
      <c r="B78" s="129">
        <v>22</v>
      </c>
      <c r="C78" s="129">
        <v>22</v>
      </c>
      <c r="D78" s="129">
        <v>23</v>
      </c>
      <c r="E78" s="125">
        <v>22</v>
      </c>
      <c r="F78" s="125">
        <v>24</v>
      </c>
      <c r="G78" s="129">
        <v>25</v>
      </c>
      <c r="H78" s="129">
        <v>24</v>
      </c>
      <c r="I78" s="129">
        <v>24</v>
      </c>
      <c r="J78" s="129">
        <v>25</v>
      </c>
      <c r="K78" s="129">
        <v>25</v>
      </c>
      <c r="L78" s="129">
        <v>24</v>
      </c>
      <c r="M78" s="129">
        <v>25</v>
      </c>
      <c r="N78" s="129">
        <v>25</v>
      </c>
      <c r="O78" s="129">
        <v>25</v>
      </c>
      <c r="P78" s="129">
        <v>25</v>
      </c>
      <c r="Q78" s="129">
        <v>25</v>
      </c>
      <c r="R78" s="129">
        <v>25</v>
      </c>
      <c r="S78" s="125">
        <v>24</v>
      </c>
      <c r="T78" s="125">
        <v>24</v>
      </c>
      <c r="U78" s="371">
        <v>24</v>
      </c>
      <c r="V78" s="371">
        <v>24</v>
      </c>
      <c r="W78" s="371">
        <v>24</v>
      </c>
      <c r="X78" s="371">
        <v>25</v>
      </c>
    </row>
    <row r="79" spans="1:24" x14ac:dyDescent="0.25">
      <c r="A79" s="102" t="s">
        <v>69</v>
      </c>
      <c r="B79" s="129">
        <v>35</v>
      </c>
      <c r="C79" s="129">
        <v>34</v>
      </c>
      <c r="D79" s="129">
        <v>35</v>
      </c>
      <c r="E79" s="125">
        <v>33</v>
      </c>
      <c r="F79" s="125">
        <v>32</v>
      </c>
      <c r="G79" s="129">
        <v>34</v>
      </c>
      <c r="H79" s="129">
        <v>33</v>
      </c>
      <c r="I79" s="129">
        <v>33</v>
      </c>
      <c r="J79" s="129">
        <v>32</v>
      </c>
      <c r="K79" s="129">
        <v>31</v>
      </c>
      <c r="L79" s="129">
        <v>30</v>
      </c>
      <c r="M79" s="129">
        <v>31</v>
      </c>
      <c r="N79" s="129">
        <v>32</v>
      </c>
      <c r="O79" s="129">
        <v>32</v>
      </c>
      <c r="P79" s="129">
        <v>32</v>
      </c>
      <c r="Q79" s="129">
        <v>32</v>
      </c>
      <c r="R79" s="129">
        <v>30</v>
      </c>
      <c r="S79" s="125">
        <v>32</v>
      </c>
      <c r="T79" s="125">
        <v>32</v>
      </c>
      <c r="U79" s="371">
        <v>32</v>
      </c>
      <c r="V79" s="371">
        <v>32</v>
      </c>
      <c r="W79" s="371">
        <v>33</v>
      </c>
      <c r="X79" s="371">
        <v>33</v>
      </c>
    </row>
    <row r="80" spans="1:24" x14ac:dyDescent="0.25">
      <c r="A80" s="102" t="s">
        <v>70</v>
      </c>
      <c r="B80" s="129">
        <v>33</v>
      </c>
      <c r="C80" s="129">
        <v>34</v>
      </c>
      <c r="D80" s="129">
        <v>35</v>
      </c>
      <c r="E80" s="125">
        <v>36</v>
      </c>
      <c r="F80" s="125">
        <v>39</v>
      </c>
      <c r="G80" s="129">
        <v>42</v>
      </c>
      <c r="H80" s="129">
        <v>42</v>
      </c>
      <c r="I80" s="129">
        <v>43</v>
      </c>
      <c r="J80" s="129">
        <v>42</v>
      </c>
      <c r="K80" s="129">
        <v>38</v>
      </c>
      <c r="L80" s="129">
        <v>38</v>
      </c>
      <c r="M80" s="129">
        <v>40</v>
      </c>
      <c r="N80" s="129">
        <v>38</v>
      </c>
      <c r="O80" s="129">
        <v>39</v>
      </c>
      <c r="P80" s="129">
        <v>39</v>
      </c>
      <c r="Q80" s="129">
        <v>37</v>
      </c>
      <c r="R80" s="129">
        <v>37</v>
      </c>
      <c r="S80" s="125">
        <v>38</v>
      </c>
      <c r="T80" s="125">
        <v>38</v>
      </c>
      <c r="U80" s="371">
        <v>38</v>
      </c>
      <c r="V80" s="371">
        <v>38</v>
      </c>
      <c r="W80" s="371">
        <v>37</v>
      </c>
      <c r="X80" s="371">
        <v>38</v>
      </c>
    </row>
    <row r="81" spans="1:24" x14ac:dyDescent="0.25">
      <c r="A81" s="102" t="s">
        <v>72</v>
      </c>
      <c r="B81" s="129">
        <v>23</v>
      </c>
      <c r="C81" s="129">
        <v>22</v>
      </c>
      <c r="D81" s="129">
        <v>22</v>
      </c>
      <c r="E81" s="125">
        <v>23</v>
      </c>
      <c r="F81" s="125">
        <v>25</v>
      </c>
      <c r="G81" s="129">
        <v>25</v>
      </c>
      <c r="H81" s="129">
        <v>26</v>
      </c>
      <c r="I81" s="129">
        <v>28</v>
      </c>
      <c r="J81" s="129">
        <v>29</v>
      </c>
      <c r="K81" s="129">
        <v>29</v>
      </c>
      <c r="L81" s="129">
        <v>28</v>
      </c>
      <c r="M81" s="129">
        <v>27</v>
      </c>
      <c r="N81" s="129">
        <v>27</v>
      </c>
      <c r="O81" s="129">
        <v>27</v>
      </c>
      <c r="P81" s="129">
        <v>28</v>
      </c>
      <c r="Q81" s="129">
        <v>28</v>
      </c>
      <c r="R81" s="129">
        <v>28</v>
      </c>
      <c r="S81" s="125">
        <v>28</v>
      </c>
      <c r="T81" s="125">
        <v>28</v>
      </c>
      <c r="U81" s="371">
        <v>28</v>
      </c>
      <c r="V81" s="371">
        <v>28</v>
      </c>
      <c r="W81" s="371">
        <v>28</v>
      </c>
      <c r="X81" s="371">
        <v>29</v>
      </c>
    </row>
    <row r="82" spans="1:24" x14ac:dyDescent="0.25">
      <c r="A82" s="102" t="s">
        <v>73</v>
      </c>
      <c r="B82" s="129">
        <v>25</v>
      </c>
      <c r="C82" s="129">
        <v>26</v>
      </c>
      <c r="D82" s="129">
        <v>26</v>
      </c>
      <c r="E82" s="125">
        <v>25</v>
      </c>
      <c r="F82" s="125">
        <v>27</v>
      </c>
      <c r="G82" s="129">
        <v>29</v>
      </c>
      <c r="H82" s="129">
        <v>34</v>
      </c>
      <c r="I82" s="129">
        <v>34</v>
      </c>
      <c r="J82" s="129">
        <v>33</v>
      </c>
      <c r="K82" s="129">
        <v>32</v>
      </c>
      <c r="L82" s="129">
        <v>32</v>
      </c>
      <c r="M82" s="129">
        <v>34</v>
      </c>
      <c r="N82" s="129">
        <v>34</v>
      </c>
      <c r="O82" s="129">
        <v>33</v>
      </c>
      <c r="P82" s="129">
        <v>32</v>
      </c>
      <c r="Q82" s="129">
        <v>31</v>
      </c>
      <c r="R82" s="129">
        <v>32</v>
      </c>
      <c r="S82" s="125">
        <v>31</v>
      </c>
      <c r="T82" s="125">
        <v>32</v>
      </c>
      <c r="U82" s="371">
        <v>32</v>
      </c>
      <c r="V82" s="371">
        <v>32</v>
      </c>
      <c r="W82" s="371">
        <v>33</v>
      </c>
      <c r="X82" s="371">
        <v>33</v>
      </c>
    </row>
    <row r="83" spans="1:24" x14ac:dyDescent="0.25">
      <c r="A83" s="102" t="s">
        <v>74</v>
      </c>
      <c r="B83" s="129">
        <v>29</v>
      </c>
      <c r="C83" s="129">
        <v>30</v>
      </c>
      <c r="D83" s="129">
        <v>30</v>
      </c>
      <c r="E83" s="125">
        <v>31</v>
      </c>
      <c r="F83" s="125">
        <v>33</v>
      </c>
      <c r="G83" s="129">
        <v>33</v>
      </c>
      <c r="H83" s="129">
        <v>34</v>
      </c>
      <c r="I83" s="129">
        <v>34</v>
      </c>
      <c r="J83" s="129">
        <v>34</v>
      </c>
      <c r="K83" s="129">
        <v>33</v>
      </c>
      <c r="L83" s="129">
        <v>32</v>
      </c>
      <c r="M83" s="129">
        <v>34</v>
      </c>
      <c r="N83" s="129">
        <v>33</v>
      </c>
      <c r="O83" s="129">
        <v>34</v>
      </c>
      <c r="P83" s="129">
        <v>33</v>
      </c>
      <c r="Q83" s="129">
        <v>33</v>
      </c>
      <c r="R83" s="129">
        <v>33</v>
      </c>
      <c r="S83" s="125">
        <v>32</v>
      </c>
      <c r="T83" s="125">
        <v>32</v>
      </c>
      <c r="U83" s="371">
        <v>31</v>
      </c>
      <c r="V83" s="371">
        <v>32</v>
      </c>
      <c r="W83" s="371">
        <v>31</v>
      </c>
      <c r="X83" s="371">
        <v>32</v>
      </c>
    </row>
    <row r="84" spans="1:24" x14ac:dyDescent="0.25">
      <c r="A84" s="102" t="s">
        <v>75</v>
      </c>
      <c r="B84" s="129">
        <v>31</v>
      </c>
      <c r="C84" s="129">
        <v>32</v>
      </c>
      <c r="D84" s="129">
        <v>32</v>
      </c>
      <c r="E84" s="125">
        <v>33</v>
      </c>
      <c r="F84" s="125">
        <v>35</v>
      </c>
      <c r="G84" s="129">
        <v>35</v>
      </c>
      <c r="H84" s="129">
        <v>35</v>
      </c>
      <c r="I84" s="129">
        <v>35</v>
      </c>
      <c r="J84" s="129">
        <v>35</v>
      </c>
      <c r="K84" s="129">
        <v>34</v>
      </c>
      <c r="L84" s="129">
        <v>36</v>
      </c>
      <c r="M84" s="129">
        <v>35</v>
      </c>
      <c r="N84" s="129">
        <v>36</v>
      </c>
      <c r="O84" s="129">
        <v>36</v>
      </c>
      <c r="P84" s="129">
        <v>36</v>
      </c>
      <c r="Q84" s="129">
        <v>36</v>
      </c>
      <c r="R84" s="129">
        <v>35</v>
      </c>
      <c r="S84" s="125">
        <v>36</v>
      </c>
      <c r="T84" s="125">
        <v>36</v>
      </c>
      <c r="U84" s="371">
        <v>37</v>
      </c>
      <c r="V84" s="371">
        <v>38</v>
      </c>
      <c r="W84" s="371">
        <v>37</v>
      </c>
      <c r="X84" s="371">
        <v>37</v>
      </c>
    </row>
    <row r="85" spans="1:24" x14ac:dyDescent="0.25">
      <c r="A85" s="102" t="s">
        <v>76</v>
      </c>
      <c r="B85" s="129">
        <v>48</v>
      </c>
      <c r="C85" s="129">
        <v>50</v>
      </c>
      <c r="D85" s="129">
        <v>50</v>
      </c>
      <c r="E85" s="125">
        <v>50</v>
      </c>
      <c r="F85" s="125">
        <v>50</v>
      </c>
      <c r="G85" s="129">
        <v>50</v>
      </c>
      <c r="H85" s="129">
        <v>49</v>
      </c>
      <c r="I85" s="129">
        <v>49</v>
      </c>
      <c r="J85" s="129">
        <v>49</v>
      </c>
      <c r="K85" s="129">
        <v>47</v>
      </c>
      <c r="L85" s="129">
        <v>47</v>
      </c>
      <c r="M85" s="129">
        <v>47</v>
      </c>
      <c r="N85" s="129">
        <v>48</v>
      </c>
      <c r="O85" s="129">
        <v>48</v>
      </c>
      <c r="P85" s="129">
        <v>48</v>
      </c>
      <c r="Q85" s="129">
        <v>44</v>
      </c>
      <c r="R85" s="129">
        <v>42</v>
      </c>
      <c r="S85" s="125">
        <v>42</v>
      </c>
      <c r="T85" s="125">
        <v>38</v>
      </c>
      <c r="U85" s="371">
        <v>38</v>
      </c>
      <c r="V85" s="371">
        <v>38</v>
      </c>
      <c r="W85" s="371">
        <v>35</v>
      </c>
      <c r="X85" s="371">
        <v>37</v>
      </c>
    </row>
    <row r="86" spans="1:24" x14ac:dyDescent="0.25">
      <c r="A86" s="102" t="s">
        <v>77</v>
      </c>
      <c r="B86" s="129">
        <v>30</v>
      </c>
      <c r="C86" s="129">
        <v>29</v>
      </c>
      <c r="D86" s="129">
        <v>29</v>
      </c>
      <c r="E86" s="125">
        <v>29</v>
      </c>
      <c r="F86" s="125">
        <v>34</v>
      </c>
      <c r="G86" s="129">
        <v>33</v>
      </c>
      <c r="H86" s="129">
        <v>33</v>
      </c>
      <c r="I86" s="129">
        <v>34</v>
      </c>
      <c r="J86" s="129">
        <v>34</v>
      </c>
      <c r="K86" s="129">
        <v>33</v>
      </c>
      <c r="L86" s="129">
        <v>32</v>
      </c>
      <c r="M86" s="129">
        <v>34</v>
      </c>
      <c r="N86" s="129">
        <v>35</v>
      </c>
      <c r="O86" s="129">
        <v>34</v>
      </c>
      <c r="P86" s="129">
        <v>34</v>
      </c>
      <c r="Q86" s="129">
        <v>35</v>
      </c>
      <c r="R86" s="129">
        <v>36</v>
      </c>
      <c r="S86" s="125">
        <v>37</v>
      </c>
      <c r="T86" s="125">
        <v>37</v>
      </c>
      <c r="U86" s="371">
        <v>37</v>
      </c>
      <c r="V86" s="371">
        <v>37</v>
      </c>
      <c r="W86" s="371">
        <v>36</v>
      </c>
      <c r="X86" s="371">
        <v>39</v>
      </c>
    </row>
    <row r="87" spans="1:24" ht="18" x14ac:dyDescent="0.25">
      <c r="A87" s="101" t="s">
        <v>215</v>
      </c>
      <c r="B87" s="130">
        <v>33</v>
      </c>
      <c r="C87" s="130">
        <v>32</v>
      </c>
      <c r="D87" s="130">
        <v>32</v>
      </c>
      <c r="E87" s="150">
        <v>32</v>
      </c>
      <c r="F87" s="150">
        <v>33</v>
      </c>
      <c r="G87" s="130">
        <v>34</v>
      </c>
      <c r="H87" s="130">
        <v>34</v>
      </c>
      <c r="I87" s="130">
        <v>35</v>
      </c>
      <c r="J87" s="130">
        <v>35</v>
      </c>
      <c r="K87" s="130">
        <v>35</v>
      </c>
      <c r="L87" s="130">
        <v>35</v>
      </c>
      <c r="M87" s="130">
        <v>35</v>
      </c>
      <c r="N87" s="130">
        <v>36</v>
      </c>
      <c r="O87" s="130">
        <v>36</v>
      </c>
      <c r="P87" s="130">
        <v>36</v>
      </c>
      <c r="Q87" s="130">
        <v>36</v>
      </c>
      <c r="R87" s="130">
        <v>35</v>
      </c>
      <c r="S87" s="150">
        <v>35</v>
      </c>
      <c r="T87" s="150">
        <v>35</v>
      </c>
      <c r="U87" s="370">
        <v>35</v>
      </c>
      <c r="V87" s="370">
        <v>35</v>
      </c>
      <c r="W87" s="370">
        <v>35</v>
      </c>
      <c r="X87" s="370">
        <v>35</v>
      </c>
    </row>
    <row r="88" spans="1:24" x14ac:dyDescent="0.25">
      <c r="A88" s="261" t="s">
        <v>67</v>
      </c>
      <c r="B88" s="129">
        <v>24</v>
      </c>
      <c r="C88" s="129">
        <v>25</v>
      </c>
      <c r="D88" s="129">
        <v>26</v>
      </c>
      <c r="E88" s="125">
        <v>25</v>
      </c>
      <c r="F88" s="125">
        <v>25</v>
      </c>
      <c r="G88" s="125">
        <v>26</v>
      </c>
      <c r="H88" s="125">
        <v>26</v>
      </c>
      <c r="I88" s="125">
        <v>27</v>
      </c>
      <c r="J88" s="125">
        <v>28</v>
      </c>
      <c r="K88" s="125">
        <v>27</v>
      </c>
      <c r="L88" s="125">
        <v>28</v>
      </c>
      <c r="M88" s="125">
        <v>30</v>
      </c>
      <c r="N88" s="125">
        <v>30</v>
      </c>
      <c r="O88" s="125">
        <v>31</v>
      </c>
      <c r="P88" s="125">
        <v>29</v>
      </c>
      <c r="Q88" s="125">
        <v>30</v>
      </c>
      <c r="R88" s="125">
        <v>29</v>
      </c>
      <c r="S88" s="125">
        <v>29</v>
      </c>
      <c r="T88" s="125">
        <v>29</v>
      </c>
      <c r="U88" s="371">
        <v>29</v>
      </c>
      <c r="V88" s="371">
        <v>29</v>
      </c>
      <c r="W88" s="371">
        <v>29</v>
      </c>
      <c r="X88" s="371">
        <v>26</v>
      </c>
    </row>
    <row r="89" spans="1:24" x14ac:dyDescent="0.25">
      <c r="A89" s="102" t="s">
        <v>78</v>
      </c>
      <c r="B89" s="129">
        <v>33</v>
      </c>
      <c r="C89" s="129">
        <v>33</v>
      </c>
      <c r="D89" s="129">
        <v>34</v>
      </c>
      <c r="E89" s="125">
        <v>33</v>
      </c>
      <c r="F89" s="125">
        <v>33</v>
      </c>
      <c r="G89" s="129">
        <v>34</v>
      </c>
      <c r="H89" s="129">
        <v>33</v>
      </c>
      <c r="I89" s="129">
        <v>33</v>
      </c>
      <c r="J89" s="129">
        <v>34</v>
      </c>
      <c r="K89" s="129">
        <v>34</v>
      </c>
      <c r="L89" s="129">
        <v>35</v>
      </c>
      <c r="M89" s="129">
        <v>36</v>
      </c>
      <c r="N89" s="129">
        <v>36</v>
      </c>
      <c r="O89" s="129">
        <v>36</v>
      </c>
      <c r="P89" s="129">
        <v>36</v>
      </c>
      <c r="Q89" s="129">
        <v>36</v>
      </c>
      <c r="R89" s="129">
        <v>36</v>
      </c>
      <c r="S89" s="125">
        <v>36</v>
      </c>
      <c r="T89" s="125">
        <v>36</v>
      </c>
      <c r="U89" s="371">
        <v>36</v>
      </c>
      <c r="V89" s="371">
        <v>36</v>
      </c>
      <c r="W89" s="371">
        <v>36</v>
      </c>
      <c r="X89" s="371">
        <v>37</v>
      </c>
    </row>
    <row r="90" spans="1:24" x14ac:dyDescent="0.25">
      <c r="A90" s="102" t="s">
        <v>71</v>
      </c>
      <c r="B90" s="129">
        <v>30</v>
      </c>
      <c r="C90" s="129">
        <v>29</v>
      </c>
      <c r="D90" s="129">
        <v>30</v>
      </c>
      <c r="E90" s="125">
        <v>32</v>
      </c>
      <c r="F90" s="125">
        <v>34</v>
      </c>
      <c r="G90" s="129">
        <v>34</v>
      </c>
      <c r="H90" s="129">
        <v>34</v>
      </c>
      <c r="I90" s="129">
        <v>33</v>
      </c>
      <c r="J90" s="129">
        <v>33</v>
      </c>
      <c r="K90" s="129">
        <v>33</v>
      </c>
      <c r="L90" s="129">
        <v>33</v>
      </c>
      <c r="M90" s="129">
        <v>33</v>
      </c>
      <c r="N90" s="129">
        <v>33</v>
      </c>
      <c r="O90" s="129">
        <v>33</v>
      </c>
      <c r="P90" s="129">
        <v>33</v>
      </c>
      <c r="Q90" s="129">
        <v>33</v>
      </c>
      <c r="R90" s="129">
        <v>34</v>
      </c>
      <c r="S90" s="125">
        <v>34</v>
      </c>
      <c r="T90" s="125">
        <v>34</v>
      </c>
      <c r="U90" s="371">
        <v>34</v>
      </c>
      <c r="V90" s="371">
        <v>34</v>
      </c>
      <c r="W90" s="371">
        <v>35</v>
      </c>
      <c r="X90" s="371">
        <v>35</v>
      </c>
    </row>
    <row r="91" spans="1:24" x14ac:dyDescent="0.25">
      <c r="A91" s="102" t="s">
        <v>79</v>
      </c>
      <c r="B91" s="129">
        <v>28</v>
      </c>
      <c r="C91" s="129">
        <v>31</v>
      </c>
      <c r="D91" s="129">
        <v>31</v>
      </c>
      <c r="E91" s="125">
        <v>31</v>
      </c>
      <c r="F91" s="125">
        <v>33</v>
      </c>
      <c r="G91" s="129">
        <v>34</v>
      </c>
      <c r="H91" s="129">
        <v>35</v>
      </c>
      <c r="I91" s="129">
        <v>35</v>
      </c>
      <c r="J91" s="129">
        <v>35</v>
      </c>
      <c r="K91" s="129">
        <v>35</v>
      </c>
      <c r="L91" s="129">
        <v>35</v>
      </c>
      <c r="M91" s="129">
        <v>35</v>
      </c>
      <c r="N91" s="129">
        <v>35</v>
      </c>
      <c r="O91" s="129">
        <v>36</v>
      </c>
      <c r="P91" s="129">
        <v>36</v>
      </c>
      <c r="Q91" s="129">
        <v>34</v>
      </c>
      <c r="R91" s="129">
        <v>30</v>
      </c>
      <c r="S91" s="125">
        <v>29</v>
      </c>
      <c r="T91" s="125">
        <v>29</v>
      </c>
      <c r="U91" s="371">
        <v>29</v>
      </c>
      <c r="V91" s="371">
        <v>29</v>
      </c>
      <c r="W91" s="371">
        <v>31</v>
      </c>
      <c r="X91" s="371">
        <v>32</v>
      </c>
    </row>
    <row r="92" spans="1:24" x14ac:dyDescent="0.25">
      <c r="A92" s="102" t="s">
        <v>80</v>
      </c>
      <c r="B92" s="129">
        <v>41</v>
      </c>
      <c r="C92" s="129">
        <v>36</v>
      </c>
      <c r="D92" s="129">
        <v>35</v>
      </c>
      <c r="E92" s="125">
        <v>35</v>
      </c>
      <c r="F92" s="125">
        <v>36</v>
      </c>
      <c r="G92" s="129">
        <v>39</v>
      </c>
      <c r="H92" s="129">
        <v>41</v>
      </c>
      <c r="I92" s="129">
        <v>40</v>
      </c>
      <c r="J92" s="129">
        <v>40</v>
      </c>
      <c r="K92" s="129">
        <v>40</v>
      </c>
      <c r="L92" s="129">
        <v>40</v>
      </c>
      <c r="M92" s="129">
        <v>39</v>
      </c>
      <c r="N92" s="129">
        <v>39</v>
      </c>
      <c r="O92" s="129">
        <v>40</v>
      </c>
      <c r="P92" s="129">
        <v>41</v>
      </c>
      <c r="Q92" s="129">
        <v>42</v>
      </c>
      <c r="R92" s="129">
        <v>41</v>
      </c>
      <c r="S92" s="125">
        <v>40</v>
      </c>
      <c r="T92" s="125">
        <v>40</v>
      </c>
      <c r="U92" s="371">
        <v>40</v>
      </c>
      <c r="V92" s="371">
        <v>40</v>
      </c>
      <c r="W92" s="371">
        <v>41</v>
      </c>
      <c r="X92" s="371">
        <v>42</v>
      </c>
    </row>
    <row r="93" spans="1:24" x14ac:dyDescent="0.25">
      <c r="A93" s="102" t="s">
        <v>81</v>
      </c>
      <c r="B93" s="129">
        <v>31</v>
      </c>
      <c r="C93" s="129">
        <v>32</v>
      </c>
      <c r="D93" s="129">
        <v>32</v>
      </c>
      <c r="E93" s="125">
        <v>31</v>
      </c>
      <c r="F93" s="125">
        <v>33</v>
      </c>
      <c r="G93" s="129">
        <v>34</v>
      </c>
      <c r="H93" s="129">
        <v>34</v>
      </c>
      <c r="I93" s="129">
        <v>36</v>
      </c>
      <c r="J93" s="129">
        <v>36</v>
      </c>
      <c r="K93" s="129">
        <v>36</v>
      </c>
      <c r="L93" s="129">
        <v>35</v>
      </c>
      <c r="M93" s="129">
        <v>36</v>
      </c>
      <c r="N93" s="129">
        <v>36</v>
      </c>
      <c r="O93" s="129">
        <v>35</v>
      </c>
      <c r="P93" s="129">
        <v>35</v>
      </c>
      <c r="Q93" s="129">
        <v>33</v>
      </c>
      <c r="R93" s="129">
        <v>33</v>
      </c>
      <c r="S93" s="125">
        <v>33</v>
      </c>
      <c r="T93" s="125">
        <v>33</v>
      </c>
      <c r="U93" s="371">
        <v>34</v>
      </c>
      <c r="V93" s="371">
        <v>34</v>
      </c>
      <c r="W93" s="371">
        <v>31</v>
      </c>
      <c r="X93" s="371">
        <v>29</v>
      </c>
    </row>
    <row r="94" spans="1:24" x14ac:dyDescent="0.25">
      <c r="A94" s="102" t="s">
        <v>82</v>
      </c>
      <c r="B94" s="129">
        <v>32</v>
      </c>
      <c r="C94" s="129">
        <v>32</v>
      </c>
      <c r="D94" s="129">
        <v>33</v>
      </c>
      <c r="E94" s="125">
        <v>29</v>
      </c>
      <c r="F94" s="125">
        <v>31</v>
      </c>
      <c r="G94" s="129">
        <v>31</v>
      </c>
      <c r="H94" s="129">
        <v>31</v>
      </c>
      <c r="I94" s="129">
        <v>32</v>
      </c>
      <c r="J94" s="129">
        <v>32</v>
      </c>
      <c r="K94" s="129">
        <v>31</v>
      </c>
      <c r="L94" s="129">
        <v>31</v>
      </c>
      <c r="M94" s="129">
        <v>33</v>
      </c>
      <c r="N94" s="129">
        <v>36</v>
      </c>
      <c r="O94" s="129">
        <v>36</v>
      </c>
      <c r="P94" s="129">
        <v>37</v>
      </c>
      <c r="Q94" s="129">
        <v>35</v>
      </c>
      <c r="R94" s="129">
        <v>36</v>
      </c>
      <c r="S94" s="125">
        <v>37</v>
      </c>
      <c r="T94" s="125">
        <v>38</v>
      </c>
      <c r="U94" s="371">
        <v>39</v>
      </c>
      <c r="V94" s="371">
        <v>39</v>
      </c>
      <c r="W94" s="371">
        <v>39</v>
      </c>
      <c r="X94" s="371">
        <v>39</v>
      </c>
    </row>
    <row r="95" spans="1:24" x14ac:dyDescent="0.25">
      <c r="A95" s="102" t="s">
        <v>83</v>
      </c>
      <c r="B95" s="129">
        <v>38</v>
      </c>
      <c r="C95" s="129">
        <v>36</v>
      </c>
      <c r="D95" s="129">
        <v>39</v>
      </c>
      <c r="E95" s="125">
        <v>34</v>
      </c>
      <c r="F95" s="125">
        <v>31</v>
      </c>
      <c r="G95" s="129">
        <v>36</v>
      </c>
      <c r="H95" s="129">
        <v>36</v>
      </c>
      <c r="I95" s="129">
        <v>36</v>
      </c>
      <c r="J95" s="129">
        <v>36</v>
      </c>
      <c r="K95" s="129">
        <v>36</v>
      </c>
      <c r="L95" s="129">
        <v>35</v>
      </c>
      <c r="M95" s="129">
        <v>36</v>
      </c>
      <c r="N95" s="129">
        <v>35</v>
      </c>
      <c r="O95" s="129">
        <v>36</v>
      </c>
      <c r="P95" s="129">
        <v>36</v>
      </c>
      <c r="Q95" s="129">
        <v>36</v>
      </c>
      <c r="R95" s="129">
        <v>37</v>
      </c>
      <c r="S95" s="125">
        <v>37</v>
      </c>
      <c r="T95" s="125">
        <v>39</v>
      </c>
      <c r="U95" s="371">
        <v>38</v>
      </c>
      <c r="V95" s="371">
        <v>38</v>
      </c>
      <c r="W95" s="371">
        <v>38</v>
      </c>
      <c r="X95" s="371">
        <v>37</v>
      </c>
    </row>
    <row r="96" spans="1:24" x14ac:dyDescent="0.25">
      <c r="A96" s="102" t="s">
        <v>84</v>
      </c>
      <c r="B96" s="129">
        <v>32</v>
      </c>
      <c r="C96" s="129">
        <v>30</v>
      </c>
      <c r="D96" s="129">
        <v>31</v>
      </c>
      <c r="E96" s="125">
        <v>28</v>
      </c>
      <c r="F96" s="125">
        <v>30</v>
      </c>
      <c r="G96" s="129">
        <v>32</v>
      </c>
      <c r="H96" s="129">
        <v>31</v>
      </c>
      <c r="I96" s="129">
        <v>31</v>
      </c>
      <c r="J96" s="129">
        <v>33</v>
      </c>
      <c r="K96" s="129">
        <v>33</v>
      </c>
      <c r="L96" s="129">
        <v>33</v>
      </c>
      <c r="M96" s="129">
        <v>32</v>
      </c>
      <c r="N96" s="129">
        <v>32</v>
      </c>
      <c r="O96" s="129">
        <v>32</v>
      </c>
      <c r="P96" s="129">
        <v>32</v>
      </c>
      <c r="Q96" s="129">
        <v>32</v>
      </c>
      <c r="R96" s="129">
        <v>31</v>
      </c>
      <c r="S96" s="125">
        <v>33</v>
      </c>
      <c r="T96" s="125">
        <v>32</v>
      </c>
      <c r="U96" s="371">
        <v>34</v>
      </c>
      <c r="V96" s="371">
        <v>33</v>
      </c>
      <c r="W96" s="371">
        <v>32</v>
      </c>
      <c r="X96" s="371">
        <v>31</v>
      </c>
    </row>
    <row r="97" spans="1:24" ht="19.5" x14ac:dyDescent="0.25">
      <c r="A97" s="102" t="s">
        <v>239</v>
      </c>
      <c r="B97" s="129">
        <v>45</v>
      </c>
      <c r="C97" s="129">
        <v>43</v>
      </c>
      <c r="D97" s="129">
        <v>43</v>
      </c>
      <c r="E97" s="125">
        <v>42</v>
      </c>
      <c r="F97" s="125">
        <v>43</v>
      </c>
      <c r="G97" s="125">
        <v>42</v>
      </c>
      <c r="H97" s="125">
        <v>42</v>
      </c>
      <c r="I97" s="125">
        <v>41</v>
      </c>
      <c r="J97" s="125">
        <v>41</v>
      </c>
      <c r="K97" s="125">
        <v>42</v>
      </c>
      <c r="L97" s="125">
        <v>39</v>
      </c>
      <c r="M97" s="125">
        <v>38</v>
      </c>
      <c r="N97" s="125">
        <v>39</v>
      </c>
      <c r="O97" s="125">
        <v>38</v>
      </c>
      <c r="P97" s="125">
        <v>37</v>
      </c>
      <c r="Q97" s="125">
        <v>37</v>
      </c>
      <c r="R97" s="125">
        <v>36</v>
      </c>
      <c r="S97" s="125">
        <v>37</v>
      </c>
      <c r="T97" s="125">
        <v>38</v>
      </c>
      <c r="U97" s="371">
        <v>38</v>
      </c>
      <c r="V97" s="371">
        <v>39</v>
      </c>
      <c r="W97" s="371">
        <v>37</v>
      </c>
      <c r="X97" s="371">
        <v>36</v>
      </c>
    </row>
    <row r="98" spans="1:24" ht="19.5" x14ac:dyDescent="0.25">
      <c r="A98" s="102" t="s">
        <v>86</v>
      </c>
      <c r="B98" s="129">
        <v>45</v>
      </c>
      <c r="C98" s="129">
        <v>43</v>
      </c>
      <c r="D98" s="129">
        <v>44</v>
      </c>
      <c r="E98" s="125">
        <v>34</v>
      </c>
      <c r="F98" s="125">
        <v>39</v>
      </c>
      <c r="G98" s="125">
        <v>37</v>
      </c>
      <c r="H98" s="125">
        <v>39</v>
      </c>
      <c r="I98" s="125">
        <v>40</v>
      </c>
      <c r="J98" s="125">
        <v>40</v>
      </c>
      <c r="K98" s="125">
        <v>33</v>
      </c>
      <c r="L98" s="125">
        <v>33</v>
      </c>
      <c r="M98" s="125">
        <v>34</v>
      </c>
      <c r="N98" s="125">
        <v>43</v>
      </c>
      <c r="O98" s="125">
        <v>43</v>
      </c>
      <c r="P98" s="125">
        <v>34</v>
      </c>
      <c r="Q98" s="125">
        <v>32</v>
      </c>
      <c r="R98" s="125">
        <v>30</v>
      </c>
      <c r="S98" s="125">
        <v>30</v>
      </c>
      <c r="T98" s="125">
        <v>32</v>
      </c>
      <c r="U98" s="371">
        <v>30</v>
      </c>
      <c r="V98" s="371">
        <v>30</v>
      </c>
      <c r="W98" s="371">
        <v>28</v>
      </c>
      <c r="X98" s="371">
        <v>27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347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561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  <row r="102" spans="1:24" s="478" customFormat="1" ht="15.75" customHeight="1" x14ac:dyDescent="0.25">
      <c r="A102" s="592"/>
      <c r="B102" s="592"/>
      <c r="C102" s="592"/>
      <c r="D102" s="592"/>
      <c r="E102" s="592"/>
      <c r="F102" s="592"/>
      <c r="G102" s="592"/>
      <c r="H102" s="592"/>
      <c r="I102" s="592"/>
      <c r="J102" s="592"/>
      <c r="K102" s="592"/>
      <c r="L102" s="592"/>
      <c r="M102" s="592"/>
      <c r="N102" s="592"/>
      <c r="O102" s="592"/>
      <c r="P102" s="592"/>
      <c r="Q102" s="592"/>
      <c r="R102" s="592"/>
      <c r="S102" s="592"/>
      <c r="T102" s="448"/>
      <c r="U102" s="67"/>
      <c r="V102" s="67"/>
      <c r="W102" s="67"/>
      <c r="X102" s="67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8">
    <tabColor rgb="FFC7E6A4"/>
  </sheetPr>
  <dimension ref="A1:X102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.5703125" style="23" customWidth="1"/>
    <col min="2" max="16384" width="9.140625" style="23"/>
  </cols>
  <sheetData>
    <row r="1" spans="1:24" ht="30.7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393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45" t="s">
        <v>0</v>
      </c>
      <c r="B8" s="376">
        <v>9.9</v>
      </c>
      <c r="C8" s="376">
        <v>10.4</v>
      </c>
      <c r="D8" s="376">
        <v>10.5</v>
      </c>
      <c r="E8" s="169">
        <v>11</v>
      </c>
      <c r="F8" s="169">
        <v>11.6</v>
      </c>
      <c r="G8" s="376">
        <v>12.1</v>
      </c>
      <c r="H8" s="376">
        <v>12.5</v>
      </c>
      <c r="I8" s="376">
        <v>12.7</v>
      </c>
      <c r="J8" s="376">
        <v>12.7</v>
      </c>
      <c r="K8" s="376">
        <v>13</v>
      </c>
      <c r="L8" s="376">
        <v>13.4</v>
      </c>
      <c r="M8" s="376">
        <v>13.5</v>
      </c>
      <c r="N8" s="376">
        <v>13.7</v>
      </c>
      <c r="O8" s="376">
        <v>13.7</v>
      </c>
      <c r="P8" s="376">
        <v>13.8</v>
      </c>
      <c r="Q8" s="376">
        <v>13.6</v>
      </c>
      <c r="R8" s="169">
        <v>13.7</v>
      </c>
      <c r="S8" s="228">
        <v>13.9</v>
      </c>
      <c r="T8" s="169">
        <v>14</v>
      </c>
      <c r="U8" s="377">
        <v>14</v>
      </c>
      <c r="V8" s="377">
        <v>13.9</v>
      </c>
      <c r="W8" s="377">
        <v>13.6</v>
      </c>
      <c r="X8" s="377">
        <v>13.8</v>
      </c>
    </row>
    <row r="9" spans="1:24" ht="18" x14ac:dyDescent="0.25">
      <c r="A9" s="101" t="s">
        <v>92</v>
      </c>
      <c r="B9" s="376">
        <v>9.8000000000000007</v>
      </c>
      <c r="C9" s="376">
        <v>10.4</v>
      </c>
      <c r="D9" s="376">
        <v>10.4</v>
      </c>
      <c r="E9" s="169">
        <v>11.1</v>
      </c>
      <c r="F9" s="169">
        <v>11.7</v>
      </c>
      <c r="G9" s="376">
        <v>12.2</v>
      </c>
      <c r="H9" s="376">
        <v>12.6</v>
      </c>
      <c r="I9" s="376">
        <v>13</v>
      </c>
      <c r="J9" s="376">
        <v>13</v>
      </c>
      <c r="K9" s="376">
        <v>13.4</v>
      </c>
      <c r="L9" s="376">
        <v>14.1</v>
      </c>
      <c r="M9" s="376">
        <v>14</v>
      </c>
      <c r="N9" s="376">
        <v>14</v>
      </c>
      <c r="O9" s="376">
        <v>14.2</v>
      </c>
      <c r="P9" s="376">
        <v>14.4</v>
      </c>
      <c r="Q9" s="376">
        <v>14.6</v>
      </c>
      <c r="R9" s="169">
        <v>14.7</v>
      </c>
      <c r="S9" s="169">
        <v>15.1</v>
      </c>
      <c r="T9" s="169">
        <v>15.4</v>
      </c>
      <c r="U9" s="377">
        <v>15.4</v>
      </c>
      <c r="V9" s="377">
        <v>15.3</v>
      </c>
      <c r="W9" s="377">
        <v>14.4</v>
      </c>
      <c r="X9" s="377">
        <v>14.7</v>
      </c>
    </row>
    <row r="10" spans="1:24" x14ac:dyDescent="0.25">
      <c r="A10" s="102" t="s">
        <v>1</v>
      </c>
      <c r="B10" s="378">
        <v>11</v>
      </c>
      <c r="C10" s="378">
        <v>11.1</v>
      </c>
      <c r="D10" s="378">
        <v>11.9</v>
      </c>
      <c r="E10" s="170">
        <v>12.4</v>
      </c>
      <c r="F10" s="170">
        <v>12.4</v>
      </c>
      <c r="G10" s="378">
        <v>12.8</v>
      </c>
      <c r="H10" s="378">
        <v>13</v>
      </c>
      <c r="I10" s="378">
        <v>13.6</v>
      </c>
      <c r="J10" s="378">
        <v>13.6</v>
      </c>
      <c r="K10" s="378">
        <v>13.7</v>
      </c>
      <c r="L10" s="378">
        <v>13.5</v>
      </c>
      <c r="M10" s="378">
        <v>13</v>
      </c>
      <c r="N10" s="378">
        <v>13.6</v>
      </c>
      <c r="O10" s="378">
        <v>13.8</v>
      </c>
      <c r="P10" s="378">
        <v>13.8</v>
      </c>
      <c r="Q10" s="378">
        <v>13.8</v>
      </c>
      <c r="R10" s="170">
        <v>13.9</v>
      </c>
      <c r="S10" s="170">
        <v>14</v>
      </c>
      <c r="T10" s="170">
        <v>13.6</v>
      </c>
      <c r="U10" s="379">
        <v>13.7</v>
      </c>
      <c r="V10" s="379">
        <v>14</v>
      </c>
      <c r="W10" s="379">
        <v>13.8</v>
      </c>
      <c r="X10" s="379">
        <v>13.9</v>
      </c>
    </row>
    <row r="11" spans="1:24" x14ac:dyDescent="0.25">
      <c r="A11" s="102" t="s">
        <v>2</v>
      </c>
      <c r="B11" s="378">
        <v>7.3</v>
      </c>
      <c r="C11" s="378">
        <v>7.9</v>
      </c>
      <c r="D11" s="378">
        <v>8.5</v>
      </c>
      <c r="E11" s="170">
        <v>8.8000000000000007</v>
      </c>
      <c r="F11" s="170">
        <v>9.1999999999999993</v>
      </c>
      <c r="G11" s="378">
        <v>9.6999999999999993</v>
      </c>
      <c r="H11" s="378">
        <v>10.7</v>
      </c>
      <c r="I11" s="378">
        <v>11.1</v>
      </c>
      <c r="J11" s="378">
        <v>10.9</v>
      </c>
      <c r="K11" s="378">
        <v>11.2</v>
      </c>
      <c r="L11" s="378">
        <v>11.1</v>
      </c>
      <c r="M11" s="378">
        <v>10.6</v>
      </c>
      <c r="N11" s="378">
        <v>10.3</v>
      </c>
      <c r="O11" s="378">
        <v>10.6</v>
      </c>
      <c r="P11" s="378">
        <v>11.2</v>
      </c>
      <c r="Q11" s="378">
        <v>9.6999999999999993</v>
      </c>
      <c r="R11" s="170">
        <v>10.3</v>
      </c>
      <c r="S11" s="170">
        <v>10.9</v>
      </c>
      <c r="T11" s="170">
        <v>11.4</v>
      </c>
      <c r="U11" s="379">
        <v>11.6</v>
      </c>
      <c r="V11" s="379">
        <v>11.4</v>
      </c>
      <c r="W11" s="379">
        <v>10.8</v>
      </c>
      <c r="X11" s="379">
        <v>11.3</v>
      </c>
    </row>
    <row r="12" spans="1:24" x14ac:dyDescent="0.25">
      <c r="A12" s="102" t="s">
        <v>3</v>
      </c>
      <c r="B12" s="378">
        <v>9.8000000000000007</v>
      </c>
      <c r="C12" s="378">
        <v>10.5</v>
      </c>
      <c r="D12" s="378">
        <v>10.9</v>
      </c>
      <c r="E12" s="170">
        <v>10.8</v>
      </c>
      <c r="F12" s="170">
        <v>10.9</v>
      </c>
      <c r="G12" s="378">
        <v>10.9</v>
      </c>
      <c r="H12" s="378">
        <v>11.1</v>
      </c>
      <c r="I12" s="378">
        <v>11.5</v>
      </c>
      <c r="J12" s="378">
        <v>11.5</v>
      </c>
      <c r="K12" s="378">
        <v>11.6</v>
      </c>
      <c r="L12" s="378">
        <v>11.9</v>
      </c>
      <c r="M12" s="378">
        <v>11.7</v>
      </c>
      <c r="N12" s="378">
        <v>11.8</v>
      </c>
      <c r="O12" s="378">
        <v>11</v>
      </c>
      <c r="P12" s="378">
        <v>11.1</v>
      </c>
      <c r="Q12" s="378">
        <v>11.5</v>
      </c>
      <c r="R12" s="170">
        <v>10.8</v>
      </c>
      <c r="S12" s="170">
        <v>10.5</v>
      </c>
      <c r="T12" s="170">
        <v>11.1</v>
      </c>
      <c r="U12" s="379">
        <v>10.9</v>
      </c>
      <c r="V12" s="379">
        <v>10.4</v>
      </c>
      <c r="W12" s="379">
        <v>10.8</v>
      </c>
      <c r="X12" s="379">
        <v>10.5</v>
      </c>
    </row>
    <row r="13" spans="1:24" x14ac:dyDescent="0.25">
      <c r="A13" s="102" t="s">
        <v>4</v>
      </c>
      <c r="B13" s="378">
        <v>11.1</v>
      </c>
      <c r="C13" s="378">
        <v>11.3</v>
      </c>
      <c r="D13" s="378">
        <v>11.4</v>
      </c>
      <c r="E13" s="170">
        <v>11.5</v>
      </c>
      <c r="F13" s="170">
        <v>11.9</v>
      </c>
      <c r="G13" s="378">
        <v>11.8</v>
      </c>
      <c r="H13" s="378">
        <v>12</v>
      </c>
      <c r="I13" s="378">
        <v>11.9</v>
      </c>
      <c r="J13" s="378">
        <v>11.7</v>
      </c>
      <c r="K13" s="378">
        <v>13.2</v>
      </c>
      <c r="L13" s="378">
        <v>13.7</v>
      </c>
      <c r="M13" s="378">
        <v>13.9</v>
      </c>
      <c r="N13" s="378">
        <v>14.7</v>
      </c>
      <c r="O13" s="378">
        <v>14.7</v>
      </c>
      <c r="P13" s="378">
        <v>15</v>
      </c>
      <c r="Q13" s="378">
        <v>15</v>
      </c>
      <c r="R13" s="170">
        <v>15.5</v>
      </c>
      <c r="S13" s="170">
        <v>15.5</v>
      </c>
      <c r="T13" s="170">
        <v>15.9</v>
      </c>
      <c r="U13" s="379">
        <v>16.100000000000001</v>
      </c>
      <c r="V13" s="379">
        <v>16.399999999999999</v>
      </c>
      <c r="W13" s="379">
        <v>16.399999999999999</v>
      </c>
      <c r="X13" s="379">
        <v>17.8</v>
      </c>
    </row>
    <row r="14" spans="1:24" x14ac:dyDescent="0.25">
      <c r="A14" s="380" t="s">
        <v>5</v>
      </c>
      <c r="B14" s="378">
        <v>12.6</v>
      </c>
      <c r="C14" s="378">
        <v>13.8</v>
      </c>
      <c r="D14" s="378">
        <v>12.7</v>
      </c>
      <c r="E14" s="170">
        <v>12.5</v>
      </c>
      <c r="F14" s="170">
        <v>12.4</v>
      </c>
      <c r="G14" s="378">
        <v>12</v>
      </c>
      <c r="H14" s="378">
        <v>12</v>
      </c>
      <c r="I14" s="378">
        <v>12</v>
      </c>
      <c r="J14" s="378">
        <v>12</v>
      </c>
      <c r="K14" s="378">
        <v>12</v>
      </c>
      <c r="L14" s="378">
        <v>12</v>
      </c>
      <c r="M14" s="378">
        <v>11.8</v>
      </c>
      <c r="N14" s="378">
        <v>11.1</v>
      </c>
      <c r="O14" s="378">
        <v>12</v>
      </c>
      <c r="P14" s="378">
        <v>13</v>
      </c>
      <c r="Q14" s="378">
        <v>13</v>
      </c>
      <c r="R14" s="170">
        <v>12.2</v>
      </c>
      <c r="S14" s="170">
        <v>12.9</v>
      </c>
      <c r="T14" s="170">
        <v>12.9</v>
      </c>
      <c r="U14" s="379">
        <v>12.9</v>
      </c>
      <c r="V14" s="379">
        <v>13</v>
      </c>
      <c r="W14" s="379">
        <v>12.9</v>
      </c>
      <c r="X14" s="379">
        <v>12.9</v>
      </c>
    </row>
    <row r="15" spans="1:24" x14ac:dyDescent="0.25">
      <c r="A15" s="102" t="s">
        <v>6</v>
      </c>
      <c r="B15" s="378">
        <v>6</v>
      </c>
      <c r="C15" s="378">
        <v>7.1</v>
      </c>
      <c r="D15" s="378">
        <v>7.2</v>
      </c>
      <c r="E15" s="170">
        <v>7.1</v>
      </c>
      <c r="F15" s="170">
        <v>10</v>
      </c>
      <c r="G15" s="378">
        <v>9.6</v>
      </c>
      <c r="H15" s="378">
        <v>10.3</v>
      </c>
      <c r="I15" s="378">
        <v>10.4</v>
      </c>
      <c r="J15" s="378">
        <v>9.6999999999999993</v>
      </c>
      <c r="K15" s="378">
        <v>11.9</v>
      </c>
      <c r="L15" s="378">
        <v>12.4</v>
      </c>
      <c r="M15" s="378">
        <v>11.7</v>
      </c>
      <c r="N15" s="378">
        <v>12</v>
      </c>
      <c r="O15" s="378">
        <v>12.1</v>
      </c>
      <c r="P15" s="378">
        <v>11.9</v>
      </c>
      <c r="Q15" s="378">
        <v>10.7</v>
      </c>
      <c r="R15" s="170">
        <v>11</v>
      </c>
      <c r="S15" s="170">
        <v>11.4</v>
      </c>
      <c r="T15" s="170">
        <v>11.7</v>
      </c>
      <c r="U15" s="379">
        <v>11.8</v>
      </c>
      <c r="V15" s="379">
        <v>11.7</v>
      </c>
      <c r="W15" s="379">
        <v>11.4</v>
      </c>
      <c r="X15" s="379">
        <v>11.4</v>
      </c>
    </row>
    <row r="16" spans="1:24" x14ac:dyDescent="0.25">
      <c r="A16" s="102" t="s">
        <v>7</v>
      </c>
      <c r="B16" s="378">
        <v>7.5</v>
      </c>
      <c r="C16" s="378">
        <v>8.1</v>
      </c>
      <c r="D16" s="378">
        <v>8.6999999999999993</v>
      </c>
      <c r="E16" s="170">
        <v>8.5</v>
      </c>
      <c r="F16" s="170">
        <v>8.6</v>
      </c>
      <c r="G16" s="378">
        <v>8.5</v>
      </c>
      <c r="H16" s="378">
        <v>8.6999999999999993</v>
      </c>
      <c r="I16" s="378">
        <v>8.6</v>
      </c>
      <c r="J16" s="378">
        <v>8.5</v>
      </c>
      <c r="K16" s="378">
        <v>8.6</v>
      </c>
      <c r="L16" s="378">
        <v>8.5</v>
      </c>
      <c r="M16" s="378">
        <v>8.4</v>
      </c>
      <c r="N16" s="378">
        <v>8.5</v>
      </c>
      <c r="O16" s="378">
        <v>8.4</v>
      </c>
      <c r="P16" s="378">
        <v>8.5</v>
      </c>
      <c r="Q16" s="378">
        <v>9.1999999999999993</v>
      </c>
      <c r="R16" s="170">
        <v>9.1999999999999993</v>
      </c>
      <c r="S16" s="170">
        <v>9.6</v>
      </c>
      <c r="T16" s="170">
        <v>9.8000000000000007</v>
      </c>
      <c r="U16" s="379">
        <v>10.1</v>
      </c>
      <c r="V16" s="379">
        <v>10</v>
      </c>
      <c r="W16" s="379">
        <v>10.199999999999999</v>
      </c>
      <c r="X16" s="379">
        <v>10.3</v>
      </c>
    </row>
    <row r="17" spans="1:24" x14ac:dyDescent="0.25">
      <c r="A17" s="102" t="s">
        <v>8</v>
      </c>
      <c r="B17" s="378">
        <v>8.3000000000000007</v>
      </c>
      <c r="C17" s="378">
        <v>8.4</v>
      </c>
      <c r="D17" s="378">
        <v>8.4</v>
      </c>
      <c r="E17" s="170">
        <v>8.3000000000000007</v>
      </c>
      <c r="F17" s="170">
        <v>8.6999999999999993</v>
      </c>
      <c r="G17" s="378">
        <v>9.3000000000000007</v>
      </c>
      <c r="H17" s="378">
        <v>10</v>
      </c>
      <c r="I17" s="378">
        <v>10</v>
      </c>
      <c r="J17" s="378">
        <v>10.3</v>
      </c>
      <c r="K17" s="378">
        <v>11.5</v>
      </c>
      <c r="L17" s="378">
        <v>11.5</v>
      </c>
      <c r="M17" s="378">
        <v>11.6</v>
      </c>
      <c r="N17" s="378">
        <v>11.9</v>
      </c>
      <c r="O17" s="378">
        <v>12.1</v>
      </c>
      <c r="P17" s="378">
        <v>12.3</v>
      </c>
      <c r="Q17" s="378">
        <v>12.8</v>
      </c>
      <c r="R17" s="170">
        <v>12.8</v>
      </c>
      <c r="S17" s="170">
        <v>12.2</v>
      </c>
      <c r="T17" s="170">
        <v>12.1</v>
      </c>
      <c r="U17" s="379">
        <v>12.6</v>
      </c>
      <c r="V17" s="379">
        <v>12.4</v>
      </c>
      <c r="W17" s="379">
        <v>12.5</v>
      </c>
      <c r="X17" s="379">
        <v>12.4</v>
      </c>
    </row>
    <row r="18" spans="1:24" x14ac:dyDescent="0.25">
      <c r="A18" s="102" t="s">
        <v>9</v>
      </c>
      <c r="B18" s="378">
        <v>9.6999999999999993</v>
      </c>
      <c r="C18" s="378">
        <v>9.9</v>
      </c>
      <c r="D18" s="378">
        <v>9.9</v>
      </c>
      <c r="E18" s="170">
        <v>9.5</v>
      </c>
      <c r="F18" s="170">
        <v>10.3</v>
      </c>
      <c r="G18" s="378">
        <v>11.9</v>
      </c>
      <c r="H18" s="378">
        <v>11.5</v>
      </c>
      <c r="I18" s="378">
        <v>11.6</v>
      </c>
      <c r="J18" s="378">
        <v>11.7</v>
      </c>
      <c r="K18" s="378">
        <v>11.5</v>
      </c>
      <c r="L18" s="378">
        <v>11.8</v>
      </c>
      <c r="M18" s="378">
        <v>11.9</v>
      </c>
      <c r="N18" s="378">
        <v>12.1</v>
      </c>
      <c r="O18" s="378">
        <v>12.4</v>
      </c>
      <c r="P18" s="378">
        <v>12.9</v>
      </c>
      <c r="Q18" s="378">
        <v>12.4</v>
      </c>
      <c r="R18" s="170">
        <v>13</v>
      </c>
      <c r="S18" s="170">
        <v>13.4</v>
      </c>
      <c r="T18" s="170">
        <v>13.9</v>
      </c>
      <c r="U18" s="379">
        <v>13.6</v>
      </c>
      <c r="V18" s="379">
        <v>13.7</v>
      </c>
      <c r="W18" s="379">
        <v>13.1</v>
      </c>
      <c r="X18" s="379">
        <v>14</v>
      </c>
    </row>
    <row r="19" spans="1:24" x14ac:dyDescent="0.25">
      <c r="A19" s="102" t="s">
        <v>10</v>
      </c>
      <c r="B19" s="378">
        <v>10.7</v>
      </c>
      <c r="C19" s="378">
        <v>11.5</v>
      </c>
      <c r="D19" s="378">
        <v>10.1</v>
      </c>
      <c r="E19" s="170">
        <v>10.6</v>
      </c>
      <c r="F19" s="170">
        <v>10.8</v>
      </c>
      <c r="G19" s="378">
        <v>11.8</v>
      </c>
      <c r="H19" s="378">
        <v>12</v>
      </c>
      <c r="I19" s="378">
        <v>12.4</v>
      </c>
      <c r="J19" s="378">
        <v>12.7</v>
      </c>
      <c r="K19" s="378">
        <v>12.6</v>
      </c>
      <c r="L19" s="378">
        <v>13.3</v>
      </c>
      <c r="M19" s="378">
        <v>13.4</v>
      </c>
      <c r="N19" s="378">
        <v>13.4</v>
      </c>
      <c r="O19" s="378">
        <v>13.6</v>
      </c>
      <c r="P19" s="378">
        <v>13.6</v>
      </c>
      <c r="Q19" s="378">
        <v>13.5</v>
      </c>
      <c r="R19" s="170">
        <v>13.9</v>
      </c>
      <c r="S19" s="170">
        <v>13.5</v>
      </c>
      <c r="T19" s="170">
        <v>13.9</v>
      </c>
      <c r="U19" s="379">
        <v>13.6</v>
      </c>
      <c r="V19" s="379">
        <v>14.2</v>
      </c>
      <c r="W19" s="379">
        <v>12.8</v>
      </c>
      <c r="X19" s="379">
        <v>13.3</v>
      </c>
    </row>
    <row r="20" spans="1:24" x14ac:dyDescent="0.25">
      <c r="A20" s="102" t="s">
        <v>11</v>
      </c>
      <c r="B20" s="378">
        <v>7.2</v>
      </c>
      <c r="C20" s="378">
        <v>8</v>
      </c>
      <c r="D20" s="378">
        <v>8.1</v>
      </c>
      <c r="E20" s="170">
        <v>8.4</v>
      </c>
      <c r="F20" s="170">
        <v>8.6999999999999993</v>
      </c>
      <c r="G20" s="378">
        <v>9.1</v>
      </c>
      <c r="H20" s="378">
        <v>8.8000000000000007</v>
      </c>
      <c r="I20" s="378">
        <v>8.6999999999999993</v>
      </c>
      <c r="J20" s="378">
        <v>9.1999999999999993</v>
      </c>
      <c r="K20" s="378">
        <v>9.5</v>
      </c>
      <c r="L20" s="378">
        <v>9.5</v>
      </c>
      <c r="M20" s="378">
        <v>9.6999999999999993</v>
      </c>
      <c r="N20" s="378">
        <v>10.5</v>
      </c>
      <c r="O20" s="378">
        <v>11</v>
      </c>
      <c r="P20" s="378">
        <v>11.5</v>
      </c>
      <c r="Q20" s="378">
        <v>11.8</v>
      </c>
      <c r="R20" s="170">
        <v>11.8</v>
      </c>
      <c r="S20" s="170">
        <v>12.4</v>
      </c>
      <c r="T20" s="170">
        <v>12.6</v>
      </c>
      <c r="U20" s="379">
        <v>12.5</v>
      </c>
      <c r="V20" s="379">
        <v>12.1</v>
      </c>
      <c r="W20" s="379">
        <v>11.5</v>
      </c>
      <c r="X20" s="379">
        <v>11.3</v>
      </c>
    </row>
    <row r="21" spans="1:24" x14ac:dyDescent="0.25">
      <c r="A21" s="102" t="s">
        <v>12</v>
      </c>
      <c r="B21" s="378">
        <v>7.7</v>
      </c>
      <c r="C21" s="378">
        <v>8.1</v>
      </c>
      <c r="D21" s="378">
        <v>7.8</v>
      </c>
      <c r="E21" s="170">
        <v>8.5</v>
      </c>
      <c r="F21" s="170">
        <v>9</v>
      </c>
      <c r="G21" s="378">
        <v>9.4</v>
      </c>
      <c r="H21" s="378">
        <v>9.6999999999999993</v>
      </c>
      <c r="I21" s="378">
        <v>10.4</v>
      </c>
      <c r="J21" s="378">
        <v>10</v>
      </c>
      <c r="K21" s="378">
        <v>10.7</v>
      </c>
      <c r="L21" s="378">
        <v>11.2</v>
      </c>
      <c r="M21" s="378">
        <v>11.9</v>
      </c>
      <c r="N21" s="378">
        <v>12</v>
      </c>
      <c r="O21" s="378">
        <v>12</v>
      </c>
      <c r="P21" s="378">
        <v>12.3</v>
      </c>
      <c r="Q21" s="378">
        <v>12.4</v>
      </c>
      <c r="R21" s="170">
        <v>12.1</v>
      </c>
      <c r="S21" s="170">
        <v>12.3</v>
      </c>
      <c r="T21" s="170">
        <v>12.2</v>
      </c>
      <c r="U21" s="379">
        <v>12.5</v>
      </c>
      <c r="V21" s="379">
        <v>12.6</v>
      </c>
      <c r="W21" s="379">
        <v>12.7</v>
      </c>
      <c r="X21" s="379">
        <v>12.6</v>
      </c>
    </row>
    <row r="22" spans="1:24" x14ac:dyDescent="0.25">
      <c r="A22" s="102" t="s">
        <v>13</v>
      </c>
      <c r="B22" s="378">
        <v>7.8</v>
      </c>
      <c r="C22" s="378">
        <v>8.3000000000000007</v>
      </c>
      <c r="D22" s="378">
        <v>9.4</v>
      </c>
      <c r="E22" s="170">
        <v>9</v>
      </c>
      <c r="F22" s="170">
        <v>9.3000000000000007</v>
      </c>
      <c r="G22" s="378">
        <v>9.9</v>
      </c>
      <c r="H22" s="378">
        <v>10.3</v>
      </c>
      <c r="I22" s="378">
        <v>10.199999999999999</v>
      </c>
      <c r="J22" s="378">
        <v>10.4</v>
      </c>
      <c r="K22" s="378">
        <v>10.7</v>
      </c>
      <c r="L22" s="378">
        <v>11.3</v>
      </c>
      <c r="M22" s="378">
        <v>11</v>
      </c>
      <c r="N22" s="378">
        <v>11.2</v>
      </c>
      <c r="O22" s="378">
        <v>11.4</v>
      </c>
      <c r="P22" s="378">
        <v>11.6</v>
      </c>
      <c r="Q22" s="378">
        <v>11.3</v>
      </c>
      <c r="R22" s="170">
        <v>11.4</v>
      </c>
      <c r="S22" s="170">
        <v>11.5</v>
      </c>
      <c r="T22" s="170">
        <v>11.8</v>
      </c>
      <c r="U22" s="379">
        <v>11.9</v>
      </c>
      <c r="V22" s="379">
        <v>11.9</v>
      </c>
      <c r="W22" s="379">
        <v>12</v>
      </c>
      <c r="X22" s="379">
        <v>11.9</v>
      </c>
    </row>
    <row r="23" spans="1:24" x14ac:dyDescent="0.25">
      <c r="A23" s="102" t="s">
        <v>14</v>
      </c>
      <c r="B23" s="378">
        <v>11.3</v>
      </c>
      <c r="C23" s="378">
        <v>10.6</v>
      </c>
      <c r="D23" s="378">
        <v>10.5</v>
      </c>
      <c r="E23" s="170">
        <v>10.7</v>
      </c>
      <c r="F23" s="170">
        <v>12.1</v>
      </c>
      <c r="G23" s="378">
        <v>12.8</v>
      </c>
      <c r="H23" s="378">
        <v>12.9</v>
      </c>
      <c r="I23" s="378">
        <v>12.7</v>
      </c>
      <c r="J23" s="378">
        <v>12.7</v>
      </c>
      <c r="K23" s="378">
        <v>12.8</v>
      </c>
      <c r="L23" s="378">
        <v>12.9</v>
      </c>
      <c r="M23" s="378">
        <v>13.1</v>
      </c>
      <c r="N23" s="378">
        <v>13.8</v>
      </c>
      <c r="O23" s="378">
        <v>14</v>
      </c>
      <c r="P23" s="378">
        <v>15</v>
      </c>
      <c r="Q23" s="378">
        <v>15.5</v>
      </c>
      <c r="R23" s="170">
        <v>16.600000000000001</v>
      </c>
      <c r="S23" s="170">
        <v>17.100000000000001</v>
      </c>
      <c r="T23" s="170">
        <v>16.8</v>
      </c>
      <c r="U23" s="379">
        <v>17.2</v>
      </c>
      <c r="V23" s="379">
        <v>17.600000000000001</v>
      </c>
      <c r="W23" s="379">
        <v>17.100000000000001</v>
      </c>
      <c r="X23" s="379">
        <v>16.899999999999999</v>
      </c>
    </row>
    <row r="24" spans="1:24" x14ac:dyDescent="0.25">
      <c r="A24" s="102" t="s">
        <v>15</v>
      </c>
      <c r="B24" s="378">
        <v>10.1</v>
      </c>
      <c r="C24" s="378">
        <v>9.9</v>
      </c>
      <c r="D24" s="378">
        <v>10</v>
      </c>
      <c r="E24" s="170">
        <v>10.4</v>
      </c>
      <c r="F24" s="170">
        <v>11.7</v>
      </c>
      <c r="G24" s="378">
        <v>11.9</v>
      </c>
      <c r="H24" s="378">
        <v>12.2</v>
      </c>
      <c r="I24" s="378">
        <v>12.8</v>
      </c>
      <c r="J24" s="378">
        <v>13.5</v>
      </c>
      <c r="K24" s="378">
        <v>13.1</v>
      </c>
      <c r="L24" s="378">
        <v>12.7</v>
      </c>
      <c r="M24" s="378">
        <v>12.8</v>
      </c>
      <c r="N24" s="378">
        <v>12.5</v>
      </c>
      <c r="O24" s="378">
        <v>12.4</v>
      </c>
      <c r="P24" s="378">
        <v>11.7</v>
      </c>
      <c r="Q24" s="378">
        <v>11.9</v>
      </c>
      <c r="R24" s="170">
        <v>12.3</v>
      </c>
      <c r="S24" s="170">
        <v>11.5</v>
      </c>
      <c r="T24" s="170">
        <v>11.4</v>
      </c>
      <c r="U24" s="379">
        <v>11.4</v>
      </c>
      <c r="V24" s="379">
        <v>11.3</v>
      </c>
      <c r="W24" s="379">
        <v>11.2</v>
      </c>
      <c r="X24" s="379">
        <v>11.3</v>
      </c>
    </row>
    <row r="25" spans="1:24" x14ac:dyDescent="0.25">
      <c r="A25" s="102" t="s">
        <v>16</v>
      </c>
      <c r="B25" s="378">
        <v>8</v>
      </c>
      <c r="C25" s="378">
        <v>8.5</v>
      </c>
      <c r="D25" s="378">
        <v>8.5</v>
      </c>
      <c r="E25" s="170">
        <v>8.9</v>
      </c>
      <c r="F25" s="170">
        <v>9.4</v>
      </c>
      <c r="G25" s="378">
        <v>10</v>
      </c>
      <c r="H25" s="378">
        <v>10.7</v>
      </c>
      <c r="I25" s="378">
        <v>10.7</v>
      </c>
      <c r="J25" s="378">
        <v>10.8</v>
      </c>
      <c r="K25" s="378">
        <v>11.4</v>
      </c>
      <c r="L25" s="378">
        <v>12</v>
      </c>
      <c r="M25" s="378">
        <v>12.8</v>
      </c>
      <c r="N25" s="378">
        <v>12.4</v>
      </c>
      <c r="O25" s="378">
        <v>13.2</v>
      </c>
      <c r="P25" s="378">
        <v>14</v>
      </c>
      <c r="Q25" s="378">
        <v>16.8</v>
      </c>
      <c r="R25" s="170">
        <v>15.4</v>
      </c>
      <c r="S25" s="170">
        <v>17.3</v>
      </c>
      <c r="T25" s="170">
        <v>18.2</v>
      </c>
      <c r="U25" s="379">
        <v>18</v>
      </c>
      <c r="V25" s="379">
        <v>19.3</v>
      </c>
      <c r="W25" s="379">
        <v>19.2</v>
      </c>
      <c r="X25" s="379">
        <v>19.100000000000001</v>
      </c>
    </row>
    <row r="26" spans="1:24" x14ac:dyDescent="0.25">
      <c r="A26" s="102" t="s">
        <v>17</v>
      </c>
      <c r="B26" s="378">
        <v>8.3000000000000007</v>
      </c>
      <c r="C26" s="378">
        <v>8.6999999999999993</v>
      </c>
      <c r="D26" s="378">
        <v>9.5</v>
      </c>
      <c r="E26" s="170">
        <v>9.9</v>
      </c>
      <c r="F26" s="170">
        <v>10.3</v>
      </c>
      <c r="G26" s="378">
        <v>11.3</v>
      </c>
      <c r="H26" s="378">
        <v>12.4</v>
      </c>
      <c r="I26" s="378">
        <v>13</v>
      </c>
      <c r="J26" s="378">
        <v>13.8</v>
      </c>
      <c r="K26" s="378">
        <v>14.3</v>
      </c>
      <c r="L26" s="378">
        <v>14.3</v>
      </c>
      <c r="M26" s="378">
        <v>14.5</v>
      </c>
      <c r="N26" s="378">
        <v>14.8</v>
      </c>
      <c r="O26" s="378">
        <v>15.1</v>
      </c>
      <c r="P26" s="378">
        <v>15</v>
      </c>
      <c r="Q26" s="378">
        <v>15</v>
      </c>
      <c r="R26" s="170">
        <v>15.2</v>
      </c>
      <c r="S26" s="170">
        <v>15.3</v>
      </c>
      <c r="T26" s="170">
        <v>15.2</v>
      </c>
      <c r="U26" s="379">
        <v>15.4</v>
      </c>
      <c r="V26" s="379">
        <v>15</v>
      </c>
      <c r="W26" s="379">
        <v>14.4</v>
      </c>
      <c r="X26" s="379">
        <v>14.5</v>
      </c>
    </row>
    <row r="27" spans="1:24" x14ac:dyDescent="0.25">
      <c r="A27" s="102" t="s">
        <v>18</v>
      </c>
      <c r="B27" s="378">
        <v>10.7</v>
      </c>
      <c r="C27" s="378">
        <v>11.3</v>
      </c>
      <c r="D27" s="378">
        <v>11.8</v>
      </c>
      <c r="E27" s="170">
        <v>13.8</v>
      </c>
      <c r="F27" s="170">
        <v>14.4</v>
      </c>
      <c r="G27" s="378">
        <v>15.1</v>
      </c>
      <c r="H27" s="378">
        <v>15.4</v>
      </c>
      <c r="I27" s="378">
        <v>16.2</v>
      </c>
      <c r="J27" s="378">
        <v>16.100000000000001</v>
      </c>
      <c r="K27" s="378">
        <v>16.399999999999999</v>
      </c>
      <c r="L27" s="378">
        <v>18.100000000000001</v>
      </c>
      <c r="M27" s="378">
        <v>17.600000000000001</v>
      </c>
      <c r="N27" s="378">
        <v>17</v>
      </c>
      <c r="O27" s="378">
        <v>17.3</v>
      </c>
      <c r="P27" s="378">
        <v>17.2</v>
      </c>
      <c r="Q27" s="378">
        <v>17.7</v>
      </c>
      <c r="R27" s="170">
        <v>17.7</v>
      </c>
      <c r="S27" s="170">
        <v>18.8</v>
      </c>
      <c r="T27" s="170">
        <v>19.3</v>
      </c>
      <c r="U27" s="379">
        <v>19.2</v>
      </c>
      <c r="V27" s="379">
        <v>18.399999999999999</v>
      </c>
      <c r="W27" s="379">
        <v>16.600000000000001</v>
      </c>
      <c r="X27" s="379">
        <v>16.899999999999999</v>
      </c>
    </row>
    <row r="28" spans="1:24" ht="18" x14ac:dyDescent="0.25">
      <c r="A28" s="101" t="s">
        <v>95</v>
      </c>
      <c r="B28" s="376">
        <v>10.5</v>
      </c>
      <c r="C28" s="376">
        <v>11.9</v>
      </c>
      <c r="D28" s="376">
        <v>12.3</v>
      </c>
      <c r="E28" s="169">
        <v>12.4</v>
      </c>
      <c r="F28" s="169">
        <v>12.5</v>
      </c>
      <c r="G28" s="376">
        <v>12.9</v>
      </c>
      <c r="H28" s="376">
        <v>13.1</v>
      </c>
      <c r="I28" s="376">
        <v>13.3</v>
      </c>
      <c r="J28" s="376">
        <v>13.1</v>
      </c>
      <c r="K28" s="376">
        <v>12.7</v>
      </c>
      <c r="L28" s="376">
        <v>13</v>
      </c>
      <c r="M28" s="376">
        <v>12.6</v>
      </c>
      <c r="N28" s="376">
        <v>12.7</v>
      </c>
      <c r="O28" s="376">
        <v>12.4</v>
      </c>
      <c r="P28" s="376">
        <v>12.3</v>
      </c>
      <c r="Q28" s="376">
        <v>12</v>
      </c>
      <c r="R28" s="169">
        <v>12</v>
      </c>
      <c r="S28" s="169">
        <v>12.1</v>
      </c>
      <c r="T28" s="169">
        <v>11.8</v>
      </c>
      <c r="U28" s="377">
        <v>11.9</v>
      </c>
      <c r="V28" s="377">
        <v>12</v>
      </c>
      <c r="W28" s="377">
        <v>11.8</v>
      </c>
      <c r="X28" s="377">
        <v>11.7</v>
      </c>
    </row>
    <row r="29" spans="1:24" x14ac:dyDescent="0.25">
      <c r="A29" s="102" t="s">
        <v>19</v>
      </c>
      <c r="B29" s="378">
        <v>8.6999999999999993</v>
      </c>
      <c r="C29" s="378">
        <v>9.1999999999999993</v>
      </c>
      <c r="D29" s="378">
        <v>9.3000000000000007</v>
      </c>
      <c r="E29" s="170">
        <v>9.4</v>
      </c>
      <c r="F29" s="170">
        <v>10.3</v>
      </c>
      <c r="G29" s="378">
        <v>11.4</v>
      </c>
      <c r="H29" s="378">
        <v>12.3</v>
      </c>
      <c r="I29" s="378">
        <v>12.6</v>
      </c>
      <c r="J29" s="378">
        <v>12.6</v>
      </c>
      <c r="K29" s="378">
        <v>12.9</v>
      </c>
      <c r="L29" s="378">
        <v>11.9</v>
      </c>
      <c r="M29" s="378">
        <v>11.7</v>
      </c>
      <c r="N29" s="378">
        <v>11.7</v>
      </c>
      <c r="O29" s="378">
        <v>11.8</v>
      </c>
      <c r="P29" s="378">
        <v>11.7</v>
      </c>
      <c r="Q29" s="378">
        <v>12.2</v>
      </c>
      <c r="R29" s="170">
        <v>11.8</v>
      </c>
      <c r="S29" s="170">
        <v>11.7</v>
      </c>
      <c r="T29" s="170">
        <v>11.6</v>
      </c>
      <c r="U29" s="379">
        <v>11.7</v>
      </c>
      <c r="V29" s="379">
        <v>11.8</v>
      </c>
      <c r="W29" s="379">
        <v>11.2</v>
      </c>
      <c r="X29" s="379">
        <v>11.5</v>
      </c>
    </row>
    <row r="30" spans="1:24" x14ac:dyDescent="0.25">
      <c r="A30" s="102" t="s">
        <v>20</v>
      </c>
      <c r="B30" s="378">
        <v>13.7</v>
      </c>
      <c r="C30" s="378">
        <v>14.3</v>
      </c>
      <c r="D30" s="378">
        <v>14.5</v>
      </c>
      <c r="E30" s="170">
        <v>13.9</v>
      </c>
      <c r="F30" s="170">
        <v>13.4</v>
      </c>
      <c r="G30" s="378">
        <v>13.6</v>
      </c>
      <c r="H30" s="378">
        <v>13.8</v>
      </c>
      <c r="I30" s="378">
        <v>13.5</v>
      </c>
      <c r="J30" s="378">
        <v>13.8</v>
      </c>
      <c r="K30" s="378">
        <v>13.5</v>
      </c>
      <c r="L30" s="378">
        <v>13.8</v>
      </c>
      <c r="M30" s="378">
        <v>13.6</v>
      </c>
      <c r="N30" s="378">
        <v>13.8</v>
      </c>
      <c r="O30" s="378">
        <v>13.6</v>
      </c>
      <c r="P30" s="378">
        <v>13.4</v>
      </c>
      <c r="Q30" s="378">
        <v>13</v>
      </c>
      <c r="R30" s="170">
        <v>12.2</v>
      </c>
      <c r="S30" s="170">
        <v>12.2</v>
      </c>
      <c r="T30" s="170">
        <v>11.8</v>
      </c>
      <c r="U30" s="379">
        <v>11.5</v>
      </c>
      <c r="V30" s="379">
        <v>11.3</v>
      </c>
      <c r="W30" s="379">
        <v>10.3</v>
      </c>
      <c r="X30" s="379">
        <v>10.4</v>
      </c>
    </row>
    <row r="31" spans="1:24" x14ac:dyDescent="0.25">
      <c r="A31" s="102" t="s">
        <v>21</v>
      </c>
      <c r="B31" s="378">
        <v>11</v>
      </c>
      <c r="C31" s="378">
        <v>11.7</v>
      </c>
      <c r="D31" s="378">
        <v>12</v>
      </c>
      <c r="E31" s="170">
        <v>11.3</v>
      </c>
      <c r="F31" s="170">
        <v>11.7</v>
      </c>
      <c r="G31" s="378">
        <v>11.9</v>
      </c>
      <c r="H31" s="378">
        <v>12.5</v>
      </c>
      <c r="I31" s="378">
        <v>12.4</v>
      </c>
      <c r="J31" s="378">
        <v>11.8</v>
      </c>
      <c r="K31" s="378">
        <v>12.2</v>
      </c>
      <c r="L31" s="378">
        <v>11.9</v>
      </c>
      <c r="M31" s="378">
        <v>12.6</v>
      </c>
      <c r="N31" s="378">
        <v>13.3</v>
      </c>
      <c r="O31" s="378">
        <v>13.4</v>
      </c>
      <c r="P31" s="378">
        <v>13.3</v>
      </c>
      <c r="Q31" s="378">
        <v>13</v>
      </c>
      <c r="R31" s="170">
        <v>13.4</v>
      </c>
      <c r="S31" s="170">
        <v>13.4</v>
      </c>
      <c r="T31" s="170">
        <v>13</v>
      </c>
      <c r="U31" s="379">
        <v>13.1</v>
      </c>
      <c r="V31" s="379">
        <v>13.1</v>
      </c>
      <c r="W31" s="379">
        <v>13</v>
      </c>
      <c r="X31" s="379">
        <v>13</v>
      </c>
    </row>
    <row r="32" spans="1:24" x14ac:dyDescent="0.25">
      <c r="A32" s="102" t="s">
        <v>24</v>
      </c>
      <c r="B32" s="378">
        <v>8.3000000000000007</v>
      </c>
      <c r="C32" s="378">
        <v>9.1999999999999993</v>
      </c>
      <c r="D32" s="378">
        <v>10.3</v>
      </c>
      <c r="E32" s="170">
        <v>11.3</v>
      </c>
      <c r="F32" s="170">
        <v>12.9</v>
      </c>
      <c r="G32" s="378">
        <v>13</v>
      </c>
      <c r="H32" s="378">
        <v>13.7</v>
      </c>
      <c r="I32" s="378">
        <v>14</v>
      </c>
      <c r="J32" s="378">
        <v>14</v>
      </c>
      <c r="K32" s="378">
        <v>13.3</v>
      </c>
      <c r="L32" s="378">
        <v>13.2</v>
      </c>
      <c r="M32" s="378">
        <v>12.6</v>
      </c>
      <c r="N32" s="378">
        <v>12.8</v>
      </c>
      <c r="O32" s="378">
        <v>12.9</v>
      </c>
      <c r="P32" s="378">
        <v>12.8</v>
      </c>
      <c r="Q32" s="378">
        <v>12.4</v>
      </c>
      <c r="R32" s="170">
        <v>12.6</v>
      </c>
      <c r="S32" s="170">
        <v>12.8</v>
      </c>
      <c r="T32" s="170">
        <v>12.4</v>
      </c>
      <c r="U32" s="379">
        <v>12.8</v>
      </c>
      <c r="V32" s="379">
        <v>13.2</v>
      </c>
      <c r="W32" s="379">
        <v>12.9</v>
      </c>
      <c r="X32" s="379">
        <v>13.3</v>
      </c>
    </row>
    <row r="33" spans="1:24" x14ac:dyDescent="0.25">
      <c r="A33" s="102" t="s">
        <v>25</v>
      </c>
      <c r="B33" s="378">
        <v>8.5</v>
      </c>
      <c r="C33" s="378">
        <v>8.5</v>
      </c>
      <c r="D33" s="378">
        <v>8.9</v>
      </c>
      <c r="E33" s="170">
        <v>9.1</v>
      </c>
      <c r="F33" s="170">
        <v>9.3000000000000007</v>
      </c>
      <c r="G33" s="378">
        <v>9.4</v>
      </c>
      <c r="H33" s="378">
        <v>9.4</v>
      </c>
      <c r="I33" s="378">
        <v>10</v>
      </c>
      <c r="J33" s="378">
        <v>10.7</v>
      </c>
      <c r="K33" s="378">
        <v>11.2</v>
      </c>
      <c r="L33" s="378">
        <v>11.8</v>
      </c>
      <c r="M33" s="378">
        <v>12.2</v>
      </c>
      <c r="N33" s="378">
        <v>12.9</v>
      </c>
      <c r="O33" s="378">
        <v>13.1</v>
      </c>
      <c r="P33" s="378">
        <v>13.3</v>
      </c>
      <c r="Q33" s="378">
        <v>13.5</v>
      </c>
      <c r="R33" s="170">
        <v>13.8</v>
      </c>
      <c r="S33" s="170">
        <v>14</v>
      </c>
      <c r="T33" s="170">
        <v>14.1</v>
      </c>
      <c r="U33" s="379">
        <v>14.3</v>
      </c>
      <c r="V33" s="379">
        <v>14.4</v>
      </c>
      <c r="W33" s="379">
        <v>14.1</v>
      </c>
      <c r="X33" s="379">
        <v>14.1</v>
      </c>
    </row>
    <row r="34" spans="1:24" x14ac:dyDescent="0.25">
      <c r="A34" s="102" t="s">
        <v>26</v>
      </c>
      <c r="B34" s="378">
        <v>9.9</v>
      </c>
      <c r="C34" s="378">
        <v>12.6</v>
      </c>
      <c r="D34" s="378">
        <v>12.7</v>
      </c>
      <c r="E34" s="170">
        <v>12.2</v>
      </c>
      <c r="F34" s="170">
        <v>12.3</v>
      </c>
      <c r="G34" s="378">
        <v>12.8</v>
      </c>
      <c r="H34" s="378">
        <v>12.9</v>
      </c>
      <c r="I34" s="378">
        <v>13.2</v>
      </c>
      <c r="J34" s="378">
        <v>13.8</v>
      </c>
      <c r="K34" s="378">
        <v>14</v>
      </c>
      <c r="L34" s="378">
        <v>13.1</v>
      </c>
      <c r="M34" s="378">
        <v>12.4</v>
      </c>
      <c r="N34" s="378">
        <v>12.4</v>
      </c>
      <c r="O34" s="378">
        <v>11.9</v>
      </c>
      <c r="P34" s="378">
        <v>11.6</v>
      </c>
      <c r="Q34" s="378">
        <v>11.8</v>
      </c>
      <c r="R34" s="170">
        <v>11</v>
      </c>
      <c r="S34" s="170">
        <v>10.7</v>
      </c>
      <c r="T34" s="170">
        <v>10.199999999999999</v>
      </c>
      <c r="U34" s="379">
        <v>10.5</v>
      </c>
      <c r="V34" s="379">
        <v>10.4</v>
      </c>
      <c r="W34" s="379">
        <v>10.199999999999999</v>
      </c>
      <c r="X34" s="379">
        <v>10.1</v>
      </c>
    </row>
    <row r="35" spans="1:24" x14ac:dyDescent="0.25">
      <c r="A35" s="102" t="s">
        <v>27</v>
      </c>
      <c r="B35" s="378">
        <v>10.4</v>
      </c>
      <c r="C35" s="378">
        <v>10.7</v>
      </c>
      <c r="D35" s="378">
        <v>11.5</v>
      </c>
      <c r="E35" s="170">
        <v>13.4</v>
      </c>
      <c r="F35" s="170">
        <v>13.6</v>
      </c>
      <c r="G35" s="378">
        <v>13.8</v>
      </c>
      <c r="H35" s="378">
        <v>15.1</v>
      </c>
      <c r="I35" s="378">
        <v>15.1</v>
      </c>
      <c r="J35" s="378">
        <v>15.2</v>
      </c>
      <c r="K35" s="378">
        <v>14.8</v>
      </c>
      <c r="L35" s="378">
        <v>15.1</v>
      </c>
      <c r="M35" s="378">
        <v>14.5</v>
      </c>
      <c r="N35" s="378">
        <v>14.7</v>
      </c>
      <c r="O35" s="378">
        <v>13.7</v>
      </c>
      <c r="P35" s="378">
        <v>14.4</v>
      </c>
      <c r="Q35" s="378">
        <v>13.9</v>
      </c>
      <c r="R35" s="170">
        <v>13.8</v>
      </c>
      <c r="S35" s="170">
        <v>13.6</v>
      </c>
      <c r="T35" s="170">
        <v>13.7</v>
      </c>
      <c r="U35" s="379">
        <v>13.7</v>
      </c>
      <c r="V35" s="379">
        <v>13.3</v>
      </c>
      <c r="W35" s="379">
        <v>13</v>
      </c>
      <c r="X35" s="379">
        <v>13.1</v>
      </c>
    </row>
    <row r="36" spans="1:24" x14ac:dyDescent="0.25">
      <c r="A36" s="102" t="s">
        <v>28</v>
      </c>
      <c r="B36" s="378">
        <v>10.1</v>
      </c>
      <c r="C36" s="378">
        <v>10.3</v>
      </c>
      <c r="D36" s="378">
        <v>10.9</v>
      </c>
      <c r="E36" s="170">
        <v>10.9</v>
      </c>
      <c r="F36" s="170">
        <v>11.4</v>
      </c>
      <c r="G36" s="378">
        <v>11.8</v>
      </c>
      <c r="H36" s="378">
        <v>12.5</v>
      </c>
      <c r="I36" s="378">
        <v>13.1</v>
      </c>
      <c r="J36" s="378">
        <v>13.6</v>
      </c>
      <c r="K36" s="378">
        <v>13.7</v>
      </c>
      <c r="L36" s="378">
        <v>13.7</v>
      </c>
      <c r="M36" s="378">
        <v>13.8</v>
      </c>
      <c r="N36" s="378">
        <v>13.7</v>
      </c>
      <c r="O36" s="378">
        <v>13.8</v>
      </c>
      <c r="P36" s="378">
        <v>14.2</v>
      </c>
      <c r="Q36" s="378">
        <v>13.8</v>
      </c>
      <c r="R36" s="170">
        <v>14.7</v>
      </c>
      <c r="S36" s="170">
        <v>14.8</v>
      </c>
      <c r="T36" s="170">
        <v>14.7</v>
      </c>
      <c r="U36" s="379">
        <v>14.7</v>
      </c>
      <c r="V36" s="379">
        <v>15.1</v>
      </c>
      <c r="W36" s="379">
        <v>15.1</v>
      </c>
      <c r="X36" s="379">
        <v>15</v>
      </c>
    </row>
    <row r="37" spans="1:24" x14ac:dyDescent="0.25">
      <c r="A37" s="102" t="s">
        <v>29</v>
      </c>
      <c r="B37" s="378">
        <v>11.8</v>
      </c>
      <c r="C37" s="378">
        <v>12.2</v>
      </c>
      <c r="D37" s="378">
        <v>12.4</v>
      </c>
      <c r="E37" s="170">
        <v>12.5</v>
      </c>
      <c r="F37" s="170">
        <v>12.9</v>
      </c>
      <c r="G37" s="378">
        <v>14.4</v>
      </c>
      <c r="H37" s="378">
        <v>13.5</v>
      </c>
      <c r="I37" s="378">
        <v>13.2</v>
      </c>
      <c r="J37" s="378">
        <v>13.1</v>
      </c>
      <c r="K37" s="378">
        <v>13.1</v>
      </c>
      <c r="L37" s="378">
        <v>12.7</v>
      </c>
      <c r="M37" s="378">
        <v>11.8</v>
      </c>
      <c r="N37" s="378">
        <v>12</v>
      </c>
      <c r="O37" s="378">
        <v>11.5</v>
      </c>
      <c r="P37" s="378">
        <v>11.2</v>
      </c>
      <c r="Q37" s="378">
        <v>11.3</v>
      </c>
      <c r="R37" s="170">
        <v>11.6</v>
      </c>
      <c r="S37" s="170">
        <v>11.6</v>
      </c>
      <c r="T37" s="170">
        <v>11.5</v>
      </c>
      <c r="U37" s="379">
        <v>11.1</v>
      </c>
      <c r="V37" s="379">
        <v>11.6</v>
      </c>
      <c r="W37" s="379">
        <v>10.7</v>
      </c>
      <c r="X37" s="379">
        <v>10.8</v>
      </c>
    </row>
    <row r="38" spans="1:24" x14ac:dyDescent="0.25">
      <c r="A38" s="102" t="s">
        <v>30</v>
      </c>
      <c r="B38" s="378">
        <v>11</v>
      </c>
      <c r="C38" s="378">
        <v>13.3</v>
      </c>
      <c r="D38" s="378">
        <v>13.8</v>
      </c>
      <c r="E38" s="170">
        <v>13.8</v>
      </c>
      <c r="F38" s="170">
        <v>13.4</v>
      </c>
      <c r="G38" s="378">
        <v>13.7</v>
      </c>
      <c r="H38" s="378">
        <v>13.6</v>
      </c>
      <c r="I38" s="378">
        <v>13.7</v>
      </c>
      <c r="J38" s="378">
        <v>13</v>
      </c>
      <c r="K38" s="378">
        <v>11.9</v>
      </c>
      <c r="L38" s="378">
        <v>12.9</v>
      </c>
      <c r="M38" s="378">
        <v>12.3</v>
      </c>
      <c r="N38" s="378">
        <v>12.3</v>
      </c>
      <c r="O38" s="378">
        <v>11.7</v>
      </c>
      <c r="P38" s="378">
        <v>11.5</v>
      </c>
      <c r="Q38" s="378">
        <v>10.9</v>
      </c>
      <c r="R38" s="170">
        <v>11</v>
      </c>
      <c r="S38" s="170">
        <v>11.2</v>
      </c>
      <c r="T38" s="170">
        <v>11.1</v>
      </c>
      <c r="U38" s="379">
        <v>11.2</v>
      </c>
      <c r="V38" s="379">
        <v>11.2</v>
      </c>
      <c r="W38" s="379">
        <v>11.3</v>
      </c>
      <c r="X38" s="379">
        <v>11.1</v>
      </c>
    </row>
    <row r="39" spans="1:24" ht="18" x14ac:dyDescent="0.25">
      <c r="A39" s="101" t="s">
        <v>116</v>
      </c>
      <c r="B39" s="376">
        <v>11.2</v>
      </c>
      <c r="C39" s="376">
        <v>11.8</v>
      </c>
      <c r="D39" s="376">
        <v>11.8</v>
      </c>
      <c r="E39" s="169">
        <v>12.4</v>
      </c>
      <c r="F39" s="169">
        <v>13</v>
      </c>
      <c r="G39" s="376">
        <v>13.7</v>
      </c>
      <c r="H39" s="376">
        <v>14.4</v>
      </c>
      <c r="I39" s="376">
        <v>14.5</v>
      </c>
      <c r="J39" s="376">
        <v>14.5</v>
      </c>
      <c r="K39" s="376">
        <v>14.9</v>
      </c>
      <c r="L39" s="376">
        <v>15.1</v>
      </c>
      <c r="M39" s="376">
        <v>15</v>
      </c>
      <c r="N39" s="376">
        <v>15.1</v>
      </c>
      <c r="O39" s="376">
        <v>15.1</v>
      </c>
      <c r="P39" s="376">
        <v>14.8</v>
      </c>
      <c r="Q39" s="376">
        <v>14.6</v>
      </c>
      <c r="R39" s="169">
        <v>14.5</v>
      </c>
      <c r="S39" s="169">
        <v>14.6</v>
      </c>
      <c r="T39" s="169">
        <v>14.7</v>
      </c>
      <c r="U39" s="377">
        <v>14.7</v>
      </c>
      <c r="V39" s="377">
        <v>14.7</v>
      </c>
      <c r="W39" s="377">
        <v>14.9</v>
      </c>
      <c r="X39" s="377">
        <v>15.2</v>
      </c>
    </row>
    <row r="40" spans="1:24" x14ac:dyDescent="0.25">
      <c r="A40" s="102" t="s">
        <v>31</v>
      </c>
      <c r="B40" s="378">
        <v>9.6</v>
      </c>
      <c r="C40" s="378">
        <v>9.6</v>
      </c>
      <c r="D40" s="378">
        <v>9.9</v>
      </c>
      <c r="E40" s="170">
        <v>9</v>
      </c>
      <c r="F40" s="170">
        <v>10.199999999999999</v>
      </c>
      <c r="G40" s="378">
        <v>11.1</v>
      </c>
      <c r="H40" s="378">
        <v>11.6</v>
      </c>
      <c r="I40" s="378">
        <v>11.7</v>
      </c>
      <c r="J40" s="378">
        <v>12.3</v>
      </c>
      <c r="K40" s="378">
        <v>12.5</v>
      </c>
      <c r="L40" s="378">
        <v>12.5</v>
      </c>
      <c r="M40" s="378">
        <v>11.3</v>
      </c>
      <c r="N40" s="378">
        <v>12.4</v>
      </c>
      <c r="O40" s="378">
        <v>11.9</v>
      </c>
      <c r="P40" s="378">
        <v>11.4</v>
      </c>
      <c r="Q40" s="378">
        <v>11.3</v>
      </c>
      <c r="R40" s="170">
        <v>11.1</v>
      </c>
      <c r="S40" s="170">
        <v>11.2</v>
      </c>
      <c r="T40" s="170">
        <v>11.9</v>
      </c>
      <c r="U40" s="379">
        <v>11.8</v>
      </c>
      <c r="V40" s="379">
        <v>11.7</v>
      </c>
      <c r="W40" s="379">
        <v>11.6</v>
      </c>
      <c r="X40" s="379">
        <v>11.8</v>
      </c>
    </row>
    <row r="41" spans="1:24" x14ac:dyDescent="0.25">
      <c r="A41" s="102" t="s">
        <v>32</v>
      </c>
      <c r="B41" s="378">
        <v>6.2</v>
      </c>
      <c r="C41" s="378">
        <v>6.9</v>
      </c>
      <c r="D41" s="378">
        <v>6.4</v>
      </c>
      <c r="E41" s="170">
        <v>6.5</v>
      </c>
      <c r="F41" s="170">
        <v>6.9</v>
      </c>
      <c r="G41" s="378">
        <v>7.5</v>
      </c>
      <c r="H41" s="378">
        <v>7.5</v>
      </c>
      <c r="I41" s="378">
        <v>7.5</v>
      </c>
      <c r="J41" s="378">
        <v>7.5</v>
      </c>
      <c r="K41" s="378">
        <v>11</v>
      </c>
      <c r="L41" s="378">
        <v>11.4</v>
      </c>
      <c r="M41" s="378">
        <v>11.5</v>
      </c>
      <c r="N41" s="378">
        <v>11.9</v>
      </c>
      <c r="O41" s="378">
        <v>12</v>
      </c>
      <c r="P41" s="378">
        <v>11.7</v>
      </c>
      <c r="Q41" s="378">
        <v>11.8</v>
      </c>
      <c r="R41" s="170">
        <v>11.9</v>
      </c>
      <c r="S41" s="170">
        <v>11.6</v>
      </c>
      <c r="T41" s="170">
        <v>11.7</v>
      </c>
      <c r="U41" s="379">
        <v>11.8</v>
      </c>
      <c r="V41" s="379">
        <v>11.5</v>
      </c>
      <c r="W41" s="379">
        <v>11.2</v>
      </c>
      <c r="X41" s="379">
        <v>11.3</v>
      </c>
    </row>
    <row r="42" spans="1:24" x14ac:dyDescent="0.25">
      <c r="A42" s="102" t="s">
        <v>33</v>
      </c>
      <c r="B42" s="378"/>
      <c r="C42" s="378"/>
      <c r="D42" s="378"/>
      <c r="E42" s="170"/>
      <c r="F42" s="170"/>
      <c r="G42" s="378"/>
      <c r="H42" s="378"/>
      <c r="I42" s="378"/>
      <c r="J42" s="378"/>
      <c r="K42" s="378"/>
      <c r="L42" s="378"/>
      <c r="M42" s="378"/>
      <c r="N42" s="378"/>
      <c r="O42" s="378"/>
      <c r="P42" s="378">
        <v>12.8</v>
      </c>
      <c r="Q42" s="378">
        <v>12.6</v>
      </c>
      <c r="R42" s="170">
        <v>12.8</v>
      </c>
      <c r="S42" s="170">
        <v>12.7</v>
      </c>
      <c r="T42" s="170">
        <v>12.7</v>
      </c>
      <c r="U42" s="379">
        <v>12.6</v>
      </c>
      <c r="V42" s="379">
        <v>12.6</v>
      </c>
      <c r="W42" s="379">
        <v>12</v>
      </c>
      <c r="X42" s="379">
        <v>11.6</v>
      </c>
    </row>
    <row r="43" spans="1:24" x14ac:dyDescent="0.25">
      <c r="A43" s="102" t="s">
        <v>34</v>
      </c>
      <c r="B43" s="378">
        <v>11.8</v>
      </c>
      <c r="C43" s="378">
        <v>11.9</v>
      </c>
      <c r="D43" s="378">
        <v>12</v>
      </c>
      <c r="E43" s="170">
        <v>13.3</v>
      </c>
      <c r="F43" s="170">
        <v>14</v>
      </c>
      <c r="G43" s="378">
        <v>14.6</v>
      </c>
      <c r="H43" s="378">
        <v>16.3</v>
      </c>
      <c r="I43" s="378">
        <v>16.3</v>
      </c>
      <c r="J43" s="378">
        <v>16.100000000000001</v>
      </c>
      <c r="K43" s="378">
        <v>16.899999999999999</v>
      </c>
      <c r="L43" s="378">
        <v>16.899999999999999</v>
      </c>
      <c r="M43" s="378">
        <v>17</v>
      </c>
      <c r="N43" s="378">
        <v>17.3</v>
      </c>
      <c r="O43" s="378">
        <v>17.399999999999999</v>
      </c>
      <c r="P43" s="378">
        <v>17.399999999999999</v>
      </c>
      <c r="Q43" s="378">
        <v>17.399999999999999</v>
      </c>
      <c r="R43" s="170">
        <v>17.399999999999999</v>
      </c>
      <c r="S43" s="170">
        <v>17.399999999999999</v>
      </c>
      <c r="T43" s="170">
        <v>17.399999999999999</v>
      </c>
      <c r="U43" s="379">
        <v>17.7</v>
      </c>
      <c r="V43" s="379">
        <v>17.7</v>
      </c>
      <c r="W43" s="379">
        <v>18.2</v>
      </c>
      <c r="X43" s="379">
        <v>19.2</v>
      </c>
    </row>
    <row r="44" spans="1:24" x14ac:dyDescent="0.25">
      <c r="A44" s="102" t="s">
        <v>35</v>
      </c>
      <c r="B44" s="378">
        <v>14.8</v>
      </c>
      <c r="C44" s="378">
        <v>15.2</v>
      </c>
      <c r="D44" s="378">
        <v>15</v>
      </c>
      <c r="E44" s="170">
        <v>13.8</v>
      </c>
      <c r="F44" s="170">
        <v>13.9</v>
      </c>
      <c r="G44" s="378">
        <v>13.9</v>
      </c>
      <c r="H44" s="378">
        <v>14</v>
      </c>
      <c r="I44" s="378">
        <v>14</v>
      </c>
      <c r="J44" s="378">
        <v>14</v>
      </c>
      <c r="K44" s="378">
        <v>13.7</v>
      </c>
      <c r="L44" s="378">
        <v>13.4</v>
      </c>
      <c r="M44" s="378">
        <v>11.7</v>
      </c>
      <c r="N44" s="378">
        <v>11.7</v>
      </c>
      <c r="O44" s="378">
        <v>11.5</v>
      </c>
      <c r="P44" s="378">
        <v>11.7</v>
      </c>
      <c r="Q44" s="378">
        <v>11.4</v>
      </c>
      <c r="R44" s="170">
        <v>11.4</v>
      </c>
      <c r="S44" s="170">
        <v>11.4</v>
      </c>
      <c r="T44" s="170">
        <v>11.6</v>
      </c>
      <c r="U44" s="379">
        <v>12.1</v>
      </c>
      <c r="V44" s="379">
        <v>12.1</v>
      </c>
      <c r="W44" s="379">
        <v>12</v>
      </c>
      <c r="X44" s="379">
        <v>12.2</v>
      </c>
    </row>
    <row r="45" spans="1:24" x14ac:dyDescent="0.25">
      <c r="A45" s="102" t="s">
        <v>36</v>
      </c>
      <c r="B45" s="378">
        <v>9.5</v>
      </c>
      <c r="C45" s="378">
        <v>10.7</v>
      </c>
      <c r="D45" s="378">
        <v>10.5</v>
      </c>
      <c r="E45" s="170">
        <v>11.1</v>
      </c>
      <c r="F45" s="170">
        <v>11.3</v>
      </c>
      <c r="G45" s="378">
        <v>11</v>
      </c>
      <c r="H45" s="378">
        <v>11.2</v>
      </c>
      <c r="I45" s="378">
        <v>11.6</v>
      </c>
      <c r="J45" s="378">
        <v>11.5</v>
      </c>
      <c r="K45" s="378">
        <v>12</v>
      </c>
      <c r="L45" s="378">
        <v>12.2</v>
      </c>
      <c r="M45" s="378">
        <v>12.7</v>
      </c>
      <c r="N45" s="378">
        <v>12.7</v>
      </c>
      <c r="O45" s="378">
        <v>12.5</v>
      </c>
      <c r="P45" s="378">
        <v>12.6</v>
      </c>
      <c r="Q45" s="378">
        <v>12</v>
      </c>
      <c r="R45" s="170">
        <v>11.9</v>
      </c>
      <c r="S45" s="170">
        <v>12.8</v>
      </c>
      <c r="T45" s="170">
        <v>12.3</v>
      </c>
      <c r="U45" s="379">
        <v>11.8</v>
      </c>
      <c r="V45" s="379">
        <v>11.9</v>
      </c>
      <c r="W45" s="379">
        <v>11.4</v>
      </c>
      <c r="X45" s="379">
        <v>11.7</v>
      </c>
    </row>
    <row r="46" spans="1:24" x14ac:dyDescent="0.25">
      <c r="A46" s="102" t="s">
        <v>37</v>
      </c>
      <c r="B46" s="378">
        <v>11.2</v>
      </c>
      <c r="C46" s="378">
        <v>12.2</v>
      </c>
      <c r="D46" s="378">
        <v>12.2</v>
      </c>
      <c r="E46" s="170">
        <v>12.5</v>
      </c>
      <c r="F46" s="170">
        <v>13.3</v>
      </c>
      <c r="G46" s="378">
        <v>14.9</v>
      </c>
      <c r="H46" s="378">
        <v>15</v>
      </c>
      <c r="I46" s="378">
        <v>15.2</v>
      </c>
      <c r="J46" s="378">
        <v>15.1</v>
      </c>
      <c r="K46" s="378">
        <v>15.2</v>
      </c>
      <c r="L46" s="378">
        <v>15.5</v>
      </c>
      <c r="M46" s="378">
        <v>15.3</v>
      </c>
      <c r="N46" s="378">
        <v>15.3</v>
      </c>
      <c r="O46" s="378">
        <v>15.3</v>
      </c>
      <c r="P46" s="378">
        <v>15.3</v>
      </c>
      <c r="Q46" s="378">
        <v>15.1</v>
      </c>
      <c r="R46" s="170">
        <v>14.7</v>
      </c>
      <c r="S46" s="170">
        <v>14.6</v>
      </c>
      <c r="T46" s="170">
        <v>15.2</v>
      </c>
      <c r="U46" s="379">
        <v>15.3</v>
      </c>
      <c r="V46" s="379">
        <v>15.1</v>
      </c>
      <c r="W46" s="379">
        <v>15.6</v>
      </c>
      <c r="X46" s="379">
        <v>15.7</v>
      </c>
    </row>
    <row r="47" spans="1:24" x14ac:dyDescent="0.25">
      <c r="A47" s="102" t="s">
        <v>38</v>
      </c>
      <c r="B47" s="378"/>
      <c r="C47" s="378"/>
      <c r="D47" s="378"/>
      <c r="E47" s="170"/>
      <c r="F47" s="170"/>
      <c r="G47" s="378"/>
      <c r="H47" s="378"/>
      <c r="I47" s="378"/>
      <c r="J47" s="378"/>
      <c r="K47" s="378"/>
      <c r="L47" s="378"/>
      <c r="M47" s="378"/>
      <c r="N47" s="378"/>
      <c r="O47" s="378"/>
      <c r="P47" s="378">
        <v>10.3</v>
      </c>
      <c r="Q47" s="378">
        <v>9.8000000000000007</v>
      </c>
      <c r="R47" s="170">
        <v>9.6999999999999993</v>
      </c>
      <c r="S47" s="170">
        <v>10.9</v>
      </c>
      <c r="T47" s="170">
        <v>9.1</v>
      </c>
      <c r="U47" s="379">
        <v>9.4</v>
      </c>
      <c r="V47" s="379">
        <v>9.1999999999999993</v>
      </c>
      <c r="W47" s="379">
        <v>9.3000000000000007</v>
      </c>
      <c r="X47" s="379">
        <v>9.4</v>
      </c>
    </row>
    <row r="48" spans="1:24" ht="18" x14ac:dyDescent="0.25">
      <c r="A48" s="101" t="s">
        <v>89</v>
      </c>
      <c r="B48" s="376">
        <v>9.1</v>
      </c>
      <c r="C48" s="376">
        <v>9.1</v>
      </c>
      <c r="D48" s="376">
        <v>9.1999999999999993</v>
      </c>
      <c r="E48" s="169">
        <v>9.8000000000000007</v>
      </c>
      <c r="F48" s="169">
        <v>10.1</v>
      </c>
      <c r="G48" s="376">
        <v>10.3</v>
      </c>
      <c r="H48" s="376">
        <v>10.5</v>
      </c>
      <c r="I48" s="376">
        <v>10.5</v>
      </c>
      <c r="J48" s="376">
        <v>10.8</v>
      </c>
      <c r="K48" s="376">
        <v>11.3</v>
      </c>
      <c r="L48" s="376">
        <v>11.8</v>
      </c>
      <c r="M48" s="376">
        <v>12.4</v>
      </c>
      <c r="N48" s="376">
        <v>12.7</v>
      </c>
      <c r="O48" s="376">
        <v>12.9</v>
      </c>
      <c r="P48" s="376">
        <v>13.1</v>
      </c>
      <c r="Q48" s="376">
        <v>12.9</v>
      </c>
      <c r="R48" s="169">
        <v>13.1</v>
      </c>
      <c r="S48" s="169">
        <v>13.2</v>
      </c>
      <c r="T48" s="169">
        <v>13.8</v>
      </c>
      <c r="U48" s="377">
        <v>13.6</v>
      </c>
      <c r="V48" s="377">
        <v>13.6</v>
      </c>
      <c r="W48" s="377">
        <v>13.2</v>
      </c>
      <c r="X48" s="377">
        <v>13.4</v>
      </c>
    </row>
    <row r="49" spans="1:24" x14ac:dyDescent="0.25">
      <c r="A49" s="102" t="s">
        <v>39</v>
      </c>
      <c r="B49" s="378">
        <v>5.3</v>
      </c>
      <c r="C49" s="378">
        <v>5.3</v>
      </c>
      <c r="D49" s="378">
        <v>5.3</v>
      </c>
      <c r="E49" s="170">
        <v>6.1</v>
      </c>
      <c r="F49" s="170">
        <v>6.6</v>
      </c>
      <c r="G49" s="378">
        <v>6.9</v>
      </c>
      <c r="H49" s="378">
        <v>6.9</v>
      </c>
      <c r="I49" s="378">
        <v>7.2</v>
      </c>
      <c r="J49" s="378">
        <v>7.7</v>
      </c>
      <c r="K49" s="378">
        <v>8.4</v>
      </c>
      <c r="L49" s="378">
        <v>8.6</v>
      </c>
      <c r="M49" s="378">
        <v>8.6999999999999993</v>
      </c>
      <c r="N49" s="378">
        <v>9</v>
      </c>
      <c r="O49" s="378">
        <v>9.3000000000000007</v>
      </c>
      <c r="P49" s="378">
        <v>9.8000000000000007</v>
      </c>
      <c r="Q49" s="378">
        <v>9.8000000000000007</v>
      </c>
      <c r="R49" s="170">
        <v>9.9</v>
      </c>
      <c r="S49" s="170">
        <v>10.1</v>
      </c>
      <c r="T49" s="170">
        <v>11.6</v>
      </c>
      <c r="U49" s="379">
        <v>11.4</v>
      </c>
      <c r="V49" s="379">
        <v>11.3</v>
      </c>
      <c r="W49" s="379">
        <v>10.4</v>
      </c>
      <c r="X49" s="379">
        <v>10.8</v>
      </c>
    </row>
    <row r="50" spans="1:24" x14ac:dyDescent="0.25">
      <c r="A50" s="102" t="s">
        <v>104</v>
      </c>
      <c r="B50" s="378">
        <v>8.6999999999999993</v>
      </c>
      <c r="C50" s="378">
        <v>7.8</v>
      </c>
      <c r="D50" s="378">
        <v>8</v>
      </c>
      <c r="E50" s="170">
        <v>8</v>
      </c>
      <c r="F50" s="170">
        <v>8.6999999999999993</v>
      </c>
      <c r="G50" s="378">
        <v>9.1999999999999993</v>
      </c>
      <c r="H50" s="378">
        <v>9.8000000000000007</v>
      </c>
      <c r="I50" s="378">
        <v>10.1</v>
      </c>
      <c r="J50" s="378">
        <v>10.3</v>
      </c>
      <c r="K50" s="378">
        <v>10.5</v>
      </c>
      <c r="L50" s="378">
        <v>9</v>
      </c>
      <c r="M50" s="378">
        <v>9.5</v>
      </c>
      <c r="N50" s="378">
        <v>9.4</v>
      </c>
      <c r="O50" s="378">
        <v>9.6</v>
      </c>
      <c r="P50" s="378">
        <v>9.8000000000000007</v>
      </c>
      <c r="Q50" s="378">
        <v>10</v>
      </c>
      <c r="R50" s="170">
        <v>9.9</v>
      </c>
      <c r="S50" s="170">
        <v>10.1</v>
      </c>
      <c r="T50" s="170">
        <v>9.6999999999999993</v>
      </c>
      <c r="U50" s="379">
        <v>9.8000000000000007</v>
      </c>
      <c r="V50" s="379">
        <v>10.199999999999999</v>
      </c>
      <c r="W50" s="379">
        <v>10.199999999999999</v>
      </c>
      <c r="X50" s="379">
        <v>10.3</v>
      </c>
    </row>
    <row r="51" spans="1:24" ht="19.5" x14ac:dyDescent="0.25">
      <c r="A51" s="102" t="s">
        <v>41</v>
      </c>
      <c r="B51" s="378">
        <v>7.4</v>
      </c>
      <c r="C51" s="378">
        <v>7.3</v>
      </c>
      <c r="D51" s="378">
        <v>7.2</v>
      </c>
      <c r="E51" s="170">
        <v>8.9</v>
      </c>
      <c r="F51" s="170">
        <v>9</v>
      </c>
      <c r="G51" s="378">
        <v>8.6</v>
      </c>
      <c r="H51" s="378">
        <v>9.6</v>
      </c>
      <c r="I51" s="378">
        <v>9.9</v>
      </c>
      <c r="J51" s="378">
        <v>9.9</v>
      </c>
      <c r="K51" s="378">
        <v>9.9</v>
      </c>
      <c r="L51" s="378">
        <v>10.4</v>
      </c>
      <c r="M51" s="378">
        <v>10.4</v>
      </c>
      <c r="N51" s="378">
        <v>10.6</v>
      </c>
      <c r="O51" s="378">
        <v>10.6</v>
      </c>
      <c r="P51" s="378">
        <v>12</v>
      </c>
      <c r="Q51" s="378">
        <v>12.2</v>
      </c>
      <c r="R51" s="170">
        <v>12.2</v>
      </c>
      <c r="S51" s="170">
        <v>12.3</v>
      </c>
      <c r="T51" s="170">
        <v>12.7</v>
      </c>
      <c r="U51" s="379">
        <v>12.7</v>
      </c>
      <c r="V51" s="379">
        <v>12.7</v>
      </c>
      <c r="W51" s="379">
        <v>13.3</v>
      </c>
      <c r="X51" s="379">
        <v>13.7</v>
      </c>
    </row>
    <row r="52" spans="1:24" ht="19.5" x14ac:dyDescent="0.25">
      <c r="A52" s="102" t="s">
        <v>42</v>
      </c>
      <c r="B52" s="378">
        <v>8.4</v>
      </c>
      <c r="C52" s="378">
        <v>8.6</v>
      </c>
      <c r="D52" s="378">
        <v>8.6999999999999993</v>
      </c>
      <c r="E52" s="170">
        <v>8.8000000000000007</v>
      </c>
      <c r="F52" s="170">
        <v>9.9</v>
      </c>
      <c r="G52" s="378">
        <v>10.199999999999999</v>
      </c>
      <c r="H52" s="378">
        <v>10.7</v>
      </c>
      <c r="I52" s="378">
        <v>10.6</v>
      </c>
      <c r="J52" s="378">
        <v>10.8</v>
      </c>
      <c r="K52" s="378">
        <v>10.6</v>
      </c>
      <c r="L52" s="378">
        <v>11.8</v>
      </c>
      <c r="M52" s="378">
        <v>13</v>
      </c>
      <c r="N52" s="378">
        <v>13.3</v>
      </c>
      <c r="O52" s="378">
        <v>13.2</v>
      </c>
      <c r="P52" s="378">
        <v>13.2</v>
      </c>
      <c r="Q52" s="378">
        <v>12.6</v>
      </c>
      <c r="R52" s="170">
        <v>12.4</v>
      </c>
      <c r="S52" s="170">
        <v>12.4</v>
      </c>
      <c r="T52" s="170">
        <v>12.4</v>
      </c>
      <c r="U52" s="379">
        <v>11.8</v>
      </c>
      <c r="V52" s="379">
        <v>11.4</v>
      </c>
      <c r="W52" s="379">
        <v>10.8</v>
      </c>
      <c r="X52" s="379">
        <v>10.9</v>
      </c>
    </row>
    <row r="53" spans="1:24" ht="19.5" x14ac:dyDescent="0.25">
      <c r="A53" s="102" t="s">
        <v>94</v>
      </c>
      <c r="B53" s="378">
        <v>8.4</v>
      </c>
      <c r="C53" s="378">
        <v>8.6</v>
      </c>
      <c r="D53" s="378">
        <v>8.9</v>
      </c>
      <c r="E53" s="170">
        <v>9.6999999999999993</v>
      </c>
      <c r="F53" s="170">
        <v>9.8000000000000007</v>
      </c>
      <c r="G53" s="378">
        <v>9.8000000000000007</v>
      </c>
      <c r="H53" s="378">
        <v>9.8000000000000007</v>
      </c>
      <c r="I53" s="378">
        <v>9.9</v>
      </c>
      <c r="J53" s="378">
        <v>9.9</v>
      </c>
      <c r="K53" s="378">
        <v>10.4</v>
      </c>
      <c r="L53" s="378">
        <v>10.8</v>
      </c>
      <c r="M53" s="378">
        <v>11.3</v>
      </c>
      <c r="N53" s="378">
        <v>11.6</v>
      </c>
      <c r="O53" s="378">
        <v>11.9</v>
      </c>
      <c r="P53" s="378">
        <v>11.6</v>
      </c>
      <c r="Q53" s="378">
        <v>11.2</v>
      </c>
      <c r="R53" s="170">
        <v>11.2</v>
      </c>
      <c r="S53" s="170">
        <v>11.4</v>
      </c>
      <c r="T53" s="170">
        <v>11.8</v>
      </c>
      <c r="U53" s="379">
        <v>11.5</v>
      </c>
      <c r="V53" s="379">
        <v>11.5</v>
      </c>
      <c r="W53" s="379">
        <v>11.1</v>
      </c>
      <c r="X53" s="379">
        <v>11.3</v>
      </c>
    </row>
    <row r="54" spans="1:24" x14ac:dyDescent="0.25">
      <c r="A54" s="102" t="s">
        <v>97</v>
      </c>
      <c r="B54" s="170" t="s">
        <v>103</v>
      </c>
      <c r="C54" s="170" t="s">
        <v>103</v>
      </c>
      <c r="D54" s="170" t="s">
        <v>103</v>
      </c>
      <c r="E54" s="170" t="s">
        <v>103</v>
      </c>
      <c r="F54" s="170" t="s">
        <v>103</v>
      </c>
      <c r="G54" s="378" t="s">
        <v>103</v>
      </c>
      <c r="H54" s="378" t="s">
        <v>103</v>
      </c>
      <c r="I54" s="378">
        <v>9</v>
      </c>
      <c r="J54" s="378">
        <v>9</v>
      </c>
      <c r="K54" s="378">
        <v>9.1</v>
      </c>
      <c r="L54" s="378">
        <v>9.4</v>
      </c>
      <c r="M54" s="378">
        <v>9.5</v>
      </c>
      <c r="N54" s="378">
        <v>10.1</v>
      </c>
      <c r="O54" s="378">
        <v>10.3</v>
      </c>
      <c r="P54" s="378">
        <v>10.6</v>
      </c>
      <c r="Q54" s="378">
        <v>10.8</v>
      </c>
      <c r="R54" s="170">
        <v>10.8</v>
      </c>
      <c r="S54" s="169">
        <v>10.8</v>
      </c>
      <c r="T54" s="170">
        <v>11.3</v>
      </c>
      <c r="U54" s="379">
        <v>11.1</v>
      </c>
      <c r="V54" s="379">
        <v>11.4</v>
      </c>
      <c r="W54" s="379">
        <v>11.2</v>
      </c>
      <c r="X54" s="379">
        <v>11.4</v>
      </c>
    </row>
    <row r="55" spans="1:24" x14ac:dyDescent="0.25">
      <c r="A55" s="102" t="s">
        <v>45</v>
      </c>
      <c r="B55" s="378">
        <v>13.5</v>
      </c>
      <c r="C55" s="378">
        <v>13.7</v>
      </c>
      <c r="D55" s="378">
        <v>13.9</v>
      </c>
      <c r="E55" s="170">
        <v>14</v>
      </c>
      <c r="F55" s="170">
        <v>14.1</v>
      </c>
      <c r="G55" s="170">
        <v>14.5</v>
      </c>
      <c r="H55" s="170">
        <v>14.7</v>
      </c>
      <c r="I55" s="170">
        <v>14.8</v>
      </c>
      <c r="J55" s="170">
        <v>15.5</v>
      </c>
      <c r="K55" s="170">
        <v>16.3</v>
      </c>
      <c r="L55" s="170">
        <v>17.2</v>
      </c>
      <c r="M55" s="170">
        <v>19</v>
      </c>
      <c r="N55" s="170">
        <v>19.100000000000001</v>
      </c>
      <c r="O55" s="170">
        <v>19.399999999999999</v>
      </c>
      <c r="P55" s="170">
        <v>19.100000000000001</v>
      </c>
      <c r="Q55" s="170">
        <v>18.399999999999999</v>
      </c>
      <c r="R55" s="170">
        <v>19</v>
      </c>
      <c r="S55" s="170">
        <v>19.2</v>
      </c>
      <c r="T55" s="170">
        <v>19.100000000000001</v>
      </c>
      <c r="U55" s="379">
        <v>19</v>
      </c>
      <c r="V55" s="379">
        <v>19.3</v>
      </c>
      <c r="W55" s="379">
        <v>19</v>
      </c>
      <c r="X55" s="379">
        <v>18.8</v>
      </c>
    </row>
    <row r="56" spans="1:24" s="67" customFormat="1" ht="18" x14ac:dyDescent="0.25">
      <c r="A56" s="100" t="s">
        <v>90</v>
      </c>
      <c r="B56" s="376">
        <v>10.6</v>
      </c>
      <c r="C56" s="376">
        <v>10.9</v>
      </c>
      <c r="D56" s="376">
        <v>10.8</v>
      </c>
      <c r="E56" s="169">
        <v>11.5</v>
      </c>
      <c r="F56" s="169">
        <v>12</v>
      </c>
      <c r="G56" s="169">
        <v>12.5</v>
      </c>
      <c r="H56" s="169">
        <v>13.1</v>
      </c>
      <c r="I56" s="169">
        <v>12.9</v>
      </c>
      <c r="J56" s="169">
        <v>12.8</v>
      </c>
      <c r="K56" s="169">
        <v>13.3</v>
      </c>
      <c r="L56" s="169">
        <v>13.8</v>
      </c>
      <c r="M56" s="169">
        <v>14.2</v>
      </c>
      <c r="N56" s="169">
        <v>14.7</v>
      </c>
      <c r="O56" s="169">
        <v>14.7</v>
      </c>
      <c r="P56" s="169">
        <v>14.7</v>
      </c>
      <c r="Q56" s="169">
        <v>14.5</v>
      </c>
      <c r="R56" s="169">
        <v>14.7</v>
      </c>
      <c r="S56" s="169">
        <v>14.9</v>
      </c>
      <c r="T56" s="169">
        <v>14.8</v>
      </c>
      <c r="U56" s="367">
        <v>14.8</v>
      </c>
      <c r="V56" s="377">
        <v>14.8</v>
      </c>
      <c r="W56" s="377">
        <v>14.7</v>
      </c>
      <c r="X56" s="377">
        <v>14.9</v>
      </c>
    </row>
    <row r="57" spans="1:24" x14ac:dyDescent="0.25">
      <c r="A57" s="102" t="s">
        <v>46</v>
      </c>
      <c r="B57" s="378">
        <v>8</v>
      </c>
      <c r="C57" s="378">
        <v>8.6</v>
      </c>
      <c r="D57" s="378">
        <v>8.5</v>
      </c>
      <c r="E57" s="170">
        <v>9.1</v>
      </c>
      <c r="F57" s="170">
        <v>9</v>
      </c>
      <c r="G57" s="378">
        <v>10</v>
      </c>
      <c r="H57" s="378">
        <v>10.5</v>
      </c>
      <c r="I57" s="378">
        <v>10.9</v>
      </c>
      <c r="J57" s="378">
        <v>11.2</v>
      </c>
      <c r="K57" s="378">
        <v>11.8</v>
      </c>
      <c r="L57" s="378">
        <v>13.2</v>
      </c>
      <c r="M57" s="378">
        <v>14.9</v>
      </c>
      <c r="N57" s="378">
        <v>15</v>
      </c>
      <c r="O57" s="378">
        <v>15.2</v>
      </c>
      <c r="P57" s="378">
        <v>15.2</v>
      </c>
      <c r="Q57" s="378">
        <v>15.1</v>
      </c>
      <c r="R57" s="170">
        <v>15</v>
      </c>
      <c r="S57" s="170">
        <v>15.2</v>
      </c>
      <c r="T57" s="170">
        <v>15.3</v>
      </c>
      <c r="U57" s="379">
        <v>15.3</v>
      </c>
      <c r="V57" s="379">
        <v>15.2</v>
      </c>
      <c r="W57" s="379">
        <v>15</v>
      </c>
      <c r="X57" s="379">
        <v>14.9</v>
      </c>
    </row>
    <row r="58" spans="1:24" x14ac:dyDescent="0.25">
      <c r="A58" s="102" t="s">
        <v>47</v>
      </c>
      <c r="B58" s="378">
        <v>10.1</v>
      </c>
      <c r="C58" s="378">
        <v>10.5</v>
      </c>
      <c r="D58" s="378">
        <v>10.8</v>
      </c>
      <c r="E58" s="170">
        <v>11</v>
      </c>
      <c r="F58" s="170">
        <v>11.1</v>
      </c>
      <c r="G58" s="378">
        <v>11.5</v>
      </c>
      <c r="H58" s="378">
        <v>11.8</v>
      </c>
      <c r="I58" s="378">
        <v>12.1</v>
      </c>
      <c r="J58" s="378">
        <v>12</v>
      </c>
      <c r="K58" s="378">
        <v>12.6</v>
      </c>
      <c r="L58" s="378">
        <v>13</v>
      </c>
      <c r="M58" s="378">
        <v>13</v>
      </c>
      <c r="N58" s="378">
        <v>13</v>
      </c>
      <c r="O58" s="378">
        <v>13.1</v>
      </c>
      <c r="P58" s="378">
        <v>13.5</v>
      </c>
      <c r="Q58" s="378">
        <v>13.3</v>
      </c>
      <c r="R58" s="170">
        <v>12.8</v>
      </c>
      <c r="S58" s="170">
        <v>12.4</v>
      </c>
      <c r="T58" s="170">
        <v>12.8</v>
      </c>
      <c r="U58" s="379">
        <v>12.9</v>
      </c>
      <c r="V58" s="379">
        <v>13.3</v>
      </c>
      <c r="W58" s="379">
        <v>13.5</v>
      </c>
      <c r="X58" s="379">
        <v>13.6</v>
      </c>
    </row>
    <row r="59" spans="1:24" x14ac:dyDescent="0.25">
      <c r="A59" s="102" t="s">
        <v>48</v>
      </c>
      <c r="B59" s="378">
        <v>6.4</v>
      </c>
      <c r="C59" s="378">
        <v>6.6</v>
      </c>
      <c r="D59" s="378">
        <v>7</v>
      </c>
      <c r="E59" s="170">
        <v>6.9</v>
      </c>
      <c r="F59" s="170">
        <v>7.2</v>
      </c>
      <c r="G59" s="378">
        <v>7.3</v>
      </c>
      <c r="H59" s="378">
        <v>7.7</v>
      </c>
      <c r="I59" s="378">
        <v>8</v>
      </c>
      <c r="J59" s="378">
        <v>8.1</v>
      </c>
      <c r="K59" s="378">
        <v>8.6999999999999993</v>
      </c>
      <c r="L59" s="378">
        <v>10</v>
      </c>
      <c r="M59" s="378">
        <v>10.5</v>
      </c>
      <c r="N59" s="378">
        <v>10.1</v>
      </c>
      <c r="O59" s="378">
        <v>10.7</v>
      </c>
      <c r="P59" s="378">
        <v>10.9</v>
      </c>
      <c r="Q59" s="378">
        <v>10.6</v>
      </c>
      <c r="R59" s="170">
        <v>10.8</v>
      </c>
      <c r="S59" s="170">
        <v>10.7</v>
      </c>
      <c r="T59" s="170">
        <v>10.6</v>
      </c>
      <c r="U59" s="379">
        <v>11.1</v>
      </c>
      <c r="V59" s="379">
        <v>10.6</v>
      </c>
      <c r="W59" s="379">
        <v>10.8</v>
      </c>
      <c r="X59" s="379">
        <v>10.9</v>
      </c>
    </row>
    <row r="60" spans="1:24" x14ac:dyDescent="0.25">
      <c r="A60" s="102" t="s">
        <v>49</v>
      </c>
      <c r="B60" s="378">
        <v>11.5</v>
      </c>
      <c r="C60" s="378">
        <v>10.6</v>
      </c>
      <c r="D60" s="378">
        <v>11</v>
      </c>
      <c r="E60" s="170">
        <v>12.6</v>
      </c>
      <c r="F60" s="170">
        <v>12.9</v>
      </c>
      <c r="G60" s="378">
        <v>13.9</v>
      </c>
      <c r="H60" s="378">
        <v>14.1</v>
      </c>
      <c r="I60" s="378">
        <v>14.2</v>
      </c>
      <c r="J60" s="378">
        <v>15.2</v>
      </c>
      <c r="K60" s="378">
        <v>15.4</v>
      </c>
      <c r="L60" s="378">
        <v>15.9</v>
      </c>
      <c r="M60" s="378">
        <v>16.399999999999999</v>
      </c>
      <c r="N60" s="378">
        <v>16.899999999999999</v>
      </c>
      <c r="O60" s="378">
        <v>17</v>
      </c>
      <c r="P60" s="378">
        <v>17</v>
      </c>
      <c r="Q60" s="378">
        <v>17</v>
      </c>
      <c r="R60" s="170">
        <v>17</v>
      </c>
      <c r="S60" s="170">
        <v>17.399999999999999</v>
      </c>
      <c r="T60" s="170">
        <v>17.399999999999999</v>
      </c>
      <c r="U60" s="379">
        <v>17.399999999999999</v>
      </c>
      <c r="V60" s="379">
        <v>17.600000000000001</v>
      </c>
      <c r="W60" s="379">
        <v>17.7</v>
      </c>
      <c r="X60" s="379">
        <v>17.899999999999999</v>
      </c>
    </row>
    <row r="61" spans="1:24" x14ac:dyDescent="0.25">
      <c r="A61" s="102" t="s">
        <v>50</v>
      </c>
      <c r="B61" s="378">
        <v>6.7</v>
      </c>
      <c r="C61" s="378">
        <v>6.8</v>
      </c>
      <c r="D61" s="378">
        <v>7</v>
      </c>
      <c r="E61" s="170">
        <v>7.3</v>
      </c>
      <c r="F61" s="170">
        <v>7.9</v>
      </c>
      <c r="G61" s="378">
        <v>8.8000000000000007</v>
      </c>
      <c r="H61" s="378">
        <v>9.1999999999999993</v>
      </c>
      <c r="I61" s="378">
        <v>9.1999999999999993</v>
      </c>
      <c r="J61" s="378">
        <v>9.1</v>
      </c>
      <c r="K61" s="378">
        <v>9.3000000000000007</v>
      </c>
      <c r="L61" s="378">
        <v>9.4</v>
      </c>
      <c r="M61" s="378">
        <v>9.4</v>
      </c>
      <c r="N61" s="378">
        <v>9.5</v>
      </c>
      <c r="O61" s="378">
        <v>9.6999999999999993</v>
      </c>
      <c r="P61" s="378">
        <v>9.6999999999999993</v>
      </c>
      <c r="Q61" s="378">
        <v>10</v>
      </c>
      <c r="R61" s="170">
        <v>10.1</v>
      </c>
      <c r="S61" s="170">
        <v>10.199999999999999</v>
      </c>
      <c r="T61" s="170">
        <v>10.3</v>
      </c>
      <c r="U61" s="379">
        <v>10.4</v>
      </c>
      <c r="V61" s="379">
        <v>10.4</v>
      </c>
      <c r="W61" s="379">
        <v>10.7</v>
      </c>
      <c r="X61" s="379">
        <v>11</v>
      </c>
    </row>
    <row r="62" spans="1:24" x14ac:dyDescent="0.25">
      <c r="A62" s="102" t="s">
        <v>51</v>
      </c>
      <c r="B62" s="378">
        <v>4.9000000000000004</v>
      </c>
      <c r="C62" s="378">
        <v>5.4</v>
      </c>
      <c r="D62" s="378">
        <v>5.5</v>
      </c>
      <c r="E62" s="170">
        <v>5.7</v>
      </c>
      <c r="F62" s="170">
        <v>5.7</v>
      </c>
      <c r="G62" s="378">
        <v>5.7</v>
      </c>
      <c r="H62" s="378">
        <v>6.5</v>
      </c>
      <c r="I62" s="378">
        <v>6.6</v>
      </c>
      <c r="J62" s="378">
        <v>6.9</v>
      </c>
      <c r="K62" s="378">
        <v>7</v>
      </c>
      <c r="L62" s="378">
        <v>7.5</v>
      </c>
      <c r="M62" s="378">
        <v>7.8</v>
      </c>
      <c r="N62" s="378">
        <v>9.1</v>
      </c>
      <c r="O62" s="378">
        <v>10.1</v>
      </c>
      <c r="P62" s="378">
        <v>10</v>
      </c>
      <c r="Q62" s="378">
        <v>10.3</v>
      </c>
      <c r="R62" s="170">
        <v>10.199999999999999</v>
      </c>
      <c r="S62" s="170">
        <v>10.5</v>
      </c>
      <c r="T62" s="170">
        <v>11.1</v>
      </c>
      <c r="U62" s="379">
        <v>11.5</v>
      </c>
      <c r="V62" s="379">
        <v>10.4</v>
      </c>
      <c r="W62" s="379">
        <v>10.6</v>
      </c>
      <c r="X62" s="379">
        <v>10.8</v>
      </c>
    </row>
    <row r="63" spans="1:24" x14ac:dyDescent="0.25">
      <c r="A63" s="102" t="s">
        <v>187</v>
      </c>
      <c r="B63" s="378">
        <v>10.8</v>
      </c>
      <c r="C63" s="378">
        <v>11.4</v>
      </c>
      <c r="D63" s="378">
        <v>11.6</v>
      </c>
      <c r="E63" s="170">
        <v>11.3</v>
      </c>
      <c r="F63" s="170">
        <v>11.9</v>
      </c>
      <c r="G63" s="378">
        <v>12.1</v>
      </c>
      <c r="H63" s="378">
        <v>12.7</v>
      </c>
      <c r="I63" s="378">
        <v>13</v>
      </c>
      <c r="J63" s="378">
        <v>12.3</v>
      </c>
      <c r="K63" s="378">
        <v>13</v>
      </c>
      <c r="L63" s="378">
        <v>13.2</v>
      </c>
      <c r="M63" s="378">
        <v>13</v>
      </c>
      <c r="N63" s="378">
        <v>13.3</v>
      </c>
      <c r="O63" s="378">
        <v>13.4</v>
      </c>
      <c r="P63" s="378">
        <v>13.7</v>
      </c>
      <c r="Q63" s="378">
        <v>13.6</v>
      </c>
      <c r="R63" s="170">
        <v>13.9</v>
      </c>
      <c r="S63" s="170">
        <v>12.7</v>
      </c>
      <c r="T63" s="170">
        <v>12.7</v>
      </c>
      <c r="U63" s="379">
        <v>12.5</v>
      </c>
      <c r="V63" s="379">
        <v>12.5</v>
      </c>
      <c r="W63" s="379">
        <v>11.8</v>
      </c>
      <c r="X63" s="379">
        <v>12</v>
      </c>
    </row>
    <row r="64" spans="1:24" x14ac:dyDescent="0.25">
      <c r="A64" s="102" t="s">
        <v>53</v>
      </c>
      <c r="B64" s="378">
        <v>8.6</v>
      </c>
      <c r="C64" s="378">
        <v>9.8000000000000007</v>
      </c>
      <c r="D64" s="378">
        <v>10.199999999999999</v>
      </c>
      <c r="E64" s="170">
        <v>10</v>
      </c>
      <c r="F64" s="170">
        <v>10.3</v>
      </c>
      <c r="G64" s="378">
        <v>10.5</v>
      </c>
      <c r="H64" s="378">
        <v>10.8</v>
      </c>
      <c r="I64" s="378">
        <v>10.8</v>
      </c>
      <c r="J64" s="378">
        <v>11</v>
      </c>
      <c r="K64" s="378">
        <v>11.8</v>
      </c>
      <c r="L64" s="378">
        <v>12</v>
      </c>
      <c r="M64" s="378">
        <v>12.1</v>
      </c>
      <c r="N64" s="378">
        <v>12.1</v>
      </c>
      <c r="O64" s="378">
        <v>12.1</v>
      </c>
      <c r="P64" s="378">
        <v>12.3</v>
      </c>
      <c r="Q64" s="378">
        <v>12.1</v>
      </c>
      <c r="R64" s="170">
        <v>12.1</v>
      </c>
      <c r="S64" s="170">
        <v>11.9</v>
      </c>
      <c r="T64" s="170">
        <v>11.8</v>
      </c>
      <c r="U64" s="379">
        <v>12.1</v>
      </c>
      <c r="V64" s="379">
        <v>12.2</v>
      </c>
      <c r="W64" s="379">
        <v>12.4</v>
      </c>
      <c r="X64" s="379">
        <v>12.2</v>
      </c>
    </row>
    <row r="65" spans="1:24" x14ac:dyDescent="0.25">
      <c r="A65" s="102" t="s">
        <v>54</v>
      </c>
      <c r="B65" s="378">
        <v>11.9</v>
      </c>
      <c r="C65" s="378">
        <v>12.6</v>
      </c>
      <c r="D65" s="378">
        <v>11.6</v>
      </c>
      <c r="E65" s="170">
        <v>12</v>
      </c>
      <c r="F65" s="170">
        <v>12.6</v>
      </c>
      <c r="G65" s="378">
        <v>13</v>
      </c>
      <c r="H65" s="378">
        <v>13.2</v>
      </c>
      <c r="I65" s="378">
        <v>13.1</v>
      </c>
      <c r="J65" s="378">
        <v>13.6</v>
      </c>
      <c r="K65" s="378">
        <v>14</v>
      </c>
      <c r="L65" s="378">
        <v>14.2</v>
      </c>
      <c r="M65" s="378">
        <v>13.7</v>
      </c>
      <c r="N65" s="378">
        <v>14.3</v>
      </c>
      <c r="O65" s="378">
        <v>14.7</v>
      </c>
      <c r="P65" s="378">
        <v>15</v>
      </c>
      <c r="Q65" s="378">
        <v>14.4</v>
      </c>
      <c r="R65" s="170">
        <v>14.7</v>
      </c>
      <c r="S65" s="170">
        <v>14.9</v>
      </c>
      <c r="T65" s="170">
        <v>15.3</v>
      </c>
      <c r="U65" s="379">
        <v>15.4</v>
      </c>
      <c r="V65" s="379">
        <v>15.3</v>
      </c>
      <c r="W65" s="379">
        <v>15.2</v>
      </c>
      <c r="X65" s="379">
        <v>15.3</v>
      </c>
    </row>
    <row r="66" spans="1:24" x14ac:dyDescent="0.25">
      <c r="A66" s="102" t="s">
        <v>55</v>
      </c>
      <c r="B66" s="378">
        <v>11.6</v>
      </c>
      <c r="C66" s="378">
        <v>11.8</v>
      </c>
      <c r="D66" s="378">
        <v>11.9</v>
      </c>
      <c r="E66" s="170">
        <v>14.9</v>
      </c>
      <c r="F66" s="170">
        <v>15.7</v>
      </c>
      <c r="G66" s="378">
        <v>16.2</v>
      </c>
      <c r="H66" s="378">
        <v>16.5</v>
      </c>
      <c r="I66" s="378">
        <v>17.399999999999999</v>
      </c>
      <c r="J66" s="378">
        <v>17.5</v>
      </c>
      <c r="K66" s="378">
        <v>17.7</v>
      </c>
      <c r="L66" s="378">
        <v>18</v>
      </c>
      <c r="M66" s="378">
        <v>17.8</v>
      </c>
      <c r="N66" s="378">
        <v>18</v>
      </c>
      <c r="O66" s="378">
        <v>18.2</v>
      </c>
      <c r="P66" s="378">
        <v>18.7</v>
      </c>
      <c r="Q66" s="378">
        <v>18</v>
      </c>
      <c r="R66" s="170">
        <v>19</v>
      </c>
      <c r="S66" s="170">
        <v>19.7</v>
      </c>
      <c r="T66" s="170">
        <v>20.2</v>
      </c>
      <c r="U66" s="379">
        <v>20.399999999999999</v>
      </c>
      <c r="V66" s="379">
        <v>19.8</v>
      </c>
      <c r="W66" s="379">
        <v>19.7</v>
      </c>
      <c r="X66" s="379">
        <v>19.5</v>
      </c>
    </row>
    <row r="67" spans="1:24" x14ac:dyDescent="0.25">
      <c r="A67" s="102" t="s">
        <v>56</v>
      </c>
      <c r="B67" s="378">
        <v>8.4</v>
      </c>
      <c r="C67" s="378">
        <v>9.3000000000000007</v>
      </c>
      <c r="D67" s="378">
        <v>8.4</v>
      </c>
      <c r="E67" s="170">
        <v>8.1999999999999993</v>
      </c>
      <c r="F67" s="170">
        <v>9</v>
      </c>
      <c r="G67" s="378">
        <v>9</v>
      </c>
      <c r="H67" s="378">
        <v>10</v>
      </c>
      <c r="I67" s="378">
        <v>9.4</v>
      </c>
      <c r="J67" s="378">
        <v>10.3</v>
      </c>
      <c r="K67" s="378">
        <v>11.4</v>
      </c>
      <c r="L67" s="378">
        <v>11.6</v>
      </c>
      <c r="M67" s="378">
        <v>12.5</v>
      </c>
      <c r="N67" s="378">
        <v>12.8</v>
      </c>
      <c r="O67" s="378">
        <v>12.5</v>
      </c>
      <c r="P67" s="378">
        <v>12.6</v>
      </c>
      <c r="Q67" s="378">
        <v>12</v>
      </c>
      <c r="R67" s="170">
        <v>12.1</v>
      </c>
      <c r="S67" s="170">
        <v>11.8</v>
      </c>
      <c r="T67" s="170">
        <v>11.5</v>
      </c>
      <c r="U67" s="379">
        <v>11.7</v>
      </c>
      <c r="V67" s="379">
        <v>11.8</v>
      </c>
      <c r="W67" s="379">
        <v>11</v>
      </c>
      <c r="X67" s="379">
        <v>11</v>
      </c>
    </row>
    <row r="68" spans="1:24" x14ac:dyDescent="0.25">
      <c r="A68" s="102" t="s">
        <v>57</v>
      </c>
      <c r="B68" s="378">
        <v>12.1</v>
      </c>
      <c r="C68" s="378">
        <v>12.5</v>
      </c>
      <c r="D68" s="378">
        <v>12.3</v>
      </c>
      <c r="E68" s="170">
        <v>13</v>
      </c>
      <c r="F68" s="170">
        <v>13.7</v>
      </c>
      <c r="G68" s="378">
        <v>13.7</v>
      </c>
      <c r="H68" s="378">
        <v>13.7</v>
      </c>
      <c r="I68" s="378">
        <v>13.6</v>
      </c>
      <c r="J68" s="378">
        <v>13.6</v>
      </c>
      <c r="K68" s="378">
        <v>13.8</v>
      </c>
      <c r="L68" s="378">
        <v>14</v>
      </c>
      <c r="M68" s="378">
        <v>14.2</v>
      </c>
      <c r="N68" s="378">
        <v>14.4</v>
      </c>
      <c r="O68" s="378">
        <v>14.3</v>
      </c>
      <c r="P68" s="378">
        <v>14.5</v>
      </c>
      <c r="Q68" s="378">
        <v>14</v>
      </c>
      <c r="R68" s="170">
        <v>14</v>
      </c>
      <c r="S68" s="170">
        <v>14.3</v>
      </c>
      <c r="T68" s="170">
        <v>13.4</v>
      </c>
      <c r="U68" s="379">
        <v>13.5</v>
      </c>
      <c r="V68" s="379">
        <v>13.9</v>
      </c>
      <c r="W68" s="379">
        <v>13.8</v>
      </c>
      <c r="X68" s="379">
        <v>14.1</v>
      </c>
    </row>
    <row r="69" spans="1:24" x14ac:dyDescent="0.25">
      <c r="A69" s="102" t="s">
        <v>58</v>
      </c>
      <c r="B69" s="378">
        <v>18.2</v>
      </c>
      <c r="C69" s="378">
        <v>18.5</v>
      </c>
      <c r="D69" s="378">
        <v>18.600000000000001</v>
      </c>
      <c r="E69" s="170">
        <v>19.899999999999999</v>
      </c>
      <c r="F69" s="170">
        <v>21.3</v>
      </c>
      <c r="G69" s="378">
        <v>21.9</v>
      </c>
      <c r="H69" s="378">
        <v>25.8</v>
      </c>
      <c r="I69" s="378">
        <v>21.9</v>
      </c>
      <c r="J69" s="378">
        <v>18.3</v>
      </c>
      <c r="K69" s="378">
        <v>19.8</v>
      </c>
      <c r="L69" s="378">
        <v>20.3</v>
      </c>
      <c r="M69" s="378">
        <v>21.2</v>
      </c>
      <c r="N69" s="378">
        <v>23.3</v>
      </c>
      <c r="O69" s="378">
        <v>21.4</v>
      </c>
      <c r="P69" s="378">
        <v>20.399999999999999</v>
      </c>
      <c r="Q69" s="378">
        <v>20.3</v>
      </c>
      <c r="R69" s="170">
        <v>20.6</v>
      </c>
      <c r="S69" s="170">
        <v>22.2</v>
      </c>
      <c r="T69" s="170">
        <v>20.8</v>
      </c>
      <c r="U69" s="379">
        <v>20.3</v>
      </c>
      <c r="V69" s="379">
        <v>21.1</v>
      </c>
      <c r="W69" s="379">
        <v>20.9</v>
      </c>
      <c r="X69" s="379">
        <v>21</v>
      </c>
    </row>
    <row r="70" spans="1:24" x14ac:dyDescent="0.25">
      <c r="A70" s="102" t="s">
        <v>59</v>
      </c>
      <c r="B70" s="378">
        <v>8.9</v>
      </c>
      <c r="C70" s="378">
        <v>9.1</v>
      </c>
      <c r="D70" s="378">
        <v>8.1999999999999993</v>
      </c>
      <c r="E70" s="170">
        <v>7.4</v>
      </c>
      <c r="F70" s="170">
        <v>8</v>
      </c>
      <c r="G70" s="378">
        <v>8.1999999999999993</v>
      </c>
      <c r="H70" s="378">
        <v>8.3000000000000007</v>
      </c>
      <c r="I70" s="378">
        <v>8.3000000000000007</v>
      </c>
      <c r="J70" s="378">
        <v>8.3000000000000007</v>
      </c>
      <c r="K70" s="378">
        <v>8.5</v>
      </c>
      <c r="L70" s="378">
        <v>8.5</v>
      </c>
      <c r="M70" s="378">
        <v>9.1</v>
      </c>
      <c r="N70" s="378">
        <v>9.4</v>
      </c>
      <c r="O70" s="378">
        <v>9.5</v>
      </c>
      <c r="P70" s="378">
        <v>9.6999999999999993</v>
      </c>
      <c r="Q70" s="378">
        <v>10</v>
      </c>
      <c r="R70" s="170">
        <v>10.6</v>
      </c>
      <c r="S70" s="170">
        <v>10.4</v>
      </c>
      <c r="T70" s="170">
        <v>10.3</v>
      </c>
      <c r="U70" s="379">
        <v>10.6</v>
      </c>
      <c r="V70" s="379">
        <v>10.4</v>
      </c>
      <c r="W70" s="379">
        <v>10.5</v>
      </c>
      <c r="X70" s="379">
        <v>10.6</v>
      </c>
    </row>
    <row r="71" spans="1:24" ht="18" x14ac:dyDescent="0.25">
      <c r="A71" s="101" t="s">
        <v>123</v>
      </c>
      <c r="B71" s="376">
        <v>8.6999999999999993</v>
      </c>
      <c r="C71" s="376">
        <v>9.1</v>
      </c>
      <c r="D71" s="376">
        <v>9.3000000000000007</v>
      </c>
      <c r="E71" s="169">
        <v>9.6999999999999993</v>
      </c>
      <c r="F71" s="169">
        <v>10.5</v>
      </c>
      <c r="G71" s="376">
        <v>11.6</v>
      </c>
      <c r="H71" s="376">
        <v>11.8</v>
      </c>
      <c r="I71" s="376">
        <v>12</v>
      </c>
      <c r="J71" s="376">
        <v>12.2</v>
      </c>
      <c r="K71" s="376">
        <v>12.8</v>
      </c>
      <c r="L71" s="376">
        <v>12.6</v>
      </c>
      <c r="M71" s="376">
        <v>12.9</v>
      </c>
      <c r="N71" s="376">
        <v>13.1</v>
      </c>
      <c r="O71" s="376">
        <v>13.2</v>
      </c>
      <c r="P71" s="376">
        <v>13.5</v>
      </c>
      <c r="Q71" s="376">
        <v>13</v>
      </c>
      <c r="R71" s="169">
        <v>13</v>
      </c>
      <c r="S71" s="169">
        <v>13.3</v>
      </c>
      <c r="T71" s="169">
        <v>13.4</v>
      </c>
      <c r="U71" s="377">
        <v>13.4</v>
      </c>
      <c r="V71" s="377">
        <v>13.2</v>
      </c>
      <c r="W71" s="377">
        <v>13</v>
      </c>
      <c r="X71" s="377">
        <v>12.9</v>
      </c>
    </row>
    <row r="72" spans="1:24" x14ac:dyDescent="0.25">
      <c r="A72" s="102" t="s">
        <v>60</v>
      </c>
      <c r="B72" s="378">
        <v>8.1</v>
      </c>
      <c r="C72" s="378">
        <v>8.6</v>
      </c>
      <c r="D72" s="378">
        <v>8.6999999999999993</v>
      </c>
      <c r="E72" s="170">
        <v>8.8000000000000007</v>
      </c>
      <c r="F72" s="170">
        <v>9.3000000000000007</v>
      </c>
      <c r="G72" s="378">
        <v>11</v>
      </c>
      <c r="H72" s="378">
        <v>11.1</v>
      </c>
      <c r="I72" s="378">
        <v>11.2</v>
      </c>
      <c r="J72" s="378">
        <v>11.1</v>
      </c>
      <c r="K72" s="378">
        <v>11.3</v>
      </c>
      <c r="L72" s="378">
        <v>11.1</v>
      </c>
      <c r="M72" s="378">
        <v>10.7</v>
      </c>
      <c r="N72" s="378">
        <v>11.1</v>
      </c>
      <c r="O72" s="378">
        <v>10.6</v>
      </c>
      <c r="P72" s="378">
        <v>11</v>
      </c>
      <c r="Q72" s="378">
        <v>10.4</v>
      </c>
      <c r="R72" s="170">
        <v>10.8</v>
      </c>
      <c r="S72" s="170">
        <v>10.6</v>
      </c>
      <c r="T72" s="170">
        <v>11.8</v>
      </c>
      <c r="U72" s="379">
        <v>11.7</v>
      </c>
      <c r="V72" s="379">
        <v>10.9</v>
      </c>
      <c r="W72" s="379">
        <v>11</v>
      </c>
      <c r="X72" s="379">
        <v>11.3</v>
      </c>
    </row>
    <row r="73" spans="1:24" x14ac:dyDescent="0.25">
      <c r="A73" s="102" t="s">
        <v>61</v>
      </c>
      <c r="B73" s="378">
        <v>9.8000000000000007</v>
      </c>
      <c r="C73" s="378">
        <v>10.199999999999999</v>
      </c>
      <c r="D73" s="378">
        <v>10.199999999999999</v>
      </c>
      <c r="E73" s="170">
        <v>10.6</v>
      </c>
      <c r="F73" s="170">
        <v>12.1</v>
      </c>
      <c r="G73" s="378">
        <v>14.4</v>
      </c>
      <c r="H73" s="378">
        <v>14.4</v>
      </c>
      <c r="I73" s="378">
        <v>14.7</v>
      </c>
      <c r="J73" s="378">
        <v>14.8</v>
      </c>
      <c r="K73" s="378">
        <v>16.2</v>
      </c>
      <c r="L73" s="378">
        <v>15.9</v>
      </c>
      <c r="M73" s="378">
        <v>16.3</v>
      </c>
      <c r="N73" s="378">
        <v>16.3</v>
      </c>
      <c r="O73" s="378">
        <v>16.8</v>
      </c>
      <c r="P73" s="378">
        <v>17.100000000000001</v>
      </c>
      <c r="Q73" s="378">
        <v>16</v>
      </c>
      <c r="R73" s="170">
        <v>16.2</v>
      </c>
      <c r="S73" s="170">
        <v>16.5</v>
      </c>
      <c r="T73" s="170">
        <v>16.5</v>
      </c>
      <c r="U73" s="379">
        <v>16.5</v>
      </c>
      <c r="V73" s="379">
        <v>16.600000000000001</v>
      </c>
      <c r="W73" s="379">
        <v>16.100000000000001</v>
      </c>
      <c r="X73" s="379">
        <v>16</v>
      </c>
    </row>
    <row r="74" spans="1:24" x14ac:dyDescent="0.25">
      <c r="A74" s="102" t="s">
        <v>62</v>
      </c>
      <c r="B74" s="378">
        <v>8</v>
      </c>
      <c r="C74" s="378">
        <v>8.6</v>
      </c>
      <c r="D74" s="378">
        <v>8.1</v>
      </c>
      <c r="E74" s="170">
        <v>8.6999999999999993</v>
      </c>
      <c r="F74" s="170">
        <v>9.4</v>
      </c>
      <c r="G74" s="378">
        <v>9.6999999999999993</v>
      </c>
      <c r="H74" s="378">
        <v>10.3</v>
      </c>
      <c r="I74" s="378">
        <v>10.6</v>
      </c>
      <c r="J74" s="378">
        <v>11.4</v>
      </c>
      <c r="K74" s="378">
        <v>11.9</v>
      </c>
      <c r="L74" s="378">
        <v>11.5</v>
      </c>
      <c r="M74" s="378">
        <v>11.4</v>
      </c>
      <c r="N74" s="378">
        <v>12.6</v>
      </c>
      <c r="O74" s="378">
        <v>12.5</v>
      </c>
      <c r="P74" s="378">
        <v>12.8</v>
      </c>
      <c r="Q74" s="378">
        <v>12.4</v>
      </c>
      <c r="R74" s="170">
        <v>12</v>
      </c>
      <c r="S74" s="170">
        <v>12.4</v>
      </c>
      <c r="T74" s="170">
        <v>12.1</v>
      </c>
      <c r="U74" s="379">
        <v>12.3</v>
      </c>
      <c r="V74" s="379">
        <v>11.7</v>
      </c>
      <c r="W74" s="379">
        <v>11.4</v>
      </c>
      <c r="X74" s="379">
        <v>11.1</v>
      </c>
    </row>
    <row r="75" spans="1:24" x14ac:dyDescent="0.25">
      <c r="A75" s="102" t="s">
        <v>65</v>
      </c>
      <c r="B75" s="378">
        <v>8</v>
      </c>
      <c r="C75" s="378">
        <v>8.1999999999999993</v>
      </c>
      <c r="D75" s="378">
        <v>9.5</v>
      </c>
      <c r="E75" s="170">
        <v>9.6999999999999993</v>
      </c>
      <c r="F75" s="170">
        <v>10</v>
      </c>
      <c r="G75" s="378">
        <v>10.1</v>
      </c>
      <c r="H75" s="378">
        <v>10.3</v>
      </c>
      <c r="I75" s="378">
        <v>10.3</v>
      </c>
      <c r="J75" s="378">
        <v>10.1</v>
      </c>
      <c r="K75" s="378">
        <v>9.8000000000000007</v>
      </c>
      <c r="L75" s="378">
        <v>10.1</v>
      </c>
      <c r="M75" s="378">
        <v>10.6</v>
      </c>
      <c r="N75" s="378">
        <v>10.199999999999999</v>
      </c>
      <c r="O75" s="378">
        <v>10.199999999999999</v>
      </c>
      <c r="P75" s="378">
        <v>10.5</v>
      </c>
      <c r="Q75" s="378">
        <v>10.7</v>
      </c>
      <c r="R75" s="170">
        <v>10.7</v>
      </c>
      <c r="S75" s="170">
        <v>11.1</v>
      </c>
      <c r="T75" s="170">
        <v>11.3</v>
      </c>
      <c r="U75" s="379">
        <v>11.1</v>
      </c>
      <c r="V75" s="379">
        <v>11.1</v>
      </c>
      <c r="W75" s="379">
        <v>11.1</v>
      </c>
      <c r="X75" s="379">
        <v>11.5</v>
      </c>
    </row>
    <row r="76" spans="1:24" ht="18" x14ac:dyDescent="0.25">
      <c r="A76" s="101" t="s">
        <v>132</v>
      </c>
      <c r="B76" s="376">
        <v>9</v>
      </c>
      <c r="C76" s="376">
        <v>9.4</v>
      </c>
      <c r="D76" s="376">
        <v>9.5</v>
      </c>
      <c r="E76" s="169">
        <v>10</v>
      </c>
      <c r="F76" s="169">
        <v>10.6</v>
      </c>
      <c r="G76" s="376">
        <v>11.2</v>
      </c>
      <c r="H76" s="376">
        <v>11.4</v>
      </c>
      <c r="I76" s="376">
        <v>11.7</v>
      </c>
      <c r="J76" s="376">
        <v>11.5</v>
      </c>
      <c r="K76" s="376">
        <v>11.8</v>
      </c>
      <c r="L76" s="376">
        <v>11.9</v>
      </c>
      <c r="M76" s="376">
        <v>11.9</v>
      </c>
      <c r="N76" s="376">
        <v>12.2</v>
      </c>
      <c r="O76" s="376">
        <v>12.2</v>
      </c>
      <c r="P76" s="376">
        <v>12.3</v>
      </c>
      <c r="Q76" s="376">
        <v>12</v>
      </c>
      <c r="R76" s="169">
        <v>11.9</v>
      </c>
      <c r="S76" s="169">
        <v>11.9</v>
      </c>
      <c r="T76" s="169">
        <v>11.9</v>
      </c>
      <c r="U76" s="377">
        <v>11.8</v>
      </c>
      <c r="V76" s="377">
        <v>11.8</v>
      </c>
      <c r="W76" s="377">
        <v>11.5</v>
      </c>
      <c r="X76" s="377">
        <v>11.7</v>
      </c>
    </row>
    <row r="77" spans="1:24" x14ac:dyDescent="0.25">
      <c r="A77" s="102" t="s">
        <v>66</v>
      </c>
      <c r="B77" s="378">
        <v>6.4</v>
      </c>
      <c r="C77" s="378">
        <v>6.9</v>
      </c>
      <c r="D77" s="378">
        <v>6.9</v>
      </c>
      <c r="E77" s="170">
        <v>6.9</v>
      </c>
      <c r="F77" s="170">
        <v>7.5</v>
      </c>
      <c r="G77" s="378">
        <v>7.9</v>
      </c>
      <c r="H77" s="378">
        <v>9.5</v>
      </c>
      <c r="I77" s="378">
        <v>9.4</v>
      </c>
      <c r="J77" s="378">
        <v>9.3000000000000007</v>
      </c>
      <c r="K77" s="378">
        <v>10.7</v>
      </c>
      <c r="L77" s="378">
        <v>11.2</v>
      </c>
      <c r="M77" s="378">
        <v>12.5</v>
      </c>
      <c r="N77" s="378">
        <v>12.9</v>
      </c>
      <c r="O77" s="378">
        <v>13.3</v>
      </c>
      <c r="P77" s="378">
        <v>13.2</v>
      </c>
      <c r="Q77" s="378">
        <v>12.6</v>
      </c>
      <c r="R77" s="170">
        <v>12</v>
      </c>
      <c r="S77" s="170">
        <v>11.5</v>
      </c>
      <c r="T77" s="170">
        <v>11</v>
      </c>
      <c r="U77" s="379">
        <v>10.9</v>
      </c>
      <c r="V77" s="379">
        <v>10.4</v>
      </c>
      <c r="W77" s="379">
        <v>9</v>
      </c>
      <c r="X77" s="379">
        <v>9.5</v>
      </c>
    </row>
    <row r="78" spans="1:24" x14ac:dyDescent="0.25">
      <c r="A78" s="102" t="s">
        <v>68</v>
      </c>
      <c r="B78" s="378">
        <v>8.8000000000000007</v>
      </c>
      <c r="C78" s="378">
        <v>9.8000000000000007</v>
      </c>
      <c r="D78" s="378">
        <v>9.8000000000000007</v>
      </c>
      <c r="E78" s="170">
        <v>10.8</v>
      </c>
      <c r="F78" s="170">
        <v>10.3</v>
      </c>
      <c r="G78" s="378">
        <v>10.5</v>
      </c>
      <c r="H78" s="378">
        <v>10.7</v>
      </c>
      <c r="I78" s="378">
        <v>9.5</v>
      </c>
      <c r="J78" s="378">
        <v>9.6</v>
      </c>
      <c r="K78" s="378">
        <v>9.5</v>
      </c>
      <c r="L78" s="378">
        <v>9.4</v>
      </c>
      <c r="M78" s="378">
        <v>9.6999999999999993</v>
      </c>
      <c r="N78" s="378">
        <v>10</v>
      </c>
      <c r="O78" s="378">
        <v>10.3</v>
      </c>
      <c r="P78" s="378">
        <v>9.9</v>
      </c>
      <c r="Q78" s="378">
        <v>10.199999999999999</v>
      </c>
      <c r="R78" s="170">
        <v>10.7</v>
      </c>
      <c r="S78" s="170">
        <v>10</v>
      </c>
      <c r="T78" s="170">
        <v>10.199999999999999</v>
      </c>
      <c r="U78" s="379">
        <v>10.4</v>
      </c>
      <c r="V78" s="379">
        <v>10.3</v>
      </c>
      <c r="W78" s="379">
        <v>10</v>
      </c>
      <c r="X78" s="379">
        <v>10.4</v>
      </c>
    </row>
    <row r="79" spans="1:24" x14ac:dyDescent="0.25">
      <c r="A79" s="102" t="s">
        <v>69</v>
      </c>
      <c r="B79" s="378">
        <v>9</v>
      </c>
      <c r="C79" s="378">
        <v>9.4</v>
      </c>
      <c r="D79" s="378">
        <v>9.1</v>
      </c>
      <c r="E79" s="170">
        <v>9</v>
      </c>
      <c r="F79" s="170">
        <v>9.3000000000000007</v>
      </c>
      <c r="G79" s="378">
        <v>9.6999999999999993</v>
      </c>
      <c r="H79" s="378">
        <v>10</v>
      </c>
      <c r="I79" s="378">
        <v>10</v>
      </c>
      <c r="J79" s="378">
        <v>9.8000000000000007</v>
      </c>
      <c r="K79" s="378">
        <v>10.1</v>
      </c>
      <c r="L79" s="378">
        <v>10.3</v>
      </c>
      <c r="M79" s="378">
        <v>10.5</v>
      </c>
      <c r="N79" s="378">
        <v>11.3</v>
      </c>
      <c r="O79" s="378">
        <v>11.2</v>
      </c>
      <c r="P79" s="378">
        <v>11.2</v>
      </c>
      <c r="Q79" s="378">
        <v>11.4</v>
      </c>
      <c r="R79" s="170">
        <v>11.2</v>
      </c>
      <c r="S79" s="170">
        <v>11.5</v>
      </c>
      <c r="T79" s="170">
        <v>11.9</v>
      </c>
      <c r="U79" s="379">
        <v>11.8</v>
      </c>
      <c r="V79" s="379">
        <v>11.6</v>
      </c>
      <c r="W79" s="379">
        <v>11.5</v>
      </c>
      <c r="X79" s="379">
        <v>11.7</v>
      </c>
    </row>
    <row r="80" spans="1:24" x14ac:dyDescent="0.25">
      <c r="A80" s="102" t="s">
        <v>70</v>
      </c>
      <c r="B80" s="378">
        <v>7.6</v>
      </c>
      <c r="C80" s="378">
        <v>8.1</v>
      </c>
      <c r="D80" s="378">
        <v>8.1</v>
      </c>
      <c r="E80" s="170">
        <v>8.3000000000000007</v>
      </c>
      <c r="F80" s="170">
        <v>9.1</v>
      </c>
      <c r="G80" s="378">
        <v>10.199999999999999</v>
      </c>
      <c r="H80" s="378">
        <v>11.2</v>
      </c>
      <c r="I80" s="378">
        <v>12.3</v>
      </c>
      <c r="J80" s="378">
        <v>11.3</v>
      </c>
      <c r="K80" s="378">
        <v>12.3</v>
      </c>
      <c r="L80" s="378">
        <v>12</v>
      </c>
      <c r="M80" s="378">
        <v>12.8</v>
      </c>
      <c r="N80" s="378">
        <v>13.5</v>
      </c>
      <c r="O80" s="378">
        <v>13.8</v>
      </c>
      <c r="P80" s="378">
        <v>14.3</v>
      </c>
      <c r="Q80" s="378">
        <v>14</v>
      </c>
      <c r="R80" s="170">
        <v>13.5</v>
      </c>
      <c r="S80" s="170">
        <v>13.8</v>
      </c>
      <c r="T80" s="170">
        <v>13.7</v>
      </c>
      <c r="U80" s="379">
        <v>13.4</v>
      </c>
      <c r="V80" s="379">
        <v>12.8</v>
      </c>
      <c r="W80" s="379">
        <v>11.9</v>
      </c>
      <c r="X80" s="379">
        <v>12.6</v>
      </c>
    </row>
    <row r="81" spans="1:24" x14ac:dyDescent="0.25">
      <c r="A81" s="102" t="s">
        <v>72</v>
      </c>
      <c r="B81" s="378">
        <v>8</v>
      </c>
      <c r="C81" s="378">
        <v>8.5</v>
      </c>
      <c r="D81" s="378">
        <v>8.3000000000000007</v>
      </c>
      <c r="E81" s="170">
        <v>8.9</v>
      </c>
      <c r="F81" s="170">
        <v>9.4</v>
      </c>
      <c r="G81" s="378">
        <v>9.9</v>
      </c>
      <c r="H81" s="378">
        <v>10.6</v>
      </c>
      <c r="I81" s="378">
        <v>11.2</v>
      </c>
      <c r="J81" s="378">
        <v>11.3</v>
      </c>
      <c r="K81" s="378">
        <v>11.4</v>
      </c>
      <c r="L81" s="378">
        <v>11.8</v>
      </c>
      <c r="M81" s="378">
        <v>11.6</v>
      </c>
      <c r="N81" s="378">
        <v>11.4</v>
      </c>
      <c r="O81" s="378">
        <v>11.5</v>
      </c>
      <c r="P81" s="378">
        <v>11.6</v>
      </c>
      <c r="Q81" s="378">
        <v>11.5</v>
      </c>
      <c r="R81" s="170">
        <v>11.7</v>
      </c>
      <c r="S81" s="170">
        <v>11.2</v>
      </c>
      <c r="T81" s="170">
        <v>10.9</v>
      </c>
      <c r="U81" s="379">
        <v>11</v>
      </c>
      <c r="V81" s="379">
        <v>11.1</v>
      </c>
      <c r="W81" s="379">
        <v>10.7</v>
      </c>
      <c r="X81" s="379">
        <v>10.9</v>
      </c>
    </row>
    <row r="82" spans="1:24" x14ac:dyDescent="0.25">
      <c r="A82" s="102" t="s">
        <v>73</v>
      </c>
      <c r="B82" s="378">
        <v>9.6</v>
      </c>
      <c r="C82" s="378">
        <v>10.199999999999999</v>
      </c>
      <c r="D82" s="378">
        <v>10.4</v>
      </c>
      <c r="E82" s="170">
        <v>10.4</v>
      </c>
      <c r="F82" s="170">
        <v>10.6</v>
      </c>
      <c r="G82" s="378">
        <v>11.8</v>
      </c>
      <c r="H82" s="378">
        <v>12</v>
      </c>
      <c r="I82" s="378">
        <v>12.3</v>
      </c>
      <c r="J82" s="378">
        <v>11.3</v>
      </c>
      <c r="K82" s="378">
        <v>12.2</v>
      </c>
      <c r="L82" s="378">
        <v>11.7</v>
      </c>
      <c r="M82" s="378">
        <v>12.7</v>
      </c>
      <c r="N82" s="378">
        <v>13.4</v>
      </c>
      <c r="O82" s="378">
        <v>13</v>
      </c>
      <c r="P82" s="378">
        <v>13</v>
      </c>
      <c r="Q82" s="378">
        <v>12.7</v>
      </c>
      <c r="R82" s="170">
        <v>12.9</v>
      </c>
      <c r="S82" s="170">
        <v>12.7</v>
      </c>
      <c r="T82" s="170">
        <v>13.1</v>
      </c>
      <c r="U82" s="379">
        <v>12.9</v>
      </c>
      <c r="V82" s="379">
        <v>12.8</v>
      </c>
      <c r="W82" s="379">
        <v>12.6</v>
      </c>
      <c r="X82" s="379">
        <v>13</v>
      </c>
    </row>
    <row r="83" spans="1:24" x14ac:dyDescent="0.25">
      <c r="A83" s="102" t="s">
        <v>74</v>
      </c>
      <c r="B83" s="378">
        <v>8.6999999999999993</v>
      </c>
      <c r="C83" s="378">
        <v>9</v>
      </c>
      <c r="D83" s="378">
        <v>9.1</v>
      </c>
      <c r="E83" s="170">
        <v>9.4</v>
      </c>
      <c r="F83" s="170">
        <v>9.9</v>
      </c>
      <c r="G83" s="378">
        <v>10.3</v>
      </c>
      <c r="H83" s="378">
        <v>10.7</v>
      </c>
      <c r="I83" s="378">
        <v>11</v>
      </c>
      <c r="J83" s="378">
        <v>10.7</v>
      </c>
      <c r="K83" s="378">
        <v>10.6</v>
      </c>
      <c r="L83" s="378">
        <v>10.7</v>
      </c>
      <c r="M83" s="378">
        <v>10.3</v>
      </c>
      <c r="N83" s="378">
        <v>10.3</v>
      </c>
      <c r="O83" s="378">
        <v>10.199999999999999</v>
      </c>
      <c r="P83" s="378">
        <v>10.1</v>
      </c>
      <c r="Q83" s="378">
        <v>10.4</v>
      </c>
      <c r="R83" s="170">
        <v>10.199999999999999</v>
      </c>
      <c r="S83" s="170">
        <v>10</v>
      </c>
      <c r="T83" s="170">
        <v>10</v>
      </c>
      <c r="U83" s="379">
        <v>10.4</v>
      </c>
      <c r="V83" s="379">
        <v>10.4</v>
      </c>
      <c r="W83" s="379">
        <v>10.199999999999999</v>
      </c>
      <c r="X83" s="379">
        <v>10.3</v>
      </c>
    </row>
    <row r="84" spans="1:24" x14ac:dyDescent="0.25">
      <c r="A84" s="102" t="s">
        <v>75</v>
      </c>
      <c r="B84" s="378">
        <v>8.1999999999999993</v>
      </c>
      <c r="C84" s="378">
        <v>8.3000000000000007</v>
      </c>
      <c r="D84" s="378">
        <v>8.5</v>
      </c>
      <c r="E84" s="170">
        <v>9.1</v>
      </c>
      <c r="F84" s="170">
        <v>9.8000000000000007</v>
      </c>
      <c r="G84" s="378">
        <v>9.8000000000000007</v>
      </c>
      <c r="H84" s="378">
        <v>9.5</v>
      </c>
      <c r="I84" s="378">
        <v>10.1</v>
      </c>
      <c r="J84" s="378">
        <v>10.1</v>
      </c>
      <c r="K84" s="378">
        <v>10.199999999999999</v>
      </c>
      <c r="L84" s="378">
        <v>10.8</v>
      </c>
      <c r="M84" s="378">
        <v>9.6</v>
      </c>
      <c r="N84" s="378">
        <v>9.6999999999999993</v>
      </c>
      <c r="O84" s="378">
        <v>9.9</v>
      </c>
      <c r="P84" s="378">
        <v>10</v>
      </c>
      <c r="Q84" s="378">
        <v>9.3000000000000007</v>
      </c>
      <c r="R84" s="170">
        <v>9.1999999999999993</v>
      </c>
      <c r="S84" s="170">
        <v>9.8000000000000007</v>
      </c>
      <c r="T84" s="170">
        <v>10.3</v>
      </c>
      <c r="U84" s="379">
        <v>10.1</v>
      </c>
      <c r="V84" s="379">
        <v>10.6</v>
      </c>
      <c r="W84" s="379">
        <v>10.5</v>
      </c>
      <c r="X84" s="379">
        <v>10.6</v>
      </c>
    </row>
    <row r="85" spans="1:24" x14ac:dyDescent="0.25">
      <c r="A85" s="102" t="s">
        <v>76</v>
      </c>
      <c r="B85" s="378">
        <v>13.2</v>
      </c>
      <c r="C85" s="378">
        <v>13.6</v>
      </c>
      <c r="D85" s="378">
        <v>13.8</v>
      </c>
      <c r="E85" s="170">
        <v>14</v>
      </c>
      <c r="F85" s="170">
        <v>14.5</v>
      </c>
      <c r="G85" s="378">
        <v>15.4</v>
      </c>
      <c r="H85" s="378">
        <v>15.1</v>
      </c>
      <c r="I85" s="378">
        <v>15.1</v>
      </c>
      <c r="J85" s="378">
        <v>15.6</v>
      </c>
      <c r="K85" s="378">
        <v>14.9</v>
      </c>
      <c r="L85" s="378">
        <v>15</v>
      </c>
      <c r="M85" s="378">
        <v>15.7</v>
      </c>
      <c r="N85" s="378">
        <v>15.7</v>
      </c>
      <c r="O85" s="378">
        <v>15.7</v>
      </c>
      <c r="P85" s="378">
        <v>15.7</v>
      </c>
      <c r="Q85" s="378">
        <v>14.5</v>
      </c>
      <c r="R85" s="170">
        <v>14.4</v>
      </c>
      <c r="S85" s="170">
        <v>14.3</v>
      </c>
      <c r="T85" s="170">
        <v>14</v>
      </c>
      <c r="U85" s="379">
        <v>13.4</v>
      </c>
      <c r="V85" s="379">
        <v>13</v>
      </c>
      <c r="W85" s="379">
        <v>12.6</v>
      </c>
      <c r="X85" s="379">
        <v>13</v>
      </c>
    </row>
    <row r="86" spans="1:24" x14ac:dyDescent="0.25">
      <c r="A86" s="102" t="s">
        <v>77</v>
      </c>
      <c r="B86" s="378">
        <v>8.8000000000000007</v>
      </c>
      <c r="C86" s="378">
        <v>8.8000000000000007</v>
      </c>
      <c r="D86" s="378">
        <v>9.6</v>
      </c>
      <c r="E86" s="170">
        <v>11.3</v>
      </c>
      <c r="F86" s="170">
        <v>12</v>
      </c>
      <c r="G86" s="378">
        <v>12.3</v>
      </c>
      <c r="H86" s="378">
        <v>12.5</v>
      </c>
      <c r="I86" s="378">
        <v>12.6</v>
      </c>
      <c r="J86" s="378">
        <v>12.4</v>
      </c>
      <c r="K86" s="378">
        <v>13.2</v>
      </c>
      <c r="L86" s="378">
        <v>13.3</v>
      </c>
      <c r="M86" s="378">
        <v>13.4</v>
      </c>
      <c r="N86" s="378">
        <v>13.8</v>
      </c>
      <c r="O86" s="378">
        <v>13.8</v>
      </c>
      <c r="P86" s="378">
        <v>14.1</v>
      </c>
      <c r="Q86" s="378">
        <v>14.4</v>
      </c>
      <c r="R86" s="170">
        <v>14.3</v>
      </c>
      <c r="S86" s="170">
        <v>14.4</v>
      </c>
      <c r="T86" s="170">
        <v>13.9</v>
      </c>
      <c r="U86" s="379">
        <v>14.2</v>
      </c>
      <c r="V86" s="379">
        <v>14.2</v>
      </c>
      <c r="W86" s="379">
        <v>14.3</v>
      </c>
      <c r="X86" s="379">
        <v>14.3</v>
      </c>
    </row>
    <row r="87" spans="1:24" ht="18" x14ac:dyDescent="0.25">
      <c r="A87" s="101" t="s">
        <v>215</v>
      </c>
      <c r="B87" s="376">
        <v>9.3000000000000007</v>
      </c>
      <c r="C87" s="376">
        <v>9.9</v>
      </c>
      <c r="D87" s="376">
        <v>10.1</v>
      </c>
      <c r="E87" s="169">
        <v>10</v>
      </c>
      <c r="F87" s="169">
        <v>10.7</v>
      </c>
      <c r="G87" s="376">
        <v>11.1</v>
      </c>
      <c r="H87" s="376">
        <v>11.5</v>
      </c>
      <c r="I87" s="376">
        <v>11.8</v>
      </c>
      <c r="J87" s="376">
        <v>12</v>
      </c>
      <c r="K87" s="376">
        <v>12.3</v>
      </c>
      <c r="L87" s="376">
        <v>12.3</v>
      </c>
      <c r="M87" s="376">
        <v>12.1</v>
      </c>
      <c r="N87" s="376">
        <v>12.5</v>
      </c>
      <c r="O87" s="376">
        <v>12.3</v>
      </c>
      <c r="P87" s="376">
        <v>12.1</v>
      </c>
      <c r="Q87" s="376">
        <v>12</v>
      </c>
      <c r="R87" s="169">
        <v>12</v>
      </c>
      <c r="S87" s="169">
        <v>12.1</v>
      </c>
      <c r="T87" s="169">
        <v>12.1</v>
      </c>
      <c r="U87" s="377">
        <v>12.1</v>
      </c>
      <c r="V87" s="377">
        <v>12.1</v>
      </c>
      <c r="W87" s="377">
        <v>12</v>
      </c>
      <c r="X87" s="377">
        <v>11.9</v>
      </c>
    </row>
    <row r="88" spans="1:24" x14ac:dyDescent="0.25">
      <c r="A88" s="102" t="s">
        <v>67</v>
      </c>
      <c r="B88" s="378">
        <v>7.3</v>
      </c>
      <c r="C88" s="378">
        <v>8</v>
      </c>
      <c r="D88" s="378">
        <v>8.1</v>
      </c>
      <c r="E88" s="170">
        <v>7.9</v>
      </c>
      <c r="F88" s="170">
        <v>7.9</v>
      </c>
      <c r="G88" s="378">
        <v>8.4</v>
      </c>
      <c r="H88" s="378">
        <v>8.4</v>
      </c>
      <c r="I88" s="378">
        <v>8.9</v>
      </c>
      <c r="J88" s="378">
        <v>8.9</v>
      </c>
      <c r="K88" s="378">
        <v>10.9</v>
      </c>
      <c r="L88" s="378">
        <v>12</v>
      </c>
      <c r="M88" s="378">
        <v>11.8</v>
      </c>
      <c r="N88" s="378">
        <v>11.9</v>
      </c>
      <c r="O88" s="378">
        <v>12</v>
      </c>
      <c r="P88" s="378">
        <v>11.3</v>
      </c>
      <c r="Q88" s="378">
        <v>11</v>
      </c>
      <c r="R88" s="170">
        <v>10.8</v>
      </c>
      <c r="S88" s="170">
        <v>10.9</v>
      </c>
      <c r="T88" s="170">
        <v>10.7</v>
      </c>
      <c r="U88" s="379">
        <v>10.4</v>
      </c>
      <c r="V88" s="379">
        <v>10.4</v>
      </c>
      <c r="W88" s="379">
        <v>10.4</v>
      </c>
      <c r="X88" s="379">
        <v>10</v>
      </c>
    </row>
    <row r="89" spans="1:24" x14ac:dyDescent="0.25">
      <c r="A89" s="102" t="s">
        <v>78</v>
      </c>
      <c r="B89" s="378">
        <v>8.3000000000000007</v>
      </c>
      <c r="C89" s="378">
        <v>8.6999999999999993</v>
      </c>
      <c r="D89" s="378">
        <v>8.8000000000000007</v>
      </c>
      <c r="E89" s="170">
        <v>8.8000000000000007</v>
      </c>
      <c r="F89" s="170">
        <v>9.1</v>
      </c>
      <c r="G89" s="378">
        <v>9</v>
      </c>
      <c r="H89" s="378">
        <v>9.1999999999999993</v>
      </c>
      <c r="I89" s="378">
        <v>8.6999999999999993</v>
      </c>
      <c r="J89" s="378">
        <v>8.9</v>
      </c>
      <c r="K89" s="378">
        <v>9</v>
      </c>
      <c r="L89" s="378">
        <v>9.1999999999999993</v>
      </c>
      <c r="M89" s="378">
        <v>9</v>
      </c>
      <c r="N89" s="378">
        <v>9</v>
      </c>
      <c r="O89" s="378">
        <v>9.1999999999999993</v>
      </c>
      <c r="P89" s="378">
        <v>9.3000000000000007</v>
      </c>
      <c r="Q89" s="378">
        <v>9.1</v>
      </c>
      <c r="R89" s="170">
        <v>9.1</v>
      </c>
      <c r="S89" s="170">
        <v>9.1</v>
      </c>
      <c r="T89" s="170">
        <v>9.3000000000000007</v>
      </c>
      <c r="U89" s="379">
        <v>9</v>
      </c>
      <c r="V89" s="379">
        <v>9</v>
      </c>
      <c r="W89" s="379">
        <v>9.1</v>
      </c>
      <c r="X89" s="379">
        <v>9.1</v>
      </c>
    </row>
    <row r="90" spans="1:24" x14ac:dyDescent="0.25">
      <c r="A90" s="102" t="s">
        <v>71</v>
      </c>
      <c r="B90" s="378">
        <v>6.8</v>
      </c>
      <c r="C90" s="378">
        <v>7.3</v>
      </c>
      <c r="D90" s="378">
        <v>7.8</v>
      </c>
      <c r="E90" s="170">
        <v>9</v>
      </c>
      <c r="F90" s="170">
        <v>10.1</v>
      </c>
      <c r="G90" s="378">
        <v>10.4</v>
      </c>
      <c r="H90" s="378">
        <v>10.4</v>
      </c>
      <c r="I90" s="378">
        <v>10.6</v>
      </c>
      <c r="J90" s="378">
        <v>10.9</v>
      </c>
      <c r="K90" s="378">
        <v>11</v>
      </c>
      <c r="L90" s="378">
        <v>11</v>
      </c>
      <c r="M90" s="378">
        <v>11.1</v>
      </c>
      <c r="N90" s="378">
        <v>11.4</v>
      </c>
      <c r="O90" s="378">
        <v>11.4</v>
      </c>
      <c r="P90" s="378">
        <v>11.7</v>
      </c>
      <c r="Q90" s="378">
        <v>11.6</v>
      </c>
      <c r="R90" s="170">
        <v>11.5</v>
      </c>
      <c r="S90" s="170">
        <v>11.7</v>
      </c>
      <c r="T90" s="170">
        <v>11.8</v>
      </c>
      <c r="U90" s="379">
        <v>11.6</v>
      </c>
      <c r="V90" s="379">
        <v>11.9</v>
      </c>
      <c r="W90" s="379">
        <v>12</v>
      </c>
      <c r="X90" s="379">
        <v>12.3</v>
      </c>
    </row>
    <row r="91" spans="1:24" x14ac:dyDescent="0.25">
      <c r="A91" s="102" t="s">
        <v>79</v>
      </c>
      <c r="B91" s="378">
        <v>11.6</v>
      </c>
      <c r="C91" s="378">
        <v>12.1</v>
      </c>
      <c r="D91" s="378">
        <v>12.2</v>
      </c>
      <c r="E91" s="170">
        <v>12.1</v>
      </c>
      <c r="F91" s="170">
        <v>12.8</v>
      </c>
      <c r="G91" s="378">
        <v>12.6</v>
      </c>
      <c r="H91" s="378">
        <v>12.9</v>
      </c>
      <c r="I91" s="378">
        <v>13.4</v>
      </c>
      <c r="J91" s="378">
        <v>13.5</v>
      </c>
      <c r="K91" s="378">
        <v>13.9</v>
      </c>
      <c r="L91" s="378">
        <v>14</v>
      </c>
      <c r="M91" s="378">
        <v>13.7</v>
      </c>
      <c r="N91" s="378">
        <v>13.7</v>
      </c>
      <c r="O91" s="378">
        <v>13.7</v>
      </c>
      <c r="P91" s="378">
        <v>13.5</v>
      </c>
      <c r="Q91" s="378">
        <v>12.9</v>
      </c>
      <c r="R91" s="170">
        <v>12</v>
      </c>
      <c r="S91" s="170">
        <v>11.4</v>
      </c>
      <c r="T91" s="170">
        <v>11.7</v>
      </c>
      <c r="U91" s="379">
        <v>11.5</v>
      </c>
      <c r="V91" s="379">
        <v>11.5</v>
      </c>
      <c r="W91" s="379">
        <v>12.2</v>
      </c>
      <c r="X91" s="379">
        <v>12.7</v>
      </c>
    </row>
    <row r="92" spans="1:24" x14ac:dyDescent="0.25">
      <c r="A92" s="102" t="s">
        <v>80</v>
      </c>
      <c r="B92" s="378">
        <v>10.7</v>
      </c>
      <c r="C92" s="378">
        <v>11.8</v>
      </c>
      <c r="D92" s="378">
        <v>12</v>
      </c>
      <c r="E92" s="170">
        <v>12.2</v>
      </c>
      <c r="F92" s="170">
        <v>12.5</v>
      </c>
      <c r="G92" s="378">
        <v>13.3</v>
      </c>
      <c r="H92" s="378">
        <v>13.6</v>
      </c>
      <c r="I92" s="378">
        <v>13.6</v>
      </c>
      <c r="J92" s="378">
        <v>13.8</v>
      </c>
      <c r="K92" s="378">
        <v>13.7</v>
      </c>
      <c r="L92" s="378">
        <v>13.7</v>
      </c>
      <c r="M92" s="378">
        <v>13.5</v>
      </c>
      <c r="N92" s="378">
        <v>13.2</v>
      </c>
      <c r="O92" s="378">
        <v>13.1</v>
      </c>
      <c r="P92" s="378">
        <v>12.9</v>
      </c>
      <c r="Q92" s="378">
        <v>12.8</v>
      </c>
      <c r="R92" s="170">
        <v>13</v>
      </c>
      <c r="S92" s="170">
        <v>13.1</v>
      </c>
      <c r="T92" s="170">
        <v>13.2</v>
      </c>
      <c r="U92" s="379">
        <v>13.3</v>
      </c>
      <c r="V92" s="379">
        <v>13.1</v>
      </c>
      <c r="W92" s="379">
        <v>13.1</v>
      </c>
      <c r="X92" s="379">
        <v>13.1</v>
      </c>
    </row>
    <row r="93" spans="1:24" x14ac:dyDescent="0.25">
      <c r="A93" s="102" t="s">
        <v>81</v>
      </c>
      <c r="B93" s="378">
        <v>8.9</v>
      </c>
      <c r="C93" s="378">
        <v>9.1999999999999993</v>
      </c>
      <c r="D93" s="378">
        <v>8.8000000000000007</v>
      </c>
      <c r="E93" s="170">
        <v>9.1</v>
      </c>
      <c r="F93" s="170">
        <v>10</v>
      </c>
      <c r="G93" s="378">
        <v>10.199999999999999</v>
      </c>
      <c r="H93" s="378">
        <v>10.9</v>
      </c>
      <c r="I93" s="378">
        <v>11.4</v>
      </c>
      <c r="J93" s="378">
        <v>11.9</v>
      </c>
      <c r="K93" s="378">
        <v>12.1</v>
      </c>
      <c r="L93" s="378">
        <v>11.7</v>
      </c>
      <c r="M93" s="378">
        <v>11.7</v>
      </c>
      <c r="N93" s="378">
        <v>11.7</v>
      </c>
      <c r="O93" s="378">
        <v>11.6</v>
      </c>
      <c r="P93" s="378">
        <v>11.6</v>
      </c>
      <c r="Q93" s="378">
        <v>11.7</v>
      </c>
      <c r="R93" s="170">
        <v>11.7</v>
      </c>
      <c r="S93" s="170">
        <v>11.9</v>
      </c>
      <c r="T93" s="170">
        <v>11.3</v>
      </c>
      <c r="U93" s="379">
        <v>11.7</v>
      </c>
      <c r="V93" s="379">
        <v>11.9</v>
      </c>
      <c r="W93" s="379">
        <v>11.8</v>
      </c>
      <c r="X93" s="379">
        <v>11.3</v>
      </c>
    </row>
    <row r="94" spans="1:24" x14ac:dyDescent="0.25">
      <c r="A94" s="102" t="s">
        <v>82</v>
      </c>
      <c r="B94" s="378">
        <v>10.199999999999999</v>
      </c>
      <c r="C94" s="378">
        <v>11</v>
      </c>
      <c r="D94" s="378">
        <v>11</v>
      </c>
      <c r="E94" s="170">
        <v>10.5</v>
      </c>
      <c r="F94" s="170">
        <v>13.3</v>
      </c>
      <c r="G94" s="378">
        <v>13.9</v>
      </c>
      <c r="H94" s="378">
        <v>14.1</v>
      </c>
      <c r="I94" s="378">
        <v>14.2</v>
      </c>
      <c r="J94" s="378">
        <v>14.2</v>
      </c>
      <c r="K94" s="378">
        <v>14.2</v>
      </c>
      <c r="L94" s="378">
        <v>13.9</v>
      </c>
      <c r="M94" s="378">
        <v>15</v>
      </c>
      <c r="N94" s="378">
        <v>17</v>
      </c>
      <c r="O94" s="378">
        <v>14.1</v>
      </c>
      <c r="P94" s="378">
        <v>14.2</v>
      </c>
      <c r="Q94" s="378">
        <v>14.1</v>
      </c>
      <c r="R94" s="170">
        <v>14.8</v>
      </c>
      <c r="S94" s="170">
        <v>15</v>
      </c>
      <c r="T94" s="170">
        <v>15.2</v>
      </c>
      <c r="U94" s="379">
        <v>15.2</v>
      </c>
      <c r="V94" s="379">
        <v>15.3</v>
      </c>
      <c r="W94" s="379">
        <v>14.7</v>
      </c>
      <c r="X94" s="379">
        <v>15.1</v>
      </c>
    </row>
    <row r="95" spans="1:24" x14ac:dyDescent="0.25">
      <c r="A95" s="102" t="s">
        <v>83</v>
      </c>
      <c r="B95" s="378">
        <v>16.2</v>
      </c>
      <c r="C95" s="378">
        <v>16.8</v>
      </c>
      <c r="D95" s="378">
        <v>16.8</v>
      </c>
      <c r="E95" s="170">
        <v>15.6</v>
      </c>
      <c r="F95" s="170">
        <v>15.4</v>
      </c>
      <c r="G95" s="378">
        <v>13.4</v>
      </c>
      <c r="H95" s="378">
        <v>13.7</v>
      </c>
      <c r="I95" s="378">
        <v>13.9</v>
      </c>
      <c r="J95" s="378">
        <v>13.6</v>
      </c>
      <c r="K95" s="378">
        <v>13.8</v>
      </c>
      <c r="L95" s="378">
        <v>13.9</v>
      </c>
      <c r="M95" s="378">
        <v>14.1</v>
      </c>
      <c r="N95" s="378">
        <v>13.7</v>
      </c>
      <c r="O95" s="378">
        <v>13.9</v>
      </c>
      <c r="P95" s="378">
        <v>14.1</v>
      </c>
      <c r="Q95" s="378">
        <v>14.3</v>
      </c>
      <c r="R95" s="170">
        <v>14.4</v>
      </c>
      <c r="S95" s="170">
        <v>14.5</v>
      </c>
      <c r="T95" s="170">
        <v>14.7</v>
      </c>
      <c r="U95" s="379">
        <v>14.2</v>
      </c>
      <c r="V95" s="379">
        <v>14.3</v>
      </c>
      <c r="W95" s="379">
        <v>13.7</v>
      </c>
      <c r="X95" s="379">
        <v>14.1</v>
      </c>
    </row>
    <row r="96" spans="1:24" x14ac:dyDescent="0.25">
      <c r="A96" s="102" t="s">
        <v>84</v>
      </c>
      <c r="B96" s="378">
        <v>9.6999999999999993</v>
      </c>
      <c r="C96" s="378">
        <v>10.1</v>
      </c>
      <c r="D96" s="378">
        <v>10.199999999999999</v>
      </c>
      <c r="E96" s="170">
        <v>10</v>
      </c>
      <c r="F96" s="170">
        <v>11.7</v>
      </c>
      <c r="G96" s="378">
        <v>12.8</v>
      </c>
      <c r="H96" s="378">
        <v>13.2</v>
      </c>
      <c r="I96" s="378">
        <v>13.3</v>
      </c>
      <c r="J96" s="378">
        <v>12.6</v>
      </c>
      <c r="K96" s="378">
        <v>12.5</v>
      </c>
      <c r="L96" s="378">
        <v>12.2</v>
      </c>
      <c r="M96" s="378">
        <v>12.1</v>
      </c>
      <c r="N96" s="378">
        <v>12.1</v>
      </c>
      <c r="O96" s="378">
        <v>12</v>
      </c>
      <c r="P96" s="378">
        <v>11.8</v>
      </c>
      <c r="Q96" s="378">
        <v>12.1</v>
      </c>
      <c r="R96" s="170">
        <v>11.7</v>
      </c>
      <c r="S96" s="170">
        <v>11.9</v>
      </c>
      <c r="T96" s="170">
        <v>12</v>
      </c>
      <c r="U96" s="379">
        <v>12.3</v>
      </c>
      <c r="V96" s="379">
        <v>11.7</v>
      </c>
      <c r="W96" s="379">
        <v>11.3</v>
      </c>
      <c r="X96" s="379">
        <v>11</v>
      </c>
    </row>
    <row r="97" spans="1:24" ht="19.5" x14ac:dyDescent="0.25">
      <c r="A97" s="102" t="s">
        <v>85</v>
      </c>
      <c r="B97" s="378">
        <v>7.2</v>
      </c>
      <c r="C97" s="378">
        <v>7.8</v>
      </c>
      <c r="D97" s="378">
        <v>9.4</v>
      </c>
      <c r="E97" s="170">
        <v>10</v>
      </c>
      <c r="F97" s="170">
        <v>11.3</v>
      </c>
      <c r="G97" s="170">
        <v>12.5</v>
      </c>
      <c r="H97" s="170">
        <v>13.9</v>
      </c>
      <c r="I97" s="170">
        <v>14</v>
      </c>
      <c r="J97" s="170">
        <v>14.6</v>
      </c>
      <c r="K97" s="170">
        <v>14.6</v>
      </c>
      <c r="L97" s="170">
        <v>14.7</v>
      </c>
      <c r="M97" s="170">
        <v>14.8</v>
      </c>
      <c r="N97" s="170">
        <v>15.6</v>
      </c>
      <c r="O97" s="170">
        <v>15.7</v>
      </c>
      <c r="P97" s="170">
        <v>15.3</v>
      </c>
      <c r="Q97" s="170">
        <v>14.4</v>
      </c>
      <c r="R97" s="170">
        <v>13.9</v>
      </c>
      <c r="S97" s="170">
        <v>14.1</v>
      </c>
      <c r="T97" s="170">
        <v>14.9</v>
      </c>
      <c r="U97" s="379">
        <v>15.1</v>
      </c>
      <c r="V97" s="379">
        <v>15.2</v>
      </c>
      <c r="W97" s="379">
        <v>15.5</v>
      </c>
      <c r="X97" s="379">
        <v>14.8</v>
      </c>
    </row>
    <row r="98" spans="1:24" ht="19.5" x14ac:dyDescent="0.25">
      <c r="A98" s="102" t="s">
        <v>86</v>
      </c>
      <c r="B98" s="378">
        <v>15.1</v>
      </c>
      <c r="C98" s="378">
        <v>19.5</v>
      </c>
      <c r="D98" s="378">
        <v>20.3</v>
      </c>
      <c r="E98" s="170">
        <v>20.9</v>
      </c>
      <c r="F98" s="170">
        <v>19.399999999999999</v>
      </c>
      <c r="G98" s="170">
        <v>19.2</v>
      </c>
      <c r="H98" s="170">
        <v>21</v>
      </c>
      <c r="I98" s="170">
        <v>19</v>
      </c>
      <c r="J98" s="170">
        <v>20</v>
      </c>
      <c r="K98" s="170">
        <v>17.399999999999999</v>
      </c>
      <c r="L98" s="170">
        <v>21.7</v>
      </c>
      <c r="M98" s="170">
        <v>21.9</v>
      </c>
      <c r="N98" s="170">
        <v>21.6</v>
      </c>
      <c r="O98" s="170">
        <v>21.7</v>
      </c>
      <c r="P98" s="170">
        <v>17.8</v>
      </c>
      <c r="Q98" s="170">
        <v>15.9</v>
      </c>
      <c r="R98" s="170">
        <v>16</v>
      </c>
      <c r="S98" s="170">
        <v>14.1</v>
      </c>
      <c r="T98" s="170">
        <v>14.1</v>
      </c>
      <c r="U98" s="379">
        <v>14</v>
      </c>
      <c r="V98" s="379">
        <v>14</v>
      </c>
      <c r="W98" s="379">
        <v>14.1</v>
      </c>
      <c r="X98" s="379">
        <v>14.6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347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561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  <row r="102" spans="1:24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9">
    <tabColor rgb="FFC7E6A4"/>
  </sheetPr>
  <dimension ref="A1:X101"/>
  <sheetViews>
    <sheetView zoomScale="90" zoomScaleNormal="90" workbookViewId="0">
      <pane ySplit="7" topLeftCell="A86" activePane="bottomLeft" state="frozen"/>
      <selection activeCell="O25" sqref="O25"/>
      <selection pane="bottomLeft" activeCell="N107" sqref="N107"/>
    </sheetView>
  </sheetViews>
  <sheetFormatPr defaultRowHeight="15" x14ac:dyDescent="0.25"/>
  <cols>
    <col min="1" max="1" width="18.7109375" style="23" customWidth="1"/>
    <col min="2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06" t="s">
        <v>0</v>
      </c>
      <c r="B8" s="130">
        <v>117</v>
      </c>
      <c r="C8" s="418">
        <v>120</v>
      </c>
      <c r="D8" s="419">
        <v>121</v>
      </c>
      <c r="E8" s="209">
        <v>120</v>
      </c>
      <c r="F8" s="209">
        <v>119</v>
      </c>
      <c r="G8" s="209">
        <v>121</v>
      </c>
      <c r="H8" s="209">
        <v>121</v>
      </c>
      <c r="I8" s="209">
        <v>120</v>
      </c>
      <c r="J8" s="209">
        <v>119</v>
      </c>
      <c r="K8" s="209">
        <v>118</v>
      </c>
      <c r="L8" s="209">
        <v>120</v>
      </c>
      <c r="M8" s="209">
        <v>119</v>
      </c>
      <c r="N8" s="209">
        <v>119</v>
      </c>
      <c r="O8" s="209">
        <v>118</v>
      </c>
      <c r="P8" s="209">
        <v>118</v>
      </c>
      <c r="Q8" s="209">
        <v>118</v>
      </c>
      <c r="R8" s="209">
        <v>117</v>
      </c>
      <c r="S8" s="209">
        <v>117</v>
      </c>
      <c r="T8" s="208">
        <v>116</v>
      </c>
      <c r="U8" s="497">
        <v>116</v>
      </c>
      <c r="V8" s="497">
        <v>116</v>
      </c>
      <c r="W8" s="497">
        <v>114</v>
      </c>
      <c r="X8" s="497">
        <v>113</v>
      </c>
    </row>
    <row r="9" spans="1:24" ht="18" x14ac:dyDescent="0.25">
      <c r="A9" s="101" t="s">
        <v>92</v>
      </c>
      <c r="B9" s="130">
        <v>113</v>
      </c>
      <c r="C9" s="418">
        <v>115</v>
      </c>
      <c r="D9" s="419">
        <v>114</v>
      </c>
      <c r="E9" s="208">
        <v>113</v>
      </c>
      <c r="F9" s="208">
        <v>114</v>
      </c>
      <c r="G9" s="208">
        <v>115</v>
      </c>
      <c r="H9" s="208">
        <v>117</v>
      </c>
      <c r="I9" s="208">
        <v>115</v>
      </c>
      <c r="J9" s="208">
        <v>116</v>
      </c>
      <c r="K9" s="208">
        <v>115</v>
      </c>
      <c r="L9" s="208">
        <v>118</v>
      </c>
      <c r="M9" s="208">
        <v>117</v>
      </c>
      <c r="N9" s="208">
        <v>118</v>
      </c>
      <c r="O9" s="208">
        <v>117</v>
      </c>
      <c r="P9" s="208">
        <v>119</v>
      </c>
      <c r="Q9" s="208">
        <v>120</v>
      </c>
      <c r="R9" s="208">
        <v>119</v>
      </c>
      <c r="S9" s="208">
        <v>119</v>
      </c>
      <c r="T9" s="150">
        <v>117</v>
      </c>
      <c r="U9" s="497">
        <v>117</v>
      </c>
      <c r="V9" s="497">
        <v>117</v>
      </c>
      <c r="W9" s="497">
        <v>113</v>
      </c>
      <c r="X9" s="497">
        <v>109</v>
      </c>
    </row>
    <row r="10" spans="1:24" x14ac:dyDescent="0.25">
      <c r="A10" s="102" t="s">
        <v>1</v>
      </c>
      <c r="B10" s="129">
        <v>136</v>
      </c>
      <c r="C10" s="420">
        <v>135</v>
      </c>
      <c r="D10" s="374">
        <v>139</v>
      </c>
      <c r="E10" s="171">
        <v>136</v>
      </c>
      <c r="F10" s="171">
        <v>137</v>
      </c>
      <c r="G10" s="171">
        <v>138</v>
      </c>
      <c r="H10" s="171">
        <v>141</v>
      </c>
      <c r="I10" s="171">
        <v>141</v>
      </c>
      <c r="J10" s="171">
        <v>140</v>
      </c>
      <c r="K10" s="171">
        <v>138</v>
      </c>
      <c r="L10" s="171">
        <v>137</v>
      </c>
      <c r="M10" s="171">
        <v>136</v>
      </c>
      <c r="N10" s="171">
        <v>138</v>
      </c>
      <c r="O10" s="171">
        <v>139</v>
      </c>
      <c r="P10" s="171">
        <v>139</v>
      </c>
      <c r="Q10" s="171">
        <v>139</v>
      </c>
      <c r="R10" s="171">
        <v>141</v>
      </c>
      <c r="S10" s="171">
        <v>141</v>
      </c>
      <c r="T10" s="125">
        <v>140</v>
      </c>
      <c r="U10" s="512">
        <v>139</v>
      </c>
      <c r="V10" s="512">
        <v>139</v>
      </c>
      <c r="W10" s="512">
        <v>138</v>
      </c>
      <c r="X10" s="512">
        <v>134</v>
      </c>
    </row>
    <row r="11" spans="1:24" x14ac:dyDescent="0.25">
      <c r="A11" s="102" t="s">
        <v>2</v>
      </c>
      <c r="B11" s="129">
        <v>116</v>
      </c>
      <c r="C11" s="420">
        <v>116</v>
      </c>
      <c r="D11" s="374">
        <v>116</v>
      </c>
      <c r="E11" s="171">
        <v>117</v>
      </c>
      <c r="F11" s="171">
        <v>113</v>
      </c>
      <c r="G11" s="171">
        <v>115</v>
      </c>
      <c r="H11" s="171">
        <v>116</v>
      </c>
      <c r="I11" s="171">
        <v>114</v>
      </c>
      <c r="J11" s="171">
        <v>113</v>
      </c>
      <c r="K11" s="171">
        <v>113</v>
      </c>
      <c r="L11" s="171">
        <v>112</v>
      </c>
      <c r="M11" s="171">
        <v>111</v>
      </c>
      <c r="N11" s="171">
        <v>113</v>
      </c>
      <c r="O11" s="171">
        <v>112</v>
      </c>
      <c r="P11" s="171">
        <v>114</v>
      </c>
      <c r="Q11" s="171">
        <v>107</v>
      </c>
      <c r="R11" s="171">
        <v>110</v>
      </c>
      <c r="S11" s="171">
        <v>109</v>
      </c>
      <c r="T11" s="125">
        <v>104</v>
      </c>
      <c r="U11" s="512">
        <v>107</v>
      </c>
      <c r="V11" s="512">
        <v>103</v>
      </c>
      <c r="W11" s="512">
        <v>98</v>
      </c>
      <c r="X11" s="512">
        <v>98</v>
      </c>
    </row>
    <row r="12" spans="1:24" x14ac:dyDescent="0.25">
      <c r="A12" s="102" t="s">
        <v>3</v>
      </c>
      <c r="B12" s="129">
        <v>120</v>
      </c>
      <c r="C12" s="420">
        <v>122</v>
      </c>
      <c r="D12" s="374">
        <v>118</v>
      </c>
      <c r="E12" s="171">
        <v>114</v>
      </c>
      <c r="F12" s="171">
        <v>115</v>
      </c>
      <c r="G12" s="171">
        <v>117</v>
      </c>
      <c r="H12" s="171">
        <v>117</v>
      </c>
      <c r="I12" s="171">
        <v>115</v>
      </c>
      <c r="J12" s="171">
        <v>109</v>
      </c>
      <c r="K12" s="171">
        <v>108</v>
      </c>
      <c r="L12" s="171">
        <v>116</v>
      </c>
      <c r="M12" s="171">
        <v>118</v>
      </c>
      <c r="N12" s="171">
        <v>118</v>
      </c>
      <c r="O12" s="171">
        <v>117</v>
      </c>
      <c r="P12" s="171">
        <v>117</v>
      </c>
      <c r="Q12" s="171">
        <v>116</v>
      </c>
      <c r="R12" s="171">
        <v>117</v>
      </c>
      <c r="S12" s="171">
        <v>119</v>
      </c>
      <c r="T12" s="125">
        <v>118</v>
      </c>
      <c r="U12" s="512">
        <v>118</v>
      </c>
      <c r="V12" s="512">
        <v>115</v>
      </c>
      <c r="W12" s="512">
        <v>114</v>
      </c>
      <c r="X12" s="512">
        <v>110</v>
      </c>
    </row>
    <row r="13" spans="1:24" x14ac:dyDescent="0.25">
      <c r="A13" s="102" t="s">
        <v>4</v>
      </c>
      <c r="B13" s="129">
        <v>143</v>
      </c>
      <c r="C13" s="420">
        <v>144</v>
      </c>
      <c r="D13" s="374">
        <v>146</v>
      </c>
      <c r="E13" s="171">
        <v>144</v>
      </c>
      <c r="F13" s="171">
        <v>147</v>
      </c>
      <c r="G13" s="171">
        <v>145</v>
      </c>
      <c r="H13" s="171">
        <v>146</v>
      </c>
      <c r="I13" s="171">
        <v>145</v>
      </c>
      <c r="J13" s="171">
        <v>143</v>
      </c>
      <c r="K13" s="171">
        <v>139</v>
      </c>
      <c r="L13" s="171">
        <v>143</v>
      </c>
      <c r="M13" s="171">
        <v>138</v>
      </c>
      <c r="N13" s="171">
        <v>136</v>
      </c>
      <c r="O13" s="171">
        <v>136</v>
      </c>
      <c r="P13" s="171">
        <v>137</v>
      </c>
      <c r="Q13" s="171">
        <v>137</v>
      </c>
      <c r="R13" s="171">
        <v>135</v>
      </c>
      <c r="S13" s="171">
        <v>135</v>
      </c>
      <c r="T13" s="125">
        <v>134</v>
      </c>
      <c r="U13" s="512">
        <v>133</v>
      </c>
      <c r="V13" s="512">
        <v>134</v>
      </c>
      <c r="W13" s="512">
        <v>133</v>
      </c>
      <c r="X13" s="512">
        <v>132</v>
      </c>
    </row>
    <row r="14" spans="1:24" x14ac:dyDescent="0.25">
      <c r="A14" s="102" t="s">
        <v>5</v>
      </c>
      <c r="B14" s="129">
        <v>123</v>
      </c>
      <c r="C14" s="420">
        <v>124</v>
      </c>
      <c r="D14" s="374">
        <v>125</v>
      </c>
      <c r="E14" s="171">
        <v>115</v>
      </c>
      <c r="F14" s="171">
        <v>118</v>
      </c>
      <c r="G14" s="171">
        <v>120</v>
      </c>
      <c r="H14" s="171">
        <v>121</v>
      </c>
      <c r="I14" s="171">
        <v>121</v>
      </c>
      <c r="J14" s="171">
        <v>118</v>
      </c>
      <c r="K14" s="171">
        <v>116</v>
      </c>
      <c r="L14" s="171">
        <v>113</v>
      </c>
      <c r="M14" s="171">
        <v>112</v>
      </c>
      <c r="N14" s="171">
        <v>111</v>
      </c>
      <c r="O14" s="171">
        <v>110</v>
      </c>
      <c r="P14" s="171">
        <v>111</v>
      </c>
      <c r="Q14" s="171">
        <v>110</v>
      </c>
      <c r="R14" s="171">
        <v>107</v>
      </c>
      <c r="S14" s="171">
        <v>109</v>
      </c>
      <c r="T14" s="125">
        <v>111</v>
      </c>
      <c r="U14" s="512">
        <v>112</v>
      </c>
      <c r="V14" s="512">
        <v>113</v>
      </c>
      <c r="W14" s="512">
        <v>112</v>
      </c>
      <c r="X14" s="512">
        <v>111</v>
      </c>
    </row>
    <row r="15" spans="1:24" x14ac:dyDescent="0.25">
      <c r="A15" s="102" t="s">
        <v>6</v>
      </c>
      <c r="B15" s="129">
        <v>84</v>
      </c>
      <c r="C15" s="420">
        <v>102</v>
      </c>
      <c r="D15" s="374">
        <v>103</v>
      </c>
      <c r="E15" s="171">
        <v>98</v>
      </c>
      <c r="F15" s="171">
        <v>100</v>
      </c>
      <c r="G15" s="171">
        <v>104</v>
      </c>
      <c r="H15" s="171">
        <v>107</v>
      </c>
      <c r="I15" s="171">
        <v>104</v>
      </c>
      <c r="J15" s="171">
        <v>104</v>
      </c>
      <c r="K15" s="171">
        <v>111</v>
      </c>
      <c r="L15" s="171">
        <v>109</v>
      </c>
      <c r="M15" s="171">
        <v>108</v>
      </c>
      <c r="N15" s="171">
        <v>107</v>
      </c>
      <c r="O15" s="171">
        <v>109</v>
      </c>
      <c r="P15" s="171">
        <v>110</v>
      </c>
      <c r="Q15" s="171">
        <v>110</v>
      </c>
      <c r="R15" s="171">
        <v>110</v>
      </c>
      <c r="S15" s="171">
        <v>111</v>
      </c>
      <c r="T15" s="125">
        <v>109</v>
      </c>
      <c r="U15" s="512">
        <v>109</v>
      </c>
      <c r="V15" s="512">
        <v>109</v>
      </c>
      <c r="W15" s="512">
        <v>107</v>
      </c>
      <c r="X15" s="512">
        <v>107</v>
      </c>
    </row>
    <row r="16" spans="1:24" x14ac:dyDescent="0.25">
      <c r="A16" s="102" t="s">
        <v>7</v>
      </c>
      <c r="B16" s="129">
        <v>104</v>
      </c>
      <c r="C16" s="420">
        <v>105</v>
      </c>
      <c r="D16" s="374">
        <v>104</v>
      </c>
      <c r="E16" s="171">
        <v>102</v>
      </c>
      <c r="F16" s="171">
        <v>103</v>
      </c>
      <c r="G16" s="171">
        <v>106</v>
      </c>
      <c r="H16" s="171">
        <v>105</v>
      </c>
      <c r="I16" s="171">
        <v>103</v>
      </c>
      <c r="J16" s="171">
        <v>102</v>
      </c>
      <c r="K16" s="171">
        <v>100</v>
      </c>
      <c r="L16" s="171">
        <v>101</v>
      </c>
      <c r="M16" s="171">
        <v>102</v>
      </c>
      <c r="N16" s="171">
        <v>102</v>
      </c>
      <c r="O16" s="171">
        <v>101</v>
      </c>
      <c r="P16" s="171">
        <v>102</v>
      </c>
      <c r="Q16" s="171">
        <v>101</v>
      </c>
      <c r="R16" s="171">
        <v>102</v>
      </c>
      <c r="S16" s="171">
        <v>102</v>
      </c>
      <c r="T16" s="125">
        <v>103</v>
      </c>
      <c r="U16" s="512">
        <v>104</v>
      </c>
      <c r="V16" s="512">
        <v>104</v>
      </c>
      <c r="W16" s="512">
        <v>104</v>
      </c>
      <c r="X16" s="512">
        <v>103</v>
      </c>
    </row>
    <row r="17" spans="1:24" x14ac:dyDescent="0.25">
      <c r="A17" s="102" t="s">
        <v>8</v>
      </c>
      <c r="B17" s="129">
        <v>149</v>
      </c>
      <c r="C17" s="420">
        <v>153</v>
      </c>
      <c r="D17" s="374">
        <v>153</v>
      </c>
      <c r="E17" s="171">
        <v>148</v>
      </c>
      <c r="F17" s="171">
        <v>146</v>
      </c>
      <c r="G17" s="171">
        <v>148</v>
      </c>
      <c r="H17" s="171">
        <v>148</v>
      </c>
      <c r="I17" s="171">
        <v>148</v>
      </c>
      <c r="J17" s="171">
        <v>149</v>
      </c>
      <c r="K17" s="171">
        <v>147</v>
      </c>
      <c r="L17" s="171">
        <v>144</v>
      </c>
      <c r="M17" s="171">
        <v>142</v>
      </c>
      <c r="N17" s="171">
        <v>143</v>
      </c>
      <c r="O17" s="171">
        <v>143</v>
      </c>
      <c r="P17" s="171">
        <v>146</v>
      </c>
      <c r="Q17" s="171">
        <v>146</v>
      </c>
      <c r="R17" s="171">
        <v>146</v>
      </c>
      <c r="S17" s="171">
        <v>146</v>
      </c>
      <c r="T17" s="125">
        <v>146</v>
      </c>
      <c r="U17" s="512">
        <v>146</v>
      </c>
      <c r="V17" s="512">
        <v>142</v>
      </c>
      <c r="W17" s="512">
        <v>145</v>
      </c>
      <c r="X17" s="512">
        <v>142</v>
      </c>
    </row>
    <row r="18" spans="1:24" x14ac:dyDescent="0.25">
      <c r="A18" s="102" t="s">
        <v>9</v>
      </c>
      <c r="B18" s="129">
        <v>140</v>
      </c>
      <c r="C18" s="420">
        <v>141</v>
      </c>
      <c r="D18" s="374">
        <v>143</v>
      </c>
      <c r="E18" s="171">
        <v>142</v>
      </c>
      <c r="F18" s="171">
        <v>142</v>
      </c>
      <c r="G18" s="171">
        <v>142</v>
      </c>
      <c r="H18" s="171">
        <v>140</v>
      </c>
      <c r="I18" s="171">
        <v>141</v>
      </c>
      <c r="J18" s="171">
        <v>141</v>
      </c>
      <c r="K18" s="171">
        <v>140</v>
      </c>
      <c r="L18" s="171">
        <v>143</v>
      </c>
      <c r="M18" s="171">
        <v>142</v>
      </c>
      <c r="N18" s="171">
        <v>143</v>
      </c>
      <c r="O18" s="171">
        <v>144</v>
      </c>
      <c r="P18" s="171">
        <v>144</v>
      </c>
      <c r="Q18" s="171">
        <v>144</v>
      </c>
      <c r="R18" s="171">
        <v>144</v>
      </c>
      <c r="S18" s="171">
        <v>145</v>
      </c>
      <c r="T18" s="125">
        <v>144</v>
      </c>
      <c r="U18" s="512">
        <v>144</v>
      </c>
      <c r="V18" s="512">
        <v>145</v>
      </c>
      <c r="W18" s="512">
        <v>144</v>
      </c>
      <c r="X18" s="512">
        <v>142</v>
      </c>
    </row>
    <row r="19" spans="1:24" x14ac:dyDescent="0.25">
      <c r="A19" s="102" t="s">
        <v>10</v>
      </c>
      <c r="B19" s="129">
        <v>97</v>
      </c>
      <c r="C19" s="420">
        <v>103</v>
      </c>
      <c r="D19" s="374">
        <v>101</v>
      </c>
      <c r="E19" s="171">
        <v>101</v>
      </c>
      <c r="F19" s="171">
        <v>103</v>
      </c>
      <c r="G19" s="171">
        <v>106</v>
      </c>
      <c r="H19" s="171">
        <v>106</v>
      </c>
      <c r="I19" s="171">
        <v>108</v>
      </c>
      <c r="J19" s="171">
        <v>112</v>
      </c>
      <c r="K19" s="171">
        <v>113</v>
      </c>
      <c r="L19" s="171">
        <v>117</v>
      </c>
      <c r="M19" s="171">
        <v>117</v>
      </c>
      <c r="N19" s="171">
        <v>118</v>
      </c>
      <c r="O19" s="171">
        <v>117</v>
      </c>
      <c r="P19" s="171">
        <v>121</v>
      </c>
      <c r="Q19" s="171">
        <v>123</v>
      </c>
      <c r="R19" s="171">
        <v>122</v>
      </c>
      <c r="S19" s="171">
        <v>122</v>
      </c>
      <c r="T19" s="125">
        <v>120</v>
      </c>
      <c r="U19" s="512">
        <v>119</v>
      </c>
      <c r="V19" s="512">
        <v>121</v>
      </c>
      <c r="W19" s="512">
        <v>120</v>
      </c>
      <c r="X19" s="512">
        <v>119</v>
      </c>
    </row>
    <row r="20" spans="1:24" x14ac:dyDescent="0.25">
      <c r="A20" s="102" t="s">
        <v>11</v>
      </c>
      <c r="B20" s="129">
        <v>153</v>
      </c>
      <c r="C20" s="420">
        <v>155</v>
      </c>
      <c r="D20" s="374">
        <v>158</v>
      </c>
      <c r="E20" s="171">
        <v>149</v>
      </c>
      <c r="F20" s="171">
        <v>144</v>
      </c>
      <c r="G20" s="171">
        <v>147</v>
      </c>
      <c r="H20" s="171">
        <v>139</v>
      </c>
      <c r="I20" s="171">
        <v>131</v>
      </c>
      <c r="J20" s="171">
        <v>127</v>
      </c>
      <c r="K20" s="171">
        <v>118</v>
      </c>
      <c r="L20" s="171">
        <v>112</v>
      </c>
      <c r="M20" s="171">
        <v>109</v>
      </c>
      <c r="N20" s="171">
        <v>108</v>
      </c>
      <c r="O20" s="171">
        <v>109</v>
      </c>
      <c r="P20" s="171">
        <v>110</v>
      </c>
      <c r="Q20" s="171">
        <v>111</v>
      </c>
      <c r="R20" s="171">
        <v>113</v>
      </c>
      <c r="S20" s="171">
        <v>115</v>
      </c>
      <c r="T20" s="125">
        <v>116</v>
      </c>
      <c r="U20" s="512">
        <v>118</v>
      </c>
      <c r="V20" s="512">
        <v>117</v>
      </c>
      <c r="W20" s="512">
        <v>113</v>
      </c>
      <c r="X20" s="512">
        <v>114</v>
      </c>
    </row>
    <row r="21" spans="1:24" x14ac:dyDescent="0.25">
      <c r="A21" s="102" t="s">
        <v>12</v>
      </c>
      <c r="B21" s="129">
        <v>139</v>
      </c>
      <c r="C21" s="420">
        <v>140</v>
      </c>
      <c r="D21" s="374">
        <v>135</v>
      </c>
      <c r="E21" s="171">
        <v>128</v>
      </c>
      <c r="F21" s="171">
        <v>123</v>
      </c>
      <c r="G21" s="171">
        <v>126</v>
      </c>
      <c r="H21" s="171">
        <v>126</v>
      </c>
      <c r="I21" s="171">
        <v>119</v>
      </c>
      <c r="J21" s="171">
        <v>114</v>
      </c>
      <c r="K21" s="171">
        <v>116</v>
      </c>
      <c r="L21" s="171">
        <v>119</v>
      </c>
      <c r="M21" s="171">
        <v>119</v>
      </c>
      <c r="N21" s="171">
        <v>117</v>
      </c>
      <c r="O21" s="171">
        <v>117</v>
      </c>
      <c r="P21" s="171">
        <v>117</v>
      </c>
      <c r="Q21" s="171">
        <v>116</v>
      </c>
      <c r="R21" s="171">
        <v>116</v>
      </c>
      <c r="S21" s="171">
        <v>117</v>
      </c>
      <c r="T21" s="125">
        <v>118</v>
      </c>
      <c r="U21" s="512">
        <v>119</v>
      </c>
      <c r="V21" s="512">
        <v>120</v>
      </c>
      <c r="W21" s="512">
        <v>119</v>
      </c>
      <c r="X21" s="512">
        <v>119</v>
      </c>
    </row>
    <row r="22" spans="1:24" x14ac:dyDescent="0.25">
      <c r="A22" s="102" t="s">
        <v>13</v>
      </c>
      <c r="B22" s="129">
        <v>128</v>
      </c>
      <c r="C22" s="420">
        <v>137</v>
      </c>
      <c r="D22" s="374">
        <v>141</v>
      </c>
      <c r="E22" s="171">
        <v>120</v>
      </c>
      <c r="F22" s="171">
        <v>115</v>
      </c>
      <c r="G22" s="171">
        <v>120</v>
      </c>
      <c r="H22" s="171">
        <v>118</v>
      </c>
      <c r="I22" s="171">
        <v>115</v>
      </c>
      <c r="J22" s="171">
        <v>116</v>
      </c>
      <c r="K22" s="171">
        <v>116</v>
      </c>
      <c r="L22" s="171">
        <v>120</v>
      </c>
      <c r="M22" s="171">
        <v>119</v>
      </c>
      <c r="N22" s="171">
        <v>121</v>
      </c>
      <c r="O22" s="171">
        <v>125</v>
      </c>
      <c r="P22" s="171">
        <v>125</v>
      </c>
      <c r="Q22" s="171">
        <v>123</v>
      </c>
      <c r="R22" s="171">
        <v>122</v>
      </c>
      <c r="S22" s="171">
        <v>125</v>
      </c>
      <c r="T22" s="125">
        <v>125</v>
      </c>
      <c r="U22" s="512">
        <v>126</v>
      </c>
      <c r="V22" s="512">
        <v>125</v>
      </c>
      <c r="W22" s="512">
        <v>124</v>
      </c>
      <c r="X22" s="512">
        <v>120</v>
      </c>
    </row>
    <row r="23" spans="1:24" x14ac:dyDescent="0.25">
      <c r="A23" s="102" t="s">
        <v>14</v>
      </c>
      <c r="B23" s="129">
        <v>148</v>
      </c>
      <c r="C23" s="420">
        <v>153</v>
      </c>
      <c r="D23" s="374">
        <v>156</v>
      </c>
      <c r="E23" s="171">
        <v>156</v>
      </c>
      <c r="F23" s="171">
        <v>156</v>
      </c>
      <c r="G23" s="171">
        <v>156</v>
      </c>
      <c r="H23" s="171">
        <v>155</v>
      </c>
      <c r="I23" s="171">
        <v>155</v>
      </c>
      <c r="J23" s="171">
        <v>155</v>
      </c>
      <c r="K23" s="171">
        <v>155</v>
      </c>
      <c r="L23" s="171">
        <v>157</v>
      </c>
      <c r="M23" s="171">
        <v>155</v>
      </c>
      <c r="N23" s="171">
        <v>154</v>
      </c>
      <c r="O23" s="171">
        <v>153</v>
      </c>
      <c r="P23" s="171">
        <v>155</v>
      </c>
      <c r="Q23" s="171">
        <v>154</v>
      </c>
      <c r="R23" s="171">
        <v>155</v>
      </c>
      <c r="S23" s="171">
        <v>155</v>
      </c>
      <c r="T23" s="125">
        <v>153</v>
      </c>
      <c r="U23" s="512">
        <v>153</v>
      </c>
      <c r="V23" s="512">
        <v>154</v>
      </c>
      <c r="W23" s="512">
        <v>153</v>
      </c>
      <c r="X23" s="512">
        <v>155</v>
      </c>
    </row>
    <row r="24" spans="1:24" x14ac:dyDescent="0.25">
      <c r="A24" s="102" t="s">
        <v>15</v>
      </c>
      <c r="B24" s="129">
        <v>136</v>
      </c>
      <c r="C24" s="420">
        <v>139</v>
      </c>
      <c r="D24" s="374">
        <v>141</v>
      </c>
      <c r="E24" s="171">
        <v>136</v>
      </c>
      <c r="F24" s="171">
        <v>138</v>
      </c>
      <c r="G24" s="171">
        <v>141</v>
      </c>
      <c r="H24" s="171">
        <v>139</v>
      </c>
      <c r="I24" s="171">
        <v>138</v>
      </c>
      <c r="J24" s="171">
        <v>140</v>
      </c>
      <c r="K24" s="171">
        <v>137</v>
      </c>
      <c r="L24" s="171">
        <v>134</v>
      </c>
      <c r="M24" s="171">
        <v>135</v>
      </c>
      <c r="N24" s="171">
        <v>131</v>
      </c>
      <c r="O24" s="171">
        <v>130</v>
      </c>
      <c r="P24" s="171">
        <v>129</v>
      </c>
      <c r="Q24" s="171">
        <v>130</v>
      </c>
      <c r="R24" s="171">
        <v>133</v>
      </c>
      <c r="S24" s="171">
        <v>128</v>
      </c>
      <c r="T24" s="125">
        <v>126</v>
      </c>
      <c r="U24" s="512">
        <v>122</v>
      </c>
      <c r="V24" s="512">
        <v>124</v>
      </c>
      <c r="W24" s="512">
        <v>124</v>
      </c>
      <c r="X24" s="512">
        <v>123</v>
      </c>
    </row>
    <row r="25" spans="1:24" x14ac:dyDescent="0.25">
      <c r="A25" s="102" t="s">
        <v>16</v>
      </c>
      <c r="B25" s="129">
        <v>98</v>
      </c>
      <c r="C25" s="420">
        <v>99</v>
      </c>
      <c r="D25" s="374">
        <v>99</v>
      </c>
      <c r="E25" s="171">
        <v>100</v>
      </c>
      <c r="F25" s="171">
        <v>97</v>
      </c>
      <c r="G25" s="171">
        <v>100</v>
      </c>
      <c r="H25" s="171">
        <v>99</v>
      </c>
      <c r="I25" s="171">
        <v>84</v>
      </c>
      <c r="J25" s="171">
        <v>100</v>
      </c>
      <c r="K25" s="171">
        <v>105</v>
      </c>
      <c r="L25" s="171">
        <v>104</v>
      </c>
      <c r="M25" s="171">
        <v>102</v>
      </c>
      <c r="N25" s="171">
        <v>103</v>
      </c>
      <c r="O25" s="171">
        <v>99</v>
      </c>
      <c r="P25" s="171">
        <v>102</v>
      </c>
      <c r="Q25" s="171">
        <v>105</v>
      </c>
      <c r="R25" s="171">
        <v>105</v>
      </c>
      <c r="S25" s="171">
        <v>111</v>
      </c>
      <c r="T25" s="125">
        <v>111</v>
      </c>
      <c r="U25" s="512">
        <v>107</v>
      </c>
      <c r="V25" s="512">
        <v>108</v>
      </c>
      <c r="W25" s="512">
        <v>105</v>
      </c>
      <c r="X25" s="512">
        <v>101</v>
      </c>
    </row>
    <row r="26" spans="1:24" x14ac:dyDescent="0.25">
      <c r="A26" s="102" t="s">
        <v>17</v>
      </c>
      <c r="B26" s="129">
        <v>106</v>
      </c>
      <c r="C26" s="420">
        <v>107</v>
      </c>
      <c r="D26" s="374">
        <v>108</v>
      </c>
      <c r="E26" s="171">
        <v>108</v>
      </c>
      <c r="F26" s="171">
        <v>101</v>
      </c>
      <c r="G26" s="171">
        <v>107</v>
      </c>
      <c r="H26" s="171">
        <v>108</v>
      </c>
      <c r="I26" s="171">
        <v>109</v>
      </c>
      <c r="J26" s="171">
        <v>106</v>
      </c>
      <c r="K26" s="171">
        <v>107</v>
      </c>
      <c r="L26" s="171">
        <v>105</v>
      </c>
      <c r="M26" s="171">
        <v>100</v>
      </c>
      <c r="N26" s="171">
        <v>100</v>
      </c>
      <c r="O26" s="171">
        <v>100</v>
      </c>
      <c r="P26" s="171">
        <v>100</v>
      </c>
      <c r="Q26" s="171">
        <v>99</v>
      </c>
      <c r="R26" s="171">
        <v>95</v>
      </c>
      <c r="S26" s="171">
        <v>96</v>
      </c>
      <c r="T26" s="125">
        <v>96</v>
      </c>
      <c r="U26" s="512">
        <v>97</v>
      </c>
      <c r="V26" s="512">
        <v>96</v>
      </c>
      <c r="W26" s="512">
        <v>95</v>
      </c>
      <c r="X26" s="512">
        <v>95</v>
      </c>
    </row>
    <row r="27" spans="1:24" x14ac:dyDescent="0.25">
      <c r="A27" s="102" t="s">
        <v>18</v>
      </c>
      <c r="B27" s="129">
        <v>92</v>
      </c>
      <c r="C27" s="420">
        <v>91</v>
      </c>
      <c r="D27" s="374">
        <v>89</v>
      </c>
      <c r="E27" s="171">
        <v>94</v>
      </c>
      <c r="F27" s="171">
        <v>97</v>
      </c>
      <c r="G27" s="171">
        <v>98</v>
      </c>
      <c r="H27" s="171">
        <v>103</v>
      </c>
      <c r="I27" s="171">
        <v>101</v>
      </c>
      <c r="J27" s="171">
        <v>102</v>
      </c>
      <c r="K27" s="171">
        <v>99</v>
      </c>
      <c r="L27" s="171">
        <v>108</v>
      </c>
      <c r="M27" s="171">
        <v>107</v>
      </c>
      <c r="N27" s="171">
        <v>109</v>
      </c>
      <c r="O27" s="171">
        <v>108</v>
      </c>
      <c r="P27" s="171">
        <v>109</v>
      </c>
      <c r="Q27" s="171">
        <v>112</v>
      </c>
      <c r="R27" s="171">
        <v>110</v>
      </c>
      <c r="S27" s="171">
        <v>108</v>
      </c>
      <c r="T27" s="125">
        <v>106</v>
      </c>
      <c r="U27" s="512">
        <v>106</v>
      </c>
      <c r="V27" s="512">
        <v>106</v>
      </c>
      <c r="W27" s="512">
        <v>95</v>
      </c>
      <c r="X27" s="512">
        <v>87</v>
      </c>
    </row>
    <row r="28" spans="1:24" ht="18" x14ac:dyDescent="0.25">
      <c r="A28" s="101" t="s">
        <v>95</v>
      </c>
      <c r="B28" s="130">
        <v>110</v>
      </c>
      <c r="C28" s="418">
        <v>111</v>
      </c>
      <c r="D28" s="419">
        <v>112</v>
      </c>
      <c r="E28" s="208">
        <v>108</v>
      </c>
      <c r="F28" s="208">
        <v>103</v>
      </c>
      <c r="G28" s="208">
        <v>107</v>
      </c>
      <c r="H28" s="208">
        <v>106</v>
      </c>
      <c r="I28" s="208">
        <v>105</v>
      </c>
      <c r="J28" s="208">
        <v>105</v>
      </c>
      <c r="K28" s="208">
        <v>103</v>
      </c>
      <c r="L28" s="208">
        <v>104</v>
      </c>
      <c r="M28" s="208">
        <v>103</v>
      </c>
      <c r="N28" s="208">
        <v>103</v>
      </c>
      <c r="O28" s="208">
        <v>102</v>
      </c>
      <c r="P28" s="208">
        <v>101</v>
      </c>
      <c r="Q28" s="208">
        <v>99</v>
      </c>
      <c r="R28" s="208">
        <v>100</v>
      </c>
      <c r="S28" s="208">
        <v>100</v>
      </c>
      <c r="T28" s="150">
        <v>98</v>
      </c>
      <c r="U28" s="497">
        <v>99</v>
      </c>
      <c r="V28" s="497">
        <v>99</v>
      </c>
      <c r="W28" s="497">
        <v>97</v>
      </c>
      <c r="X28" s="497">
        <v>97</v>
      </c>
    </row>
    <row r="29" spans="1:24" x14ac:dyDescent="0.25">
      <c r="A29" s="102" t="s">
        <v>19</v>
      </c>
      <c r="B29" s="129">
        <v>103</v>
      </c>
      <c r="C29" s="420">
        <v>114</v>
      </c>
      <c r="D29" s="374">
        <v>116</v>
      </c>
      <c r="E29" s="171">
        <v>116</v>
      </c>
      <c r="F29" s="171">
        <v>116</v>
      </c>
      <c r="G29" s="171">
        <v>122</v>
      </c>
      <c r="H29" s="171">
        <v>125</v>
      </c>
      <c r="I29" s="171">
        <v>124</v>
      </c>
      <c r="J29" s="171">
        <v>122</v>
      </c>
      <c r="K29" s="171">
        <v>122</v>
      </c>
      <c r="L29" s="171">
        <v>116</v>
      </c>
      <c r="M29" s="171">
        <v>116</v>
      </c>
      <c r="N29" s="171">
        <v>116</v>
      </c>
      <c r="O29" s="171">
        <v>116</v>
      </c>
      <c r="P29" s="171">
        <v>116</v>
      </c>
      <c r="Q29" s="171">
        <v>118</v>
      </c>
      <c r="R29" s="171">
        <v>119</v>
      </c>
      <c r="S29" s="171">
        <v>121</v>
      </c>
      <c r="T29" s="125">
        <v>121</v>
      </c>
      <c r="U29" s="512">
        <v>121</v>
      </c>
      <c r="V29" s="512">
        <v>121</v>
      </c>
      <c r="W29" s="512">
        <v>117</v>
      </c>
      <c r="X29" s="512">
        <v>120</v>
      </c>
    </row>
    <row r="30" spans="1:24" x14ac:dyDescent="0.25">
      <c r="A30" s="102" t="s">
        <v>20</v>
      </c>
      <c r="B30" s="129">
        <v>116</v>
      </c>
      <c r="C30" s="420">
        <v>122</v>
      </c>
      <c r="D30" s="374">
        <v>127</v>
      </c>
      <c r="E30" s="171">
        <v>123</v>
      </c>
      <c r="F30" s="171">
        <v>120</v>
      </c>
      <c r="G30" s="171">
        <v>123</v>
      </c>
      <c r="H30" s="171">
        <v>117</v>
      </c>
      <c r="I30" s="171">
        <v>119</v>
      </c>
      <c r="J30" s="171">
        <v>118</v>
      </c>
      <c r="K30" s="171">
        <v>113</v>
      </c>
      <c r="L30" s="171">
        <v>116</v>
      </c>
      <c r="M30" s="171">
        <v>116</v>
      </c>
      <c r="N30" s="171">
        <v>116</v>
      </c>
      <c r="O30" s="171">
        <v>111</v>
      </c>
      <c r="P30" s="171">
        <v>110</v>
      </c>
      <c r="Q30" s="171">
        <v>110</v>
      </c>
      <c r="R30" s="171">
        <v>110</v>
      </c>
      <c r="S30" s="171">
        <v>108</v>
      </c>
      <c r="T30" s="125">
        <v>105</v>
      </c>
      <c r="U30" s="512">
        <v>101</v>
      </c>
      <c r="V30" s="512">
        <v>100</v>
      </c>
      <c r="W30" s="512">
        <v>101</v>
      </c>
      <c r="X30" s="512">
        <v>100</v>
      </c>
    </row>
    <row r="31" spans="1:24" x14ac:dyDescent="0.25">
      <c r="A31" s="102" t="s">
        <v>21</v>
      </c>
      <c r="B31" s="129">
        <v>109</v>
      </c>
      <c r="C31" s="420">
        <v>115</v>
      </c>
      <c r="D31" s="374">
        <v>115</v>
      </c>
      <c r="E31" s="171">
        <v>109</v>
      </c>
      <c r="F31" s="171">
        <v>106</v>
      </c>
      <c r="G31" s="171">
        <v>110</v>
      </c>
      <c r="H31" s="171">
        <v>110</v>
      </c>
      <c r="I31" s="171">
        <v>111</v>
      </c>
      <c r="J31" s="171">
        <v>109</v>
      </c>
      <c r="K31" s="171">
        <v>111</v>
      </c>
      <c r="L31" s="171">
        <v>109</v>
      </c>
      <c r="M31" s="171">
        <v>109</v>
      </c>
      <c r="N31" s="171">
        <v>109</v>
      </c>
      <c r="O31" s="171">
        <v>110</v>
      </c>
      <c r="P31" s="171">
        <v>107</v>
      </c>
      <c r="Q31" s="171">
        <v>106</v>
      </c>
      <c r="R31" s="171">
        <v>107</v>
      </c>
      <c r="S31" s="171">
        <v>105</v>
      </c>
      <c r="T31" s="171">
        <v>105</v>
      </c>
      <c r="U31" s="512">
        <v>106</v>
      </c>
      <c r="V31" s="512">
        <v>106</v>
      </c>
      <c r="W31" s="512">
        <v>105</v>
      </c>
      <c r="X31" s="512">
        <v>106</v>
      </c>
    </row>
    <row r="32" spans="1:24" x14ac:dyDescent="0.25">
      <c r="A32" s="102" t="s">
        <v>24</v>
      </c>
      <c r="B32" s="129">
        <v>118</v>
      </c>
      <c r="C32" s="420">
        <v>121</v>
      </c>
      <c r="D32" s="374">
        <v>124</v>
      </c>
      <c r="E32" s="171">
        <v>121</v>
      </c>
      <c r="F32" s="171">
        <v>115</v>
      </c>
      <c r="G32" s="171">
        <v>128</v>
      </c>
      <c r="H32" s="171">
        <v>126</v>
      </c>
      <c r="I32" s="171">
        <v>125</v>
      </c>
      <c r="J32" s="171">
        <v>126</v>
      </c>
      <c r="K32" s="171">
        <v>125</v>
      </c>
      <c r="L32" s="171">
        <v>125</v>
      </c>
      <c r="M32" s="171">
        <v>124</v>
      </c>
      <c r="N32" s="171">
        <v>121</v>
      </c>
      <c r="O32" s="171">
        <v>116</v>
      </c>
      <c r="P32" s="171">
        <v>112</v>
      </c>
      <c r="Q32" s="171">
        <v>108</v>
      </c>
      <c r="R32" s="171">
        <v>109</v>
      </c>
      <c r="S32" s="171">
        <v>110</v>
      </c>
      <c r="T32" s="125">
        <v>108</v>
      </c>
      <c r="U32" s="512">
        <v>108</v>
      </c>
      <c r="V32" s="512">
        <v>108</v>
      </c>
      <c r="W32" s="512">
        <v>106</v>
      </c>
      <c r="X32" s="512">
        <v>107</v>
      </c>
    </row>
    <row r="33" spans="1:24" x14ac:dyDescent="0.25">
      <c r="A33" s="102" t="s">
        <v>25</v>
      </c>
      <c r="B33" s="129">
        <v>94</v>
      </c>
      <c r="C33" s="420">
        <v>93</v>
      </c>
      <c r="D33" s="374">
        <v>94</v>
      </c>
      <c r="E33" s="171">
        <v>96</v>
      </c>
      <c r="F33" s="171">
        <v>98</v>
      </c>
      <c r="G33" s="171">
        <v>98</v>
      </c>
      <c r="H33" s="171">
        <v>100</v>
      </c>
      <c r="I33" s="171">
        <v>102</v>
      </c>
      <c r="J33" s="171">
        <v>105</v>
      </c>
      <c r="K33" s="171">
        <v>106</v>
      </c>
      <c r="L33" s="171">
        <v>108</v>
      </c>
      <c r="M33" s="171">
        <v>108</v>
      </c>
      <c r="N33" s="171">
        <v>107</v>
      </c>
      <c r="O33" s="171">
        <v>106</v>
      </c>
      <c r="P33" s="171">
        <v>106</v>
      </c>
      <c r="Q33" s="171">
        <v>107</v>
      </c>
      <c r="R33" s="171">
        <v>106</v>
      </c>
      <c r="S33" s="171">
        <v>106</v>
      </c>
      <c r="T33" s="125">
        <v>107</v>
      </c>
      <c r="U33" s="512">
        <v>108</v>
      </c>
      <c r="V33" s="512">
        <v>109</v>
      </c>
      <c r="W33" s="512">
        <v>107</v>
      </c>
      <c r="X33" s="512">
        <v>108</v>
      </c>
    </row>
    <row r="34" spans="1:24" x14ac:dyDescent="0.25">
      <c r="A34" s="102" t="s">
        <v>26</v>
      </c>
      <c r="B34" s="129">
        <v>124</v>
      </c>
      <c r="C34" s="420">
        <v>127</v>
      </c>
      <c r="D34" s="374">
        <v>127</v>
      </c>
      <c r="E34" s="171">
        <v>121</v>
      </c>
      <c r="F34" s="171">
        <v>119</v>
      </c>
      <c r="G34" s="171">
        <v>125</v>
      </c>
      <c r="H34" s="171">
        <v>124</v>
      </c>
      <c r="I34" s="171">
        <v>122</v>
      </c>
      <c r="J34" s="171">
        <v>117</v>
      </c>
      <c r="K34" s="171">
        <v>116</v>
      </c>
      <c r="L34" s="171">
        <v>117</v>
      </c>
      <c r="M34" s="171">
        <v>116</v>
      </c>
      <c r="N34" s="171">
        <v>117</v>
      </c>
      <c r="O34" s="171">
        <v>116</v>
      </c>
      <c r="P34" s="171">
        <v>116</v>
      </c>
      <c r="Q34" s="171">
        <v>113</v>
      </c>
      <c r="R34" s="171">
        <v>114</v>
      </c>
      <c r="S34" s="171">
        <v>114</v>
      </c>
      <c r="T34" s="125">
        <v>114</v>
      </c>
      <c r="U34" s="512">
        <v>114</v>
      </c>
      <c r="V34" s="512">
        <v>115</v>
      </c>
      <c r="W34" s="512">
        <v>111</v>
      </c>
      <c r="X34" s="512">
        <v>110</v>
      </c>
    </row>
    <row r="35" spans="1:24" x14ac:dyDescent="0.25">
      <c r="A35" s="102" t="s">
        <v>27</v>
      </c>
      <c r="B35" s="129">
        <v>94</v>
      </c>
      <c r="C35" s="420">
        <v>97</v>
      </c>
      <c r="D35" s="374">
        <v>103</v>
      </c>
      <c r="E35" s="171">
        <v>101</v>
      </c>
      <c r="F35" s="171">
        <v>99</v>
      </c>
      <c r="G35" s="171">
        <v>100</v>
      </c>
      <c r="H35" s="171">
        <v>102</v>
      </c>
      <c r="I35" s="171">
        <v>104</v>
      </c>
      <c r="J35" s="171">
        <v>104</v>
      </c>
      <c r="K35" s="171">
        <v>100</v>
      </c>
      <c r="L35" s="171">
        <v>96</v>
      </c>
      <c r="M35" s="171">
        <v>95</v>
      </c>
      <c r="N35" s="171">
        <v>94</v>
      </c>
      <c r="O35" s="171">
        <v>92</v>
      </c>
      <c r="P35" s="171">
        <v>88</v>
      </c>
      <c r="Q35" s="171">
        <v>84</v>
      </c>
      <c r="R35" s="171">
        <v>83</v>
      </c>
      <c r="S35" s="171">
        <v>82</v>
      </c>
      <c r="T35" s="125">
        <v>82</v>
      </c>
      <c r="U35" s="512">
        <v>82</v>
      </c>
      <c r="V35" s="512">
        <v>80</v>
      </c>
      <c r="W35" s="512">
        <v>80</v>
      </c>
      <c r="X35" s="512">
        <v>81</v>
      </c>
    </row>
    <row r="36" spans="1:24" x14ac:dyDescent="0.25">
      <c r="A36" s="102" t="s">
        <v>28</v>
      </c>
      <c r="B36" s="129">
        <v>110</v>
      </c>
      <c r="C36" s="420">
        <v>102</v>
      </c>
      <c r="D36" s="374">
        <v>103</v>
      </c>
      <c r="E36" s="171">
        <v>95</v>
      </c>
      <c r="F36" s="171">
        <v>101</v>
      </c>
      <c r="G36" s="171">
        <v>107</v>
      </c>
      <c r="H36" s="171">
        <v>109</v>
      </c>
      <c r="I36" s="171">
        <v>114</v>
      </c>
      <c r="J36" s="171">
        <v>115</v>
      </c>
      <c r="K36" s="171">
        <v>115</v>
      </c>
      <c r="L36" s="171">
        <v>115</v>
      </c>
      <c r="M36" s="171">
        <v>113</v>
      </c>
      <c r="N36" s="171">
        <v>114</v>
      </c>
      <c r="O36" s="171">
        <v>112</v>
      </c>
      <c r="P36" s="171">
        <v>115</v>
      </c>
      <c r="Q36" s="171">
        <v>113</v>
      </c>
      <c r="R36" s="171">
        <v>112</v>
      </c>
      <c r="S36" s="171">
        <v>112</v>
      </c>
      <c r="T36" s="125">
        <v>112</v>
      </c>
      <c r="U36" s="512">
        <v>113</v>
      </c>
      <c r="V36" s="512">
        <v>109</v>
      </c>
      <c r="W36" s="512">
        <v>105</v>
      </c>
      <c r="X36" s="512">
        <v>104</v>
      </c>
    </row>
    <row r="37" spans="1:24" x14ac:dyDescent="0.25">
      <c r="A37" s="102" t="s">
        <v>29</v>
      </c>
      <c r="B37" s="129">
        <v>134</v>
      </c>
      <c r="C37" s="420">
        <v>136</v>
      </c>
      <c r="D37" s="374">
        <v>136</v>
      </c>
      <c r="E37" s="171">
        <v>132</v>
      </c>
      <c r="F37" s="171">
        <v>129</v>
      </c>
      <c r="G37" s="171">
        <v>136</v>
      </c>
      <c r="H37" s="171">
        <v>133</v>
      </c>
      <c r="I37" s="171">
        <v>126</v>
      </c>
      <c r="J37" s="171">
        <v>122</v>
      </c>
      <c r="K37" s="171">
        <v>113</v>
      </c>
      <c r="L37" s="171">
        <v>108</v>
      </c>
      <c r="M37" s="171">
        <v>103</v>
      </c>
      <c r="N37" s="171">
        <v>103</v>
      </c>
      <c r="O37" s="171">
        <v>99</v>
      </c>
      <c r="P37" s="171">
        <v>100</v>
      </c>
      <c r="Q37" s="171">
        <v>96</v>
      </c>
      <c r="R37" s="171">
        <v>95</v>
      </c>
      <c r="S37" s="171">
        <v>97</v>
      </c>
      <c r="T37" s="125">
        <v>97</v>
      </c>
      <c r="U37" s="512">
        <v>96</v>
      </c>
      <c r="V37" s="512">
        <v>96</v>
      </c>
      <c r="W37" s="512">
        <v>95</v>
      </c>
      <c r="X37" s="512">
        <v>96</v>
      </c>
    </row>
    <row r="38" spans="1:24" x14ac:dyDescent="0.25">
      <c r="A38" s="102" t="s">
        <v>30</v>
      </c>
      <c r="B38" s="129">
        <v>104</v>
      </c>
      <c r="C38" s="420">
        <v>103</v>
      </c>
      <c r="D38" s="374">
        <v>102</v>
      </c>
      <c r="E38" s="171">
        <v>96</v>
      </c>
      <c r="F38" s="171">
        <v>87</v>
      </c>
      <c r="G38" s="171">
        <v>87</v>
      </c>
      <c r="H38" s="171">
        <v>84</v>
      </c>
      <c r="I38" s="171">
        <v>84</v>
      </c>
      <c r="J38" s="171">
        <v>85</v>
      </c>
      <c r="K38" s="171">
        <v>84</v>
      </c>
      <c r="L38" s="171">
        <v>87</v>
      </c>
      <c r="M38" s="171">
        <v>87</v>
      </c>
      <c r="N38" s="171">
        <v>87</v>
      </c>
      <c r="O38" s="171">
        <v>89</v>
      </c>
      <c r="P38" s="171">
        <v>88</v>
      </c>
      <c r="Q38" s="171">
        <v>87</v>
      </c>
      <c r="R38" s="171">
        <v>88</v>
      </c>
      <c r="S38" s="171">
        <v>88</v>
      </c>
      <c r="T38" s="125">
        <v>84</v>
      </c>
      <c r="U38" s="512">
        <v>86</v>
      </c>
      <c r="V38" s="512">
        <v>87</v>
      </c>
      <c r="W38" s="512">
        <v>86</v>
      </c>
      <c r="X38" s="512">
        <v>87</v>
      </c>
    </row>
    <row r="39" spans="1:24" ht="18" x14ac:dyDescent="0.25">
      <c r="A39" s="101" t="s">
        <v>116</v>
      </c>
      <c r="B39" s="130">
        <v>117</v>
      </c>
      <c r="C39" s="418">
        <v>120</v>
      </c>
      <c r="D39" s="419">
        <v>123</v>
      </c>
      <c r="E39" s="208">
        <v>124</v>
      </c>
      <c r="F39" s="208">
        <v>123</v>
      </c>
      <c r="G39" s="208">
        <v>122</v>
      </c>
      <c r="H39" s="208">
        <v>122</v>
      </c>
      <c r="I39" s="208">
        <v>122</v>
      </c>
      <c r="J39" s="208">
        <v>123</v>
      </c>
      <c r="K39" s="208">
        <v>121</v>
      </c>
      <c r="L39" s="208">
        <v>124</v>
      </c>
      <c r="M39" s="208">
        <v>123</v>
      </c>
      <c r="N39" s="208">
        <v>122</v>
      </c>
      <c r="O39" s="208">
        <v>122</v>
      </c>
      <c r="P39" s="208">
        <v>120</v>
      </c>
      <c r="Q39" s="208">
        <v>119</v>
      </c>
      <c r="R39" s="208">
        <v>118</v>
      </c>
      <c r="S39" s="208">
        <v>119</v>
      </c>
      <c r="T39" s="150">
        <v>120</v>
      </c>
      <c r="U39" s="497">
        <v>121</v>
      </c>
      <c r="V39" s="497">
        <v>121</v>
      </c>
      <c r="W39" s="497">
        <v>120</v>
      </c>
      <c r="X39" s="497">
        <v>118</v>
      </c>
    </row>
    <row r="40" spans="1:24" x14ac:dyDescent="0.25">
      <c r="A40" s="102" t="s">
        <v>31</v>
      </c>
      <c r="B40" s="129">
        <v>100</v>
      </c>
      <c r="C40" s="420">
        <v>99</v>
      </c>
      <c r="D40" s="374">
        <v>104</v>
      </c>
      <c r="E40" s="171">
        <v>105</v>
      </c>
      <c r="F40" s="171">
        <v>107</v>
      </c>
      <c r="G40" s="171">
        <v>113</v>
      </c>
      <c r="H40" s="171">
        <v>114</v>
      </c>
      <c r="I40" s="171">
        <v>116</v>
      </c>
      <c r="J40" s="171">
        <v>117</v>
      </c>
      <c r="K40" s="171">
        <v>115</v>
      </c>
      <c r="L40" s="171">
        <v>116</v>
      </c>
      <c r="M40" s="171">
        <v>117</v>
      </c>
      <c r="N40" s="171">
        <v>116</v>
      </c>
      <c r="O40" s="171">
        <v>116</v>
      </c>
      <c r="P40" s="171">
        <v>116</v>
      </c>
      <c r="Q40" s="171">
        <v>116</v>
      </c>
      <c r="R40" s="171">
        <v>116</v>
      </c>
      <c r="S40" s="171">
        <v>117</v>
      </c>
      <c r="T40" s="125">
        <v>122</v>
      </c>
      <c r="U40" s="512">
        <v>121</v>
      </c>
      <c r="V40" s="512">
        <v>121</v>
      </c>
      <c r="W40" s="512">
        <v>121</v>
      </c>
      <c r="X40" s="512">
        <v>119</v>
      </c>
    </row>
    <row r="41" spans="1:24" x14ac:dyDescent="0.25">
      <c r="A41" s="102" t="s">
        <v>32</v>
      </c>
      <c r="B41" s="129">
        <v>110</v>
      </c>
      <c r="C41" s="420">
        <v>112</v>
      </c>
      <c r="D41" s="374">
        <v>114</v>
      </c>
      <c r="E41" s="171">
        <v>116</v>
      </c>
      <c r="F41" s="171">
        <v>120</v>
      </c>
      <c r="G41" s="171">
        <v>114</v>
      </c>
      <c r="H41" s="171">
        <v>113</v>
      </c>
      <c r="I41" s="171">
        <v>113</v>
      </c>
      <c r="J41" s="171">
        <v>113</v>
      </c>
      <c r="K41" s="171">
        <v>117</v>
      </c>
      <c r="L41" s="171">
        <v>121</v>
      </c>
      <c r="M41" s="171">
        <v>120</v>
      </c>
      <c r="N41" s="171">
        <v>115</v>
      </c>
      <c r="O41" s="171">
        <v>116</v>
      </c>
      <c r="P41" s="171">
        <v>117</v>
      </c>
      <c r="Q41" s="171">
        <v>120</v>
      </c>
      <c r="R41" s="171">
        <v>122</v>
      </c>
      <c r="S41" s="171">
        <v>123</v>
      </c>
      <c r="T41" s="125">
        <v>124</v>
      </c>
      <c r="U41" s="512">
        <v>123</v>
      </c>
      <c r="V41" s="512">
        <v>122</v>
      </c>
      <c r="W41" s="512">
        <v>121</v>
      </c>
      <c r="X41" s="512">
        <v>123</v>
      </c>
    </row>
    <row r="42" spans="1:24" x14ac:dyDescent="0.25">
      <c r="A42" s="102" t="s">
        <v>33</v>
      </c>
      <c r="B42" s="129"/>
      <c r="C42" s="420"/>
      <c r="D42" s="374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>
        <v>113</v>
      </c>
      <c r="Q42" s="171">
        <v>114</v>
      </c>
      <c r="R42" s="171">
        <v>113</v>
      </c>
      <c r="S42" s="171">
        <v>113</v>
      </c>
      <c r="T42" s="125">
        <v>111</v>
      </c>
      <c r="U42" s="512">
        <v>109</v>
      </c>
      <c r="V42" s="512">
        <v>105</v>
      </c>
      <c r="W42" s="512">
        <v>106</v>
      </c>
      <c r="X42" s="512">
        <v>102</v>
      </c>
    </row>
    <row r="43" spans="1:24" x14ac:dyDescent="0.25">
      <c r="A43" s="102" t="s">
        <v>34</v>
      </c>
      <c r="B43" s="129">
        <v>124</v>
      </c>
      <c r="C43" s="420">
        <v>126</v>
      </c>
      <c r="D43" s="374">
        <v>128</v>
      </c>
      <c r="E43" s="171">
        <v>130</v>
      </c>
      <c r="F43" s="171">
        <v>127</v>
      </c>
      <c r="G43" s="171">
        <v>129</v>
      </c>
      <c r="H43" s="171">
        <v>129</v>
      </c>
      <c r="I43" s="171">
        <v>129</v>
      </c>
      <c r="J43" s="171">
        <v>130</v>
      </c>
      <c r="K43" s="171">
        <v>131</v>
      </c>
      <c r="L43" s="171">
        <v>133</v>
      </c>
      <c r="M43" s="171">
        <v>133</v>
      </c>
      <c r="N43" s="171">
        <v>132</v>
      </c>
      <c r="O43" s="171">
        <v>133</v>
      </c>
      <c r="P43" s="171">
        <v>132</v>
      </c>
      <c r="Q43" s="171">
        <v>132</v>
      </c>
      <c r="R43" s="171">
        <v>132</v>
      </c>
      <c r="S43" s="171">
        <v>132</v>
      </c>
      <c r="T43" s="125">
        <v>136</v>
      </c>
      <c r="U43" s="512">
        <v>139</v>
      </c>
      <c r="V43" s="512">
        <v>138</v>
      </c>
      <c r="W43" s="512">
        <v>138</v>
      </c>
      <c r="X43" s="512">
        <v>133</v>
      </c>
    </row>
    <row r="44" spans="1:24" x14ac:dyDescent="0.25">
      <c r="A44" s="102" t="s">
        <v>35</v>
      </c>
      <c r="B44" s="129">
        <v>130</v>
      </c>
      <c r="C44" s="420">
        <v>133</v>
      </c>
      <c r="D44" s="374">
        <v>135</v>
      </c>
      <c r="E44" s="171">
        <v>129</v>
      </c>
      <c r="F44" s="171">
        <v>135</v>
      </c>
      <c r="G44" s="171">
        <v>136</v>
      </c>
      <c r="H44" s="171">
        <v>137</v>
      </c>
      <c r="I44" s="171">
        <v>137</v>
      </c>
      <c r="J44" s="171">
        <v>138</v>
      </c>
      <c r="K44" s="171">
        <v>135</v>
      </c>
      <c r="L44" s="171">
        <v>136</v>
      </c>
      <c r="M44" s="171">
        <v>133</v>
      </c>
      <c r="N44" s="171">
        <v>133</v>
      </c>
      <c r="O44" s="171">
        <v>132</v>
      </c>
      <c r="P44" s="171">
        <v>133</v>
      </c>
      <c r="Q44" s="171">
        <v>133</v>
      </c>
      <c r="R44" s="171">
        <v>129</v>
      </c>
      <c r="S44" s="171">
        <v>129</v>
      </c>
      <c r="T44" s="125">
        <v>133</v>
      </c>
      <c r="U44" s="512">
        <v>137</v>
      </c>
      <c r="V44" s="512">
        <v>136</v>
      </c>
      <c r="W44" s="512">
        <v>135</v>
      </c>
      <c r="X44" s="512">
        <v>134</v>
      </c>
    </row>
    <row r="45" spans="1:24" x14ac:dyDescent="0.25">
      <c r="A45" s="102" t="s">
        <v>36</v>
      </c>
      <c r="B45" s="129">
        <v>113</v>
      </c>
      <c r="C45" s="420">
        <v>115</v>
      </c>
      <c r="D45" s="374">
        <v>117</v>
      </c>
      <c r="E45" s="171">
        <v>122</v>
      </c>
      <c r="F45" s="171">
        <v>123</v>
      </c>
      <c r="G45" s="171">
        <v>125</v>
      </c>
      <c r="H45" s="171">
        <v>125</v>
      </c>
      <c r="I45" s="171">
        <v>124</v>
      </c>
      <c r="J45" s="171">
        <v>124</v>
      </c>
      <c r="K45" s="171">
        <v>125</v>
      </c>
      <c r="L45" s="171">
        <v>128</v>
      </c>
      <c r="M45" s="171">
        <v>128</v>
      </c>
      <c r="N45" s="171">
        <v>127</v>
      </c>
      <c r="O45" s="171">
        <v>124</v>
      </c>
      <c r="P45" s="171">
        <v>125</v>
      </c>
      <c r="Q45" s="171">
        <v>116</v>
      </c>
      <c r="R45" s="171">
        <v>115</v>
      </c>
      <c r="S45" s="171">
        <v>117</v>
      </c>
      <c r="T45" s="125">
        <v>117</v>
      </c>
      <c r="U45" s="512">
        <v>117</v>
      </c>
      <c r="V45" s="512">
        <v>117</v>
      </c>
      <c r="W45" s="512">
        <v>116</v>
      </c>
      <c r="X45" s="512">
        <v>118</v>
      </c>
    </row>
    <row r="46" spans="1:24" x14ac:dyDescent="0.25">
      <c r="A46" s="102" t="s">
        <v>37</v>
      </c>
      <c r="B46" s="129">
        <v>108</v>
      </c>
      <c r="C46" s="420">
        <v>115</v>
      </c>
      <c r="D46" s="374">
        <v>121</v>
      </c>
      <c r="E46" s="171">
        <v>120</v>
      </c>
      <c r="F46" s="171">
        <v>119</v>
      </c>
      <c r="G46" s="171">
        <v>110</v>
      </c>
      <c r="H46" s="171">
        <v>110</v>
      </c>
      <c r="I46" s="171">
        <v>111</v>
      </c>
      <c r="J46" s="171">
        <v>111</v>
      </c>
      <c r="K46" s="171">
        <v>106</v>
      </c>
      <c r="L46" s="171">
        <v>109</v>
      </c>
      <c r="M46" s="171">
        <v>106</v>
      </c>
      <c r="N46" s="171">
        <v>106</v>
      </c>
      <c r="O46" s="171">
        <v>106</v>
      </c>
      <c r="P46" s="171">
        <v>106</v>
      </c>
      <c r="Q46" s="171">
        <v>106</v>
      </c>
      <c r="R46" s="171">
        <v>104</v>
      </c>
      <c r="S46" s="171">
        <v>104</v>
      </c>
      <c r="T46" s="125">
        <v>105</v>
      </c>
      <c r="U46" s="512">
        <v>105</v>
      </c>
      <c r="V46" s="512">
        <v>105</v>
      </c>
      <c r="W46" s="512">
        <v>105</v>
      </c>
      <c r="X46" s="512">
        <v>105</v>
      </c>
    </row>
    <row r="47" spans="1:24" x14ac:dyDescent="0.25">
      <c r="A47" s="102" t="s">
        <v>38</v>
      </c>
      <c r="B47" s="129"/>
      <c r="C47" s="420"/>
      <c r="D47" s="374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>
        <v>103</v>
      </c>
      <c r="Q47" s="171">
        <v>96</v>
      </c>
      <c r="R47" s="171">
        <v>97</v>
      </c>
      <c r="S47" s="171">
        <v>98</v>
      </c>
      <c r="T47" s="125">
        <v>95</v>
      </c>
      <c r="U47" s="512">
        <v>94</v>
      </c>
      <c r="V47" s="512">
        <v>96</v>
      </c>
      <c r="W47" s="512">
        <v>96</v>
      </c>
      <c r="X47" s="512">
        <v>94</v>
      </c>
    </row>
    <row r="48" spans="1:24" ht="18" x14ac:dyDescent="0.25">
      <c r="A48" s="101" t="s">
        <v>89</v>
      </c>
      <c r="B48" s="130">
        <v>116</v>
      </c>
      <c r="C48" s="418">
        <v>116</v>
      </c>
      <c r="D48" s="419">
        <v>118</v>
      </c>
      <c r="E48" s="208">
        <v>122</v>
      </c>
      <c r="F48" s="208">
        <v>125</v>
      </c>
      <c r="G48" s="208">
        <v>125</v>
      </c>
      <c r="H48" s="208">
        <v>126</v>
      </c>
      <c r="I48" s="208">
        <v>127</v>
      </c>
      <c r="J48" s="208">
        <v>125</v>
      </c>
      <c r="K48" s="208">
        <v>125</v>
      </c>
      <c r="L48" s="208">
        <v>128</v>
      </c>
      <c r="M48" s="208">
        <v>128</v>
      </c>
      <c r="N48" s="208">
        <v>127</v>
      </c>
      <c r="O48" s="208">
        <v>126</v>
      </c>
      <c r="P48" s="208">
        <v>127</v>
      </c>
      <c r="Q48" s="208">
        <v>126</v>
      </c>
      <c r="R48" s="208">
        <v>125</v>
      </c>
      <c r="S48" s="208">
        <v>125</v>
      </c>
      <c r="T48" s="150">
        <v>125</v>
      </c>
      <c r="U48" s="497">
        <v>124</v>
      </c>
      <c r="V48" s="497">
        <v>123</v>
      </c>
      <c r="W48" s="497">
        <v>123</v>
      </c>
      <c r="X48" s="497">
        <v>122</v>
      </c>
    </row>
    <row r="49" spans="1:24" x14ac:dyDescent="0.25">
      <c r="A49" s="102" t="s">
        <v>39</v>
      </c>
      <c r="B49" s="129">
        <v>114</v>
      </c>
      <c r="C49" s="420">
        <v>114</v>
      </c>
      <c r="D49" s="374">
        <v>119</v>
      </c>
      <c r="E49" s="171">
        <v>122</v>
      </c>
      <c r="F49" s="171">
        <v>123</v>
      </c>
      <c r="G49" s="171">
        <v>121</v>
      </c>
      <c r="H49" s="171">
        <v>121</v>
      </c>
      <c r="I49" s="171">
        <v>121</v>
      </c>
      <c r="J49" s="171">
        <v>119</v>
      </c>
      <c r="K49" s="171">
        <v>119</v>
      </c>
      <c r="L49" s="171">
        <v>127</v>
      </c>
      <c r="M49" s="171">
        <v>127</v>
      </c>
      <c r="N49" s="171">
        <v>125</v>
      </c>
      <c r="O49" s="171">
        <v>123</v>
      </c>
      <c r="P49" s="171">
        <v>124</v>
      </c>
      <c r="Q49" s="171">
        <v>125</v>
      </c>
      <c r="R49" s="171">
        <v>125</v>
      </c>
      <c r="S49" s="171">
        <v>125</v>
      </c>
      <c r="T49" s="125">
        <v>124</v>
      </c>
      <c r="U49" s="512">
        <v>123</v>
      </c>
      <c r="V49" s="512">
        <v>120</v>
      </c>
      <c r="W49" s="512">
        <v>119</v>
      </c>
      <c r="X49" s="512">
        <v>118</v>
      </c>
    </row>
    <row r="50" spans="1:24" x14ac:dyDescent="0.25">
      <c r="A50" s="102" t="s">
        <v>104</v>
      </c>
      <c r="B50" s="129">
        <v>134</v>
      </c>
      <c r="C50" s="420">
        <v>119</v>
      </c>
      <c r="D50" s="374">
        <v>120</v>
      </c>
      <c r="E50" s="171">
        <v>123</v>
      </c>
      <c r="F50" s="171">
        <v>132</v>
      </c>
      <c r="G50" s="171">
        <v>139</v>
      </c>
      <c r="H50" s="171">
        <v>146</v>
      </c>
      <c r="I50" s="171">
        <v>151</v>
      </c>
      <c r="J50" s="171">
        <v>152</v>
      </c>
      <c r="K50" s="171">
        <v>157</v>
      </c>
      <c r="L50" s="171">
        <v>129</v>
      </c>
      <c r="M50" s="171">
        <v>129</v>
      </c>
      <c r="N50" s="171">
        <v>130</v>
      </c>
      <c r="O50" s="171">
        <v>129</v>
      </c>
      <c r="P50" s="171">
        <v>129</v>
      </c>
      <c r="Q50" s="171">
        <v>129</v>
      </c>
      <c r="R50" s="171">
        <v>125</v>
      </c>
      <c r="S50" s="171">
        <v>122</v>
      </c>
      <c r="T50" s="125">
        <v>122</v>
      </c>
      <c r="U50" s="512">
        <v>123</v>
      </c>
      <c r="V50" s="512">
        <v>128</v>
      </c>
      <c r="W50" s="512">
        <v>124</v>
      </c>
      <c r="X50" s="512">
        <v>121</v>
      </c>
    </row>
    <row r="51" spans="1:24" ht="19.5" x14ac:dyDescent="0.25">
      <c r="A51" s="102" t="s">
        <v>41</v>
      </c>
      <c r="B51" s="129">
        <v>104</v>
      </c>
      <c r="C51" s="420">
        <v>103</v>
      </c>
      <c r="D51" s="374">
        <v>103</v>
      </c>
      <c r="E51" s="171">
        <v>105</v>
      </c>
      <c r="F51" s="171">
        <v>107</v>
      </c>
      <c r="G51" s="171">
        <v>108</v>
      </c>
      <c r="H51" s="171">
        <v>106</v>
      </c>
      <c r="I51" s="171">
        <v>108</v>
      </c>
      <c r="J51" s="171">
        <v>105</v>
      </c>
      <c r="K51" s="171">
        <v>105</v>
      </c>
      <c r="L51" s="171">
        <v>101</v>
      </c>
      <c r="M51" s="171">
        <v>100</v>
      </c>
      <c r="N51" s="171">
        <v>100</v>
      </c>
      <c r="O51" s="171">
        <v>100</v>
      </c>
      <c r="P51" s="171">
        <v>100</v>
      </c>
      <c r="Q51" s="171">
        <v>100</v>
      </c>
      <c r="R51" s="171">
        <v>100</v>
      </c>
      <c r="S51" s="171">
        <v>101</v>
      </c>
      <c r="T51" s="125">
        <v>100</v>
      </c>
      <c r="U51" s="512">
        <v>99</v>
      </c>
      <c r="V51" s="512">
        <v>97</v>
      </c>
      <c r="W51" s="512">
        <v>97</v>
      </c>
      <c r="X51" s="512">
        <v>97</v>
      </c>
    </row>
    <row r="52" spans="1:24" ht="19.5" x14ac:dyDescent="0.25">
      <c r="A52" s="102" t="s">
        <v>42</v>
      </c>
      <c r="B52" s="129">
        <v>120</v>
      </c>
      <c r="C52" s="420">
        <v>120</v>
      </c>
      <c r="D52" s="374">
        <v>126</v>
      </c>
      <c r="E52" s="171">
        <v>127</v>
      </c>
      <c r="F52" s="171">
        <v>127</v>
      </c>
      <c r="G52" s="171">
        <v>126</v>
      </c>
      <c r="H52" s="171">
        <v>126</v>
      </c>
      <c r="I52" s="171">
        <v>127</v>
      </c>
      <c r="J52" s="171">
        <v>120</v>
      </c>
      <c r="K52" s="171">
        <v>121</v>
      </c>
      <c r="L52" s="171">
        <v>134</v>
      </c>
      <c r="M52" s="171">
        <v>131</v>
      </c>
      <c r="N52" s="171">
        <v>134</v>
      </c>
      <c r="O52" s="171">
        <v>133</v>
      </c>
      <c r="P52" s="171">
        <v>135</v>
      </c>
      <c r="Q52" s="171">
        <v>134</v>
      </c>
      <c r="R52" s="171">
        <v>134</v>
      </c>
      <c r="S52" s="171">
        <v>130</v>
      </c>
      <c r="T52" s="125">
        <v>131</v>
      </c>
      <c r="U52" s="512">
        <v>131</v>
      </c>
      <c r="V52" s="512">
        <v>126</v>
      </c>
      <c r="W52" s="512">
        <v>125</v>
      </c>
      <c r="X52" s="512">
        <v>128</v>
      </c>
    </row>
    <row r="53" spans="1:24" ht="19.5" x14ac:dyDescent="0.25">
      <c r="A53" s="102" t="s">
        <v>94</v>
      </c>
      <c r="B53" s="129">
        <v>88</v>
      </c>
      <c r="C53" s="420">
        <v>95</v>
      </c>
      <c r="D53" s="374">
        <v>96</v>
      </c>
      <c r="E53" s="171">
        <v>104</v>
      </c>
      <c r="F53" s="171">
        <v>105</v>
      </c>
      <c r="G53" s="171">
        <v>105</v>
      </c>
      <c r="H53" s="171">
        <v>105</v>
      </c>
      <c r="I53" s="171">
        <v>105</v>
      </c>
      <c r="J53" s="171">
        <v>100</v>
      </c>
      <c r="K53" s="171">
        <v>99</v>
      </c>
      <c r="L53" s="171">
        <v>101</v>
      </c>
      <c r="M53" s="171">
        <v>104</v>
      </c>
      <c r="N53" s="171">
        <v>103</v>
      </c>
      <c r="O53" s="171">
        <v>103</v>
      </c>
      <c r="P53" s="171">
        <v>103</v>
      </c>
      <c r="Q53" s="171">
        <v>104</v>
      </c>
      <c r="R53" s="171">
        <v>105</v>
      </c>
      <c r="S53" s="171">
        <v>105</v>
      </c>
      <c r="T53" s="125">
        <v>105</v>
      </c>
      <c r="U53" s="512">
        <v>106</v>
      </c>
      <c r="V53" s="512">
        <v>105</v>
      </c>
      <c r="W53" s="512">
        <v>104</v>
      </c>
      <c r="X53" s="512">
        <v>103</v>
      </c>
    </row>
    <row r="54" spans="1:24" x14ac:dyDescent="0.25">
      <c r="A54" s="102" t="s">
        <v>97</v>
      </c>
      <c r="B54" s="171" t="s">
        <v>103</v>
      </c>
      <c r="C54" s="171" t="s">
        <v>103</v>
      </c>
      <c r="D54" s="171" t="s">
        <v>103</v>
      </c>
      <c r="E54" s="171" t="s">
        <v>103</v>
      </c>
      <c r="F54" s="171" t="s">
        <v>103</v>
      </c>
      <c r="G54" s="171" t="s">
        <v>103</v>
      </c>
      <c r="H54" s="171" t="s">
        <v>103</v>
      </c>
      <c r="I54" s="171">
        <v>125</v>
      </c>
      <c r="J54" s="171">
        <v>126</v>
      </c>
      <c r="K54" s="171">
        <v>126</v>
      </c>
      <c r="L54" s="171">
        <v>126</v>
      </c>
      <c r="M54" s="171">
        <v>124</v>
      </c>
      <c r="N54" s="171">
        <v>124</v>
      </c>
      <c r="O54" s="171">
        <v>126</v>
      </c>
      <c r="P54" s="171">
        <v>128</v>
      </c>
      <c r="Q54" s="171">
        <v>129</v>
      </c>
      <c r="R54" s="171">
        <v>129</v>
      </c>
      <c r="S54" s="171">
        <v>129</v>
      </c>
      <c r="T54" s="125">
        <v>130</v>
      </c>
      <c r="U54" s="512">
        <v>130</v>
      </c>
      <c r="V54" s="512">
        <v>135</v>
      </c>
      <c r="W54" s="512">
        <v>136</v>
      </c>
      <c r="X54" s="512">
        <v>136</v>
      </c>
    </row>
    <row r="55" spans="1:24" x14ac:dyDescent="0.25">
      <c r="A55" s="102" t="s">
        <v>45</v>
      </c>
      <c r="B55" s="129">
        <v>125</v>
      </c>
      <c r="C55" s="420">
        <v>126</v>
      </c>
      <c r="D55" s="374">
        <v>127</v>
      </c>
      <c r="E55" s="171">
        <v>132</v>
      </c>
      <c r="F55" s="171">
        <v>138</v>
      </c>
      <c r="G55" s="171">
        <v>138</v>
      </c>
      <c r="H55" s="171">
        <v>139</v>
      </c>
      <c r="I55" s="171">
        <v>140</v>
      </c>
      <c r="J55" s="171">
        <v>139</v>
      </c>
      <c r="K55" s="171">
        <v>140</v>
      </c>
      <c r="L55" s="171">
        <v>144</v>
      </c>
      <c r="M55" s="171">
        <v>144</v>
      </c>
      <c r="N55" s="171">
        <v>143</v>
      </c>
      <c r="O55" s="171">
        <v>141</v>
      </c>
      <c r="P55" s="171">
        <v>141</v>
      </c>
      <c r="Q55" s="171">
        <v>138</v>
      </c>
      <c r="R55" s="171">
        <v>136</v>
      </c>
      <c r="S55" s="171">
        <v>136</v>
      </c>
      <c r="T55" s="125">
        <v>135</v>
      </c>
      <c r="U55" s="512">
        <v>133</v>
      </c>
      <c r="V55" s="512">
        <v>130</v>
      </c>
      <c r="W55" s="512">
        <v>132</v>
      </c>
      <c r="X55" s="512">
        <v>130</v>
      </c>
    </row>
    <row r="56" spans="1:24" ht="18" x14ac:dyDescent="0.25">
      <c r="A56" s="100" t="s">
        <v>90</v>
      </c>
      <c r="B56" s="130">
        <v>121</v>
      </c>
      <c r="C56" s="418">
        <v>124</v>
      </c>
      <c r="D56" s="419">
        <v>125</v>
      </c>
      <c r="E56" s="208">
        <v>123</v>
      </c>
      <c r="F56" s="208">
        <v>119</v>
      </c>
      <c r="G56" s="208">
        <v>122</v>
      </c>
      <c r="H56" s="208">
        <v>121</v>
      </c>
      <c r="I56" s="208">
        <v>119</v>
      </c>
      <c r="J56" s="208">
        <v>115</v>
      </c>
      <c r="K56" s="208">
        <v>115</v>
      </c>
      <c r="L56" s="208">
        <v>115</v>
      </c>
      <c r="M56" s="208">
        <v>115</v>
      </c>
      <c r="N56" s="208">
        <v>115</v>
      </c>
      <c r="O56" s="208">
        <v>114</v>
      </c>
      <c r="P56" s="208">
        <v>116</v>
      </c>
      <c r="Q56" s="208">
        <v>115</v>
      </c>
      <c r="R56" s="208">
        <v>115</v>
      </c>
      <c r="S56" s="208">
        <v>115</v>
      </c>
      <c r="T56" s="150">
        <v>115</v>
      </c>
      <c r="U56" s="497">
        <v>114</v>
      </c>
      <c r="V56" s="497">
        <v>114</v>
      </c>
      <c r="W56" s="497">
        <v>113</v>
      </c>
      <c r="X56" s="497">
        <v>113</v>
      </c>
    </row>
    <row r="57" spans="1:24" x14ac:dyDescent="0.25">
      <c r="A57" s="102" t="s">
        <v>46</v>
      </c>
      <c r="B57" s="129">
        <v>113</v>
      </c>
      <c r="C57" s="420">
        <v>114</v>
      </c>
      <c r="D57" s="374">
        <v>114</v>
      </c>
      <c r="E57" s="171">
        <v>116</v>
      </c>
      <c r="F57" s="171">
        <v>121</v>
      </c>
      <c r="G57" s="171">
        <v>121</v>
      </c>
      <c r="H57" s="171">
        <v>123</v>
      </c>
      <c r="I57" s="171">
        <v>120</v>
      </c>
      <c r="J57" s="171">
        <v>122</v>
      </c>
      <c r="K57" s="171">
        <v>122</v>
      </c>
      <c r="L57" s="171">
        <v>126</v>
      </c>
      <c r="M57" s="171">
        <v>122</v>
      </c>
      <c r="N57" s="171">
        <v>123</v>
      </c>
      <c r="O57" s="171">
        <v>122</v>
      </c>
      <c r="P57" s="171">
        <v>121</v>
      </c>
      <c r="Q57" s="171">
        <v>120</v>
      </c>
      <c r="R57" s="171">
        <v>119</v>
      </c>
      <c r="S57" s="171">
        <v>120</v>
      </c>
      <c r="T57" s="125">
        <v>121</v>
      </c>
      <c r="U57" s="512">
        <v>121</v>
      </c>
      <c r="V57" s="512">
        <v>118</v>
      </c>
      <c r="W57" s="512">
        <v>117</v>
      </c>
      <c r="X57" s="512">
        <v>116</v>
      </c>
    </row>
    <row r="58" spans="1:24" x14ac:dyDescent="0.25">
      <c r="A58" s="102" t="s">
        <v>47</v>
      </c>
      <c r="B58" s="129">
        <v>128</v>
      </c>
      <c r="C58" s="420">
        <v>131</v>
      </c>
      <c r="D58" s="374">
        <v>137</v>
      </c>
      <c r="E58" s="171">
        <v>128</v>
      </c>
      <c r="F58" s="171">
        <v>129</v>
      </c>
      <c r="G58" s="171">
        <v>131</v>
      </c>
      <c r="H58" s="171">
        <v>136</v>
      </c>
      <c r="I58" s="171">
        <v>140</v>
      </c>
      <c r="J58" s="171">
        <v>131</v>
      </c>
      <c r="K58" s="171">
        <v>131</v>
      </c>
      <c r="L58" s="171">
        <v>134</v>
      </c>
      <c r="M58" s="171">
        <v>134</v>
      </c>
      <c r="N58" s="171">
        <v>135</v>
      </c>
      <c r="O58" s="171">
        <v>136</v>
      </c>
      <c r="P58" s="171">
        <v>137</v>
      </c>
      <c r="Q58" s="171">
        <v>131</v>
      </c>
      <c r="R58" s="171">
        <v>133</v>
      </c>
      <c r="S58" s="171">
        <v>131</v>
      </c>
      <c r="T58" s="125">
        <v>133</v>
      </c>
      <c r="U58" s="512">
        <v>132</v>
      </c>
      <c r="V58" s="512">
        <v>130</v>
      </c>
      <c r="W58" s="512">
        <v>129</v>
      </c>
      <c r="X58" s="512">
        <v>126</v>
      </c>
    </row>
    <row r="59" spans="1:24" x14ac:dyDescent="0.25">
      <c r="A59" s="102" t="s">
        <v>48</v>
      </c>
      <c r="B59" s="129">
        <v>122</v>
      </c>
      <c r="C59" s="420">
        <v>123</v>
      </c>
      <c r="D59" s="374">
        <v>123</v>
      </c>
      <c r="E59" s="171">
        <v>122</v>
      </c>
      <c r="F59" s="171">
        <v>122</v>
      </c>
      <c r="G59" s="171">
        <v>122</v>
      </c>
      <c r="H59" s="171">
        <v>123</v>
      </c>
      <c r="I59" s="171">
        <v>126</v>
      </c>
      <c r="J59" s="171">
        <v>125</v>
      </c>
      <c r="K59" s="171">
        <v>123</v>
      </c>
      <c r="L59" s="171">
        <v>124</v>
      </c>
      <c r="M59" s="171">
        <v>125</v>
      </c>
      <c r="N59" s="171">
        <v>123</v>
      </c>
      <c r="O59" s="171">
        <v>122</v>
      </c>
      <c r="P59" s="171">
        <v>122</v>
      </c>
      <c r="Q59" s="171">
        <v>125</v>
      </c>
      <c r="R59" s="171">
        <v>125</v>
      </c>
      <c r="S59" s="171">
        <v>125</v>
      </c>
      <c r="T59" s="125">
        <v>125</v>
      </c>
      <c r="U59" s="512">
        <v>125</v>
      </c>
      <c r="V59" s="512">
        <v>123</v>
      </c>
      <c r="W59" s="512">
        <v>119</v>
      </c>
      <c r="X59" s="512">
        <v>117</v>
      </c>
    </row>
    <row r="60" spans="1:24" x14ac:dyDescent="0.25">
      <c r="A60" s="102" t="s">
        <v>49</v>
      </c>
      <c r="B60" s="129">
        <v>125</v>
      </c>
      <c r="C60" s="420">
        <v>121</v>
      </c>
      <c r="D60" s="374">
        <v>122</v>
      </c>
      <c r="E60" s="171">
        <v>127</v>
      </c>
      <c r="F60" s="171">
        <v>128</v>
      </c>
      <c r="G60" s="171">
        <v>129</v>
      </c>
      <c r="H60" s="171">
        <v>123</v>
      </c>
      <c r="I60" s="171">
        <v>123</v>
      </c>
      <c r="J60" s="171">
        <v>123</v>
      </c>
      <c r="K60" s="171">
        <v>123</v>
      </c>
      <c r="L60" s="171">
        <v>123</v>
      </c>
      <c r="M60" s="171">
        <v>122</v>
      </c>
      <c r="N60" s="171">
        <v>123</v>
      </c>
      <c r="O60" s="171">
        <v>123</v>
      </c>
      <c r="P60" s="171">
        <v>122</v>
      </c>
      <c r="Q60" s="171">
        <v>121</v>
      </c>
      <c r="R60" s="171">
        <v>121</v>
      </c>
      <c r="S60" s="171">
        <v>121</v>
      </c>
      <c r="T60" s="125">
        <v>121</v>
      </c>
      <c r="U60" s="512">
        <v>121</v>
      </c>
      <c r="V60" s="512">
        <v>119</v>
      </c>
      <c r="W60" s="512">
        <v>118</v>
      </c>
      <c r="X60" s="512">
        <v>121</v>
      </c>
    </row>
    <row r="61" spans="1:24" x14ac:dyDescent="0.25">
      <c r="A61" s="102" t="s">
        <v>50</v>
      </c>
      <c r="B61" s="129">
        <v>118</v>
      </c>
      <c r="C61" s="420">
        <v>121</v>
      </c>
      <c r="D61" s="374">
        <v>124</v>
      </c>
      <c r="E61" s="171">
        <v>117</v>
      </c>
      <c r="F61" s="171">
        <v>117</v>
      </c>
      <c r="G61" s="171">
        <v>121</v>
      </c>
      <c r="H61" s="171">
        <v>122</v>
      </c>
      <c r="I61" s="171">
        <v>121</v>
      </c>
      <c r="J61" s="171">
        <v>118</v>
      </c>
      <c r="K61" s="171">
        <v>119</v>
      </c>
      <c r="L61" s="171">
        <v>117</v>
      </c>
      <c r="M61" s="171">
        <v>116</v>
      </c>
      <c r="N61" s="171">
        <v>115</v>
      </c>
      <c r="O61" s="171">
        <v>116</v>
      </c>
      <c r="P61" s="171">
        <v>116</v>
      </c>
      <c r="Q61" s="171">
        <v>116</v>
      </c>
      <c r="R61" s="171">
        <v>116</v>
      </c>
      <c r="S61" s="171">
        <v>116</v>
      </c>
      <c r="T61" s="125">
        <v>116</v>
      </c>
      <c r="U61" s="512">
        <v>116</v>
      </c>
      <c r="V61" s="512">
        <v>116</v>
      </c>
      <c r="W61" s="512">
        <v>117</v>
      </c>
      <c r="X61" s="512">
        <v>117</v>
      </c>
    </row>
    <row r="62" spans="1:24" x14ac:dyDescent="0.25">
      <c r="A62" s="102" t="s">
        <v>51</v>
      </c>
      <c r="B62" s="129">
        <v>118</v>
      </c>
      <c r="C62" s="420">
        <v>146</v>
      </c>
      <c r="D62" s="374">
        <v>142</v>
      </c>
      <c r="E62" s="171">
        <v>140</v>
      </c>
      <c r="F62" s="171">
        <v>119</v>
      </c>
      <c r="G62" s="171">
        <v>120</v>
      </c>
      <c r="H62" s="171">
        <v>118</v>
      </c>
      <c r="I62" s="171">
        <v>115</v>
      </c>
      <c r="J62" s="171">
        <v>114</v>
      </c>
      <c r="K62" s="171">
        <v>110</v>
      </c>
      <c r="L62" s="171">
        <v>109</v>
      </c>
      <c r="M62" s="171">
        <v>110</v>
      </c>
      <c r="N62" s="171">
        <v>108</v>
      </c>
      <c r="O62" s="171">
        <v>108</v>
      </c>
      <c r="P62" s="171">
        <v>114</v>
      </c>
      <c r="Q62" s="171">
        <v>122</v>
      </c>
      <c r="R62" s="171">
        <v>120</v>
      </c>
      <c r="S62" s="171">
        <v>122</v>
      </c>
      <c r="T62" s="125">
        <v>123</v>
      </c>
      <c r="U62" s="512">
        <v>122</v>
      </c>
      <c r="V62" s="512">
        <v>124</v>
      </c>
      <c r="W62" s="512">
        <v>125</v>
      </c>
      <c r="X62" s="512">
        <v>119</v>
      </c>
    </row>
    <row r="63" spans="1:24" x14ac:dyDescent="0.25">
      <c r="A63" s="102" t="s">
        <v>187</v>
      </c>
      <c r="B63" s="129">
        <v>134</v>
      </c>
      <c r="C63" s="420">
        <v>137</v>
      </c>
      <c r="D63" s="374">
        <v>141</v>
      </c>
      <c r="E63" s="171">
        <v>137</v>
      </c>
      <c r="F63" s="171">
        <v>133</v>
      </c>
      <c r="G63" s="171">
        <v>139</v>
      </c>
      <c r="H63" s="171">
        <v>137</v>
      </c>
      <c r="I63" s="171">
        <v>134</v>
      </c>
      <c r="J63" s="171">
        <v>124</v>
      </c>
      <c r="K63" s="171">
        <v>125</v>
      </c>
      <c r="L63" s="171">
        <v>125</v>
      </c>
      <c r="M63" s="171">
        <v>123</v>
      </c>
      <c r="N63" s="171">
        <v>125</v>
      </c>
      <c r="O63" s="171">
        <v>124</v>
      </c>
      <c r="P63" s="171">
        <v>127</v>
      </c>
      <c r="Q63" s="171">
        <v>127</v>
      </c>
      <c r="R63" s="171">
        <v>125</v>
      </c>
      <c r="S63" s="171">
        <v>115</v>
      </c>
      <c r="T63" s="125">
        <v>111</v>
      </c>
      <c r="U63" s="512">
        <v>111</v>
      </c>
      <c r="V63" s="512">
        <v>110</v>
      </c>
      <c r="W63" s="512">
        <v>109</v>
      </c>
      <c r="X63" s="512">
        <v>111</v>
      </c>
    </row>
    <row r="64" spans="1:24" x14ac:dyDescent="0.25">
      <c r="A64" s="102" t="s">
        <v>53</v>
      </c>
      <c r="B64" s="129">
        <v>135</v>
      </c>
      <c r="C64" s="420">
        <v>136</v>
      </c>
      <c r="D64" s="374">
        <v>136</v>
      </c>
      <c r="E64" s="171">
        <v>131</v>
      </c>
      <c r="F64" s="171">
        <v>132</v>
      </c>
      <c r="G64" s="171">
        <v>133</v>
      </c>
      <c r="H64" s="171">
        <v>130</v>
      </c>
      <c r="I64" s="171">
        <v>129</v>
      </c>
      <c r="J64" s="171">
        <v>127</v>
      </c>
      <c r="K64" s="171">
        <v>126</v>
      </c>
      <c r="L64" s="171">
        <v>128</v>
      </c>
      <c r="M64" s="171">
        <v>129</v>
      </c>
      <c r="N64" s="171">
        <v>128</v>
      </c>
      <c r="O64" s="171">
        <v>127</v>
      </c>
      <c r="P64" s="171">
        <v>128</v>
      </c>
      <c r="Q64" s="171">
        <v>123</v>
      </c>
      <c r="R64" s="171">
        <v>123</v>
      </c>
      <c r="S64" s="171">
        <v>120</v>
      </c>
      <c r="T64" s="125">
        <v>121</v>
      </c>
      <c r="U64" s="512">
        <v>119</v>
      </c>
      <c r="V64" s="512">
        <v>121</v>
      </c>
      <c r="W64" s="512">
        <v>119</v>
      </c>
      <c r="X64" s="512">
        <v>121</v>
      </c>
    </row>
    <row r="65" spans="1:24" x14ac:dyDescent="0.25">
      <c r="A65" s="102" t="s">
        <v>54</v>
      </c>
      <c r="B65" s="129">
        <v>116</v>
      </c>
      <c r="C65" s="420">
        <v>118</v>
      </c>
      <c r="D65" s="374">
        <v>117</v>
      </c>
      <c r="E65" s="171">
        <v>115</v>
      </c>
      <c r="F65" s="171">
        <v>102</v>
      </c>
      <c r="G65" s="171">
        <v>110</v>
      </c>
      <c r="H65" s="171">
        <v>105</v>
      </c>
      <c r="I65" s="171">
        <v>96</v>
      </c>
      <c r="J65" s="171">
        <v>96</v>
      </c>
      <c r="K65" s="171">
        <v>95</v>
      </c>
      <c r="L65" s="171">
        <v>96</v>
      </c>
      <c r="M65" s="171">
        <v>97</v>
      </c>
      <c r="N65" s="171">
        <v>102</v>
      </c>
      <c r="O65" s="171">
        <v>100</v>
      </c>
      <c r="P65" s="171">
        <v>109</v>
      </c>
      <c r="Q65" s="171">
        <v>107</v>
      </c>
      <c r="R65" s="171">
        <v>108</v>
      </c>
      <c r="S65" s="171">
        <v>111</v>
      </c>
      <c r="T65" s="125">
        <v>111</v>
      </c>
      <c r="U65" s="512">
        <v>108</v>
      </c>
      <c r="V65" s="512">
        <v>109</v>
      </c>
      <c r="W65" s="512">
        <v>109</v>
      </c>
      <c r="X65" s="512">
        <v>105</v>
      </c>
    </row>
    <row r="66" spans="1:24" x14ac:dyDescent="0.25">
      <c r="A66" s="102" t="s">
        <v>55</v>
      </c>
      <c r="B66" s="129">
        <v>139</v>
      </c>
      <c r="C66" s="420">
        <v>140</v>
      </c>
      <c r="D66" s="374">
        <v>140</v>
      </c>
      <c r="E66" s="171">
        <v>138</v>
      </c>
      <c r="F66" s="171">
        <v>126</v>
      </c>
      <c r="G66" s="171">
        <v>125</v>
      </c>
      <c r="H66" s="171">
        <v>125</v>
      </c>
      <c r="I66" s="171">
        <v>126</v>
      </c>
      <c r="J66" s="171">
        <v>126</v>
      </c>
      <c r="K66" s="171">
        <v>126</v>
      </c>
      <c r="L66" s="171">
        <v>122</v>
      </c>
      <c r="M66" s="171">
        <v>121</v>
      </c>
      <c r="N66" s="171">
        <v>120</v>
      </c>
      <c r="O66" s="171">
        <v>119</v>
      </c>
      <c r="P66" s="171">
        <v>120</v>
      </c>
      <c r="Q66" s="171">
        <v>119</v>
      </c>
      <c r="R66" s="171">
        <v>119</v>
      </c>
      <c r="S66" s="171">
        <v>120</v>
      </c>
      <c r="T66" s="125">
        <v>120</v>
      </c>
      <c r="U66" s="512">
        <v>120</v>
      </c>
      <c r="V66" s="512">
        <v>120</v>
      </c>
      <c r="W66" s="512">
        <v>119</v>
      </c>
      <c r="X66" s="512">
        <v>119</v>
      </c>
    </row>
    <row r="67" spans="1:24" x14ac:dyDescent="0.25">
      <c r="A67" s="102" t="s">
        <v>56</v>
      </c>
      <c r="B67" s="129">
        <v>119</v>
      </c>
      <c r="C67" s="420">
        <v>122</v>
      </c>
      <c r="D67" s="374">
        <v>123</v>
      </c>
      <c r="E67" s="171">
        <v>119</v>
      </c>
      <c r="F67" s="171">
        <v>107</v>
      </c>
      <c r="G67" s="171">
        <v>111</v>
      </c>
      <c r="H67" s="171">
        <v>114</v>
      </c>
      <c r="I67" s="171">
        <v>103</v>
      </c>
      <c r="J67" s="171">
        <v>101</v>
      </c>
      <c r="K67" s="171">
        <v>103</v>
      </c>
      <c r="L67" s="171">
        <v>104</v>
      </c>
      <c r="M67" s="171">
        <v>104</v>
      </c>
      <c r="N67" s="171">
        <v>103</v>
      </c>
      <c r="O67" s="171">
        <v>101</v>
      </c>
      <c r="P67" s="171">
        <v>101</v>
      </c>
      <c r="Q67" s="171">
        <v>99</v>
      </c>
      <c r="R67" s="171">
        <v>101</v>
      </c>
      <c r="S67" s="171">
        <v>101</v>
      </c>
      <c r="T67" s="125">
        <v>101</v>
      </c>
      <c r="U67" s="512">
        <v>101</v>
      </c>
      <c r="V67" s="512">
        <v>102</v>
      </c>
      <c r="W67" s="512">
        <v>99</v>
      </c>
      <c r="X67" s="512">
        <v>99</v>
      </c>
    </row>
    <row r="68" spans="1:24" x14ac:dyDescent="0.25">
      <c r="A68" s="102" t="s">
        <v>57</v>
      </c>
      <c r="B68" s="129">
        <v>102</v>
      </c>
      <c r="C68" s="420">
        <v>105</v>
      </c>
      <c r="D68" s="374">
        <v>107</v>
      </c>
      <c r="E68" s="171">
        <v>105</v>
      </c>
      <c r="F68" s="171">
        <v>110</v>
      </c>
      <c r="G68" s="171">
        <v>114</v>
      </c>
      <c r="H68" s="171">
        <v>113</v>
      </c>
      <c r="I68" s="171">
        <v>114</v>
      </c>
      <c r="J68" s="171">
        <v>112</v>
      </c>
      <c r="K68" s="171">
        <v>109</v>
      </c>
      <c r="L68" s="171">
        <v>110</v>
      </c>
      <c r="M68" s="171">
        <v>110</v>
      </c>
      <c r="N68" s="171">
        <v>109</v>
      </c>
      <c r="O68" s="171">
        <v>110</v>
      </c>
      <c r="P68" s="171">
        <v>110</v>
      </c>
      <c r="Q68" s="171">
        <v>110</v>
      </c>
      <c r="R68" s="171">
        <v>110</v>
      </c>
      <c r="S68" s="171">
        <v>109</v>
      </c>
      <c r="T68" s="125">
        <v>109</v>
      </c>
      <c r="U68" s="512">
        <v>110</v>
      </c>
      <c r="V68" s="512">
        <v>110</v>
      </c>
      <c r="W68" s="512">
        <v>109</v>
      </c>
      <c r="X68" s="512">
        <v>108</v>
      </c>
    </row>
    <row r="69" spans="1:24" x14ac:dyDescent="0.25">
      <c r="A69" s="102" t="s">
        <v>58</v>
      </c>
      <c r="B69" s="129">
        <v>119</v>
      </c>
      <c r="C69" s="420">
        <v>121</v>
      </c>
      <c r="D69" s="374">
        <v>125</v>
      </c>
      <c r="E69" s="171">
        <v>127</v>
      </c>
      <c r="F69" s="171">
        <v>123</v>
      </c>
      <c r="G69" s="171">
        <v>125</v>
      </c>
      <c r="H69" s="171">
        <v>123</v>
      </c>
      <c r="I69" s="171">
        <v>124</v>
      </c>
      <c r="J69" s="171">
        <v>104</v>
      </c>
      <c r="K69" s="171">
        <v>105</v>
      </c>
      <c r="L69" s="171">
        <v>100</v>
      </c>
      <c r="M69" s="171">
        <v>100</v>
      </c>
      <c r="N69" s="171">
        <v>101</v>
      </c>
      <c r="O69" s="171">
        <v>98</v>
      </c>
      <c r="P69" s="171">
        <v>102</v>
      </c>
      <c r="Q69" s="171">
        <v>102</v>
      </c>
      <c r="R69" s="171">
        <v>104</v>
      </c>
      <c r="S69" s="171">
        <v>104</v>
      </c>
      <c r="T69" s="125">
        <v>104</v>
      </c>
      <c r="U69" s="512">
        <v>104</v>
      </c>
      <c r="V69" s="512">
        <v>100</v>
      </c>
      <c r="W69" s="512">
        <v>103</v>
      </c>
      <c r="X69" s="512">
        <v>104</v>
      </c>
    </row>
    <row r="70" spans="1:24" x14ac:dyDescent="0.25">
      <c r="A70" s="102" t="s">
        <v>59</v>
      </c>
      <c r="B70" s="129">
        <v>136</v>
      </c>
      <c r="C70" s="420">
        <v>136</v>
      </c>
      <c r="D70" s="374">
        <v>134</v>
      </c>
      <c r="E70" s="171">
        <v>119</v>
      </c>
      <c r="F70" s="171">
        <v>104</v>
      </c>
      <c r="G70" s="171">
        <v>117</v>
      </c>
      <c r="H70" s="171">
        <v>114</v>
      </c>
      <c r="I70" s="171">
        <v>107</v>
      </c>
      <c r="J70" s="171">
        <v>103</v>
      </c>
      <c r="K70" s="171">
        <v>103</v>
      </c>
      <c r="L70" s="171">
        <v>105</v>
      </c>
      <c r="M70" s="171">
        <v>105</v>
      </c>
      <c r="N70" s="171">
        <v>107</v>
      </c>
      <c r="O70" s="171">
        <v>107</v>
      </c>
      <c r="P70" s="171">
        <v>106</v>
      </c>
      <c r="Q70" s="171">
        <v>94</v>
      </c>
      <c r="R70" s="171">
        <v>97</v>
      </c>
      <c r="S70" s="171">
        <v>100</v>
      </c>
      <c r="T70" s="125">
        <v>100</v>
      </c>
      <c r="U70" s="512">
        <v>100</v>
      </c>
      <c r="V70" s="512">
        <v>101</v>
      </c>
      <c r="W70" s="512">
        <v>101</v>
      </c>
      <c r="X70" s="512">
        <v>100</v>
      </c>
    </row>
    <row r="71" spans="1:24" ht="18" x14ac:dyDescent="0.25">
      <c r="A71" s="101" t="s">
        <v>123</v>
      </c>
      <c r="B71" s="130">
        <v>119</v>
      </c>
      <c r="C71" s="418">
        <v>121</v>
      </c>
      <c r="D71" s="419">
        <v>124</v>
      </c>
      <c r="E71" s="208">
        <v>122</v>
      </c>
      <c r="F71" s="208">
        <v>123</v>
      </c>
      <c r="G71" s="208">
        <v>128</v>
      </c>
      <c r="H71" s="208">
        <v>127</v>
      </c>
      <c r="I71" s="208">
        <v>128</v>
      </c>
      <c r="J71" s="208">
        <v>130</v>
      </c>
      <c r="K71" s="208">
        <v>128</v>
      </c>
      <c r="L71" s="208">
        <v>127</v>
      </c>
      <c r="M71" s="208">
        <v>126</v>
      </c>
      <c r="N71" s="208">
        <v>125</v>
      </c>
      <c r="O71" s="208">
        <v>124</v>
      </c>
      <c r="P71" s="208">
        <v>122</v>
      </c>
      <c r="Q71" s="208">
        <v>120</v>
      </c>
      <c r="R71" s="208">
        <v>120</v>
      </c>
      <c r="S71" s="208">
        <v>119</v>
      </c>
      <c r="T71" s="150">
        <v>119</v>
      </c>
      <c r="U71" s="497">
        <v>118</v>
      </c>
      <c r="V71" s="497">
        <v>118</v>
      </c>
      <c r="W71" s="497">
        <v>118</v>
      </c>
      <c r="X71" s="497">
        <v>117</v>
      </c>
    </row>
    <row r="72" spans="1:24" x14ac:dyDescent="0.25">
      <c r="A72" s="102" t="s">
        <v>60</v>
      </c>
      <c r="B72" s="129">
        <v>118</v>
      </c>
      <c r="C72" s="420">
        <v>119</v>
      </c>
      <c r="D72" s="374">
        <v>121</v>
      </c>
      <c r="E72" s="171">
        <v>117</v>
      </c>
      <c r="F72" s="171">
        <v>123</v>
      </c>
      <c r="G72" s="171">
        <v>125</v>
      </c>
      <c r="H72" s="171">
        <v>125</v>
      </c>
      <c r="I72" s="171">
        <v>125</v>
      </c>
      <c r="J72" s="171">
        <v>123</v>
      </c>
      <c r="K72" s="171">
        <v>126</v>
      </c>
      <c r="L72" s="171">
        <v>122</v>
      </c>
      <c r="M72" s="171">
        <v>121</v>
      </c>
      <c r="N72" s="171">
        <v>124</v>
      </c>
      <c r="O72" s="171">
        <v>119</v>
      </c>
      <c r="P72" s="171">
        <v>118</v>
      </c>
      <c r="Q72" s="171">
        <v>110</v>
      </c>
      <c r="R72" s="171">
        <v>109</v>
      </c>
      <c r="S72" s="171">
        <v>113</v>
      </c>
      <c r="T72" s="125">
        <v>113</v>
      </c>
      <c r="U72" s="512">
        <v>111</v>
      </c>
      <c r="V72" s="512">
        <v>106</v>
      </c>
      <c r="W72" s="512">
        <v>110</v>
      </c>
      <c r="X72" s="512">
        <v>110</v>
      </c>
    </row>
    <row r="73" spans="1:24" x14ac:dyDescent="0.25">
      <c r="A73" s="102" t="s">
        <v>61</v>
      </c>
      <c r="B73" s="129">
        <v>108</v>
      </c>
      <c r="C73" s="420">
        <v>110</v>
      </c>
      <c r="D73" s="374">
        <v>115</v>
      </c>
      <c r="E73" s="171">
        <v>108</v>
      </c>
      <c r="F73" s="171">
        <v>109</v>
      </c>
      <c r="G73" s="171">
        <v>116</v>
      </c>
      <c r="H73" s="171">
        <v>112</v>
      </c>
      <c r="I73" s="171">
        <v>117</v>
      </c>
      <c r="J73" s="171">
        <v>119</v>
      </c>
      <c r="K73" s="171">
        <v>117</v>
      </c>
      <c r="L73" s="171">
        <v>116</v>
      </c>
      <c r="M73" s="171">
        <v>115</v>
      </c>
      <c r="N73" s="171">
        <v>111</v>
      </c>
      <c r="O73" s="171">
        <v>113</v>
      </c>
      <c r="P73" s="171">
        <v>115</v>
      </c>
      <c r="Q73" s="171">
        <v>122</v>
      </c>
      <c r="R73" s="171">
        <v>126</v>
      </c>
      <c r="S73" s="171">
        <v>123</v>
      </c>
      <c r="T73" s="125">
        <v>123</v>
      </c>
      <c r="U73" s="512">
        <v>122</v>
      </c>
      <c r="V73" s="512">
        <v>123</v>
      </c>
      <c r="W73" s="512">
        <v>121</v>
      </c>
      <c r="X73" s="512">
        <v>124</v>
      </c>
    </row>
    <row r="74" spans="1:24" x14ac:dyDescent="0.25">
      <c r="A74" s="102" t="s">
        <v>62</v>
      </c>
      <c r="B74" s="129">
        <v>121</v>
      </c>
      <c r="C74" s="420">
        <v>123</v>
      </c>
      <c r="D74" s="374">
        <v>124</v>
      </c>
      <c r="E74" s="171">
        <v>124</v>
      </c>
      <c r="F74" s="171">
        <v>125</v>
      </c>
      <c r="G74" s="171">
        <v>126</v>
      </c>
      <c r="H74" s="171">
        <v>127</v>
      </c>
      <c r="I74" s="171">
        <v>128</v>
      </c>
      <c r="J74" s="171">
        <v>130</v>
      </c>
      <c r="K74" s="171">
        <v>130</v>
      </c>
      <c r="L74" s="171">
        <v>130</v>
      </c>
      <c r="M74" s="171">
        <v>133</v>
      </c>
      <c r="N74" s="171">
        <v>136</v>
      </c>
      <c r="O74" s="171">
        <v>135</v>
      </c>
      <c r="P74" s="171">
        <v>128</v>
      </c>
      <c r="Q74" s="171">
        <v>120</v>
      </c>
      <c r="R74" s="171">
        <v>117</v>
      </c>
      <c r="S74" s="171">
        <v>119</v>
      </c>
      <c r="T74" s="125">
        <v>121</v>
      </c>
      <c r="U74" s="512">
        <v>121</v>
      </c>
      <c r="V74" s="512">
        <v>122</v>
      </c>
      <c r="W74" s="512">
        <v>123</v>
      </c>
      <c r="X74" s="512">
        <v>119</v>
      </c>
    </row>
    <row r="75" spans="1:24" x14ac:dyDescent="0.25">
      <c r="A75" s="102" t="s">
        <v>65</v>
      </c>
      <c r="B75" s="129">
        <v>130</v>
      </c>
      <c r="C75" s="420">
        <v>133</v>
      </c>
      <c r="D75" s="374">
        <v>135</v>
      </c>
      <c r="E75" s="171">
        <v>138</v>
      </c>
      <c r="F75" s="171">
        <v>139</v>
      </c>
      <c r="G75" s="171">
        <v>145</v>
      </c>
      <c r="H75" s="171">
        <v>146</v>
      </c>
      <c r="I75" s="171">
        <v>144</v>
      </c>
      <c r="J75" s="171">
        <v>144</v>
      </c>
      <c r="K75" s="171">
        <v>142</v>
      </c>
      <c r="L75" s="171">
        <v>138</v>
      </c>
      <c r="M75" s="171">
        <v>133</v>
      </c>
      <c r="N75" s="171">
        <v>129</v>
      </c>
      <c r="O75" s="171">
        <v>128</v>
      </c>
      <c r="P75" s="171">
        <v>125</v>
      </c>
      <c r="Q75" s="171">
        <v>121</v>
      </c>
      <c r="R75" s="171">
        <v>117</v>
      </c>
      <c r="S75" s="171">
        <v>116</v>
      </c>
      <c r="T75" s="125">
        <v>114</v>
      </c>
      <c r="U75" s="512">
        <v>110</v>
      </c>
      <c r="V75" s="512">
        <v>111</v>
      </c>
      <c r="W75" s="512">
        <v>109</v>
      </c>
      <c r="X75" s="512">
        <v>109</v>
      </c>
    </row>
    <row r="76" spans="1:24" ht="18" x14ac:dyDescent="0.25">
      <c r="A76" s="101" t="s">
        <v>132</v>
      </c>
      <c r="B76" s="130">
        <v>130</v>
      </c>
      <c r="C76" s="418">
        <v>133</v>
      </c>
      <c r="D76" s="419">
        <v>134</v>
      </c>
      <c r="E76" s="150">
        <v>137</v>
      </c>
      <c r="F76" s="150">
        <v>136</v>
      </c>
      <c r="G76" s="208">
        <v>138</v>
      </c>
      <c r="H76" s="208">
        <v>138</v>
      </c>
      <c r="I76" s="208">
        <v>136</v>
      </c>
      <c r="J76" s="208">
        <v>134</v>
      </c>
      <c r="K76" s="208">
        <v>132</v>
      </c>
      <c r="L76" s="208">
        <v>131</v>
      </c>
      <c r="M76" s="208">
        <v>131</v>
      </c>
      <c r="N76" s="208">
        <v>130</v>
      </c>
      <c r="O76" s="208">
        <v>128</v>
      </c>
      <c r="P76" s="208">
        <v>126</v>
      </c>
      <c r="Q76" s="208">
        <v>124</v>
      </c>
      <c r="R76" s="208">
        <v>123</v>
      </c>
      <c r="S76" s="208">
        <v>122</v>
      </c>
      <c r="T76" s="150">
        <v>122</v>
      </c>
      <c r="U76" s="497">
        <v>122</v>
      </c>
      <c r="V76" s="497">
        <v>120</v>
      </c>
      <c r="W76" s="497">
        <v>119</v>
      </c>
      <c r="X76" s="497">
        <v>118</v>
      </c>
    </row>
    <row r="77" spans="1:24" x14ac:dyDescent="0.25">
      <c r="A77" s="102" t="s">
        <v>66</v>
      </c>
      <c r="B77" s="129">
        <v>132</v>
      </c>
      <c r="C77" s="420">
        <v>141</v>
      </c>
      <c r="D77" s="374">
        <v>144</v>
      </c>
      <c r="E77" s="125">
        <v>143</v>
      </c>
      <c r="F77" s="125">
        <v>144</v>
      </c>
      <c r="G77" s="171">
        <v>144</v>
      </c>
      <c r="H77" s="171">
        <v>145</v>
      </c>
      <c r="I77" s="171">
        <v>146</v>
      </c>
      <c r="J77" s="171">
        <v>146</v>
      </c>
      <c r="K77" s="171">
        <v>146</v>
      </c>
      <c r="L77" s="171">
        <v>143</v>
      </c>
      <c r="M77" s="171">
        <v>143</v>
      </c>
      <c r="N77" s="171">
        <v>139</v>
      </c>
      <c r="O77" s="171">
        <v>127</v>
      </c>
      <c r="P77" s="171">
        <v>121</v>
      </c>
      <c r="Q77" s="171">
        <v>116</v>
      </c>
      <c r="R77" s="171">
        <v>117</v>
      </c>
      <c r="S77" s="171">
        <v>116</v>
      </c>
      <c r="T77" s="171">
        <v>116</v>
      </c>
      <c r="U77" s="512">
        <v>115</v>
      </c>
      <c r="V77" s="512">
        <v>113</v>
      </c>
      <c r="W77" s="512">
        <v>113</v>
      </c>
      <c r="X77" s="512">
        <v>111</v>
      </c>
    </row>
    <row r="78" spans="1:24" x14ac:dyDescent="0.25">
      <c r="A78" s="102" t="s">
        <v>68</v>
      </c>
      <c r="B78" s="129">
        <v>134</v>
      </c>
      <c r="C78" s="420">
        <v>140</v>
      </c>
      <c r="D78" s="374">
        <v>142</v>
      </c>
      <c r="E78" s="125">
        <v>138</v>
      </c>
      <c r="F78" s="125">
        <v>132</v>
      </c>
      <c r="G78" s="171">
        <v>135</v>
      </c>
      <c r="H78" s="171">
        <v>136</v>
      </c>
      <c r="I78" s="171">
        <v>134</v>
      </c>
      <c r="J78" s="171">
        <v>135</v>
      </c>
      <c r="K78" s="171">
        <v>136</v>
      </c>
      <c r="L78" s="171">
        <v>138</v>
      </c>
      <c r="M78" s="171">
        <v>135</v>
      </c>
      <c r="N78" s="171">
        <v>136</v>
      </c>
      <c r="O78" s="171">
        <v>136</v>
      </c>
      <c r="P78" s="171">
        <v>135</v>
      </c>
      <c r="Q78" s="171">
        <v>134</v>
      </c>
      <c r="R78" s="171">
        <v>134</v>
      </c>
      <c r="S78" s="171">
        <v>135</v>
      </c>
      <c r="T78" s="125">
        <v>136</v>
      </c>
      <c r="U78" s="512">
        <v>132</v>
      </c>
      <c r="V78" s="512">
        <v>131</v>
      </c>
      <c r="W78" s="512">
        <v>127</v>
      </c>
      <c r="X78" s="512">
        <v>128</v>
      </c>
    </row>
    <row r="79" spans="1:24" x14ac:dyDescent="0.25">
      <c r="A79" s="102" t="s">
        <v>69</v>
      </c>
      <c r="B79" s="129">
        <v>128</v>
      </c>
      <c r="C79" s="420">
        <v>133</v>
      </c>
      <c r="D79" s="374">
        <v>137</v>
      </c>
      <c r="E79" s="125">
        <v>137</v>
      </c>
      <c r="F79" s="125">
        <v>134</v>
      </c>
      <c r="G79" s="171">
        <v>140</v>
      </c>
      <c r="H79" s="171">
        <v>140</v>
      </c>
      <c r="I79" s="171">
        <v>140</v>
      </c>
      <c r="J79" s="171">
        <v>137</v>
      </c>
      <c r="K79" s="171">
        <v>135</v>
      </c>
      <c r="L79" s="171">
        <v>134</v>
      </c>
      <c r="M79" s="171">
        <v>134</v>
      </c>
      <c r="N79" s="171">
        <v>135</v>
      </c>
      <c r="O79" s="171">
        <v>130</v>
      </c>
      <c r="P79" s="171">
        <v>128</v>
      </c>
      <c r="Q79" s="171">
        <v>128</v>
      </c>
      <c r="R79" s="171">
        <v>127</v>
      </c>
      <c r="S79" s="171">
        <v>129</v>
      </c>
      <c r="T79" s="125">
        <v>124</v>
      </c>
      <c r="U79" s="512">
        <v>124</v>
      </c>
      <c r="V79" s="512">
        <v>125</v>
      </c>
      <c r="W79" s="512">
        <v>125</v>
      </c>
      <c r="X79" s="512">
        <v>125</v>
      </c>
    </row>
    <row r="80" spans="1:24" x14ac:dyDescent="0.25">
      <c r="A80" s="102" t="s">
        <v>70</v>
      </c>
      <c r="B80" s="129">
        <v>158</v>
      </c>
      <c r="C80" s="420">
        <v>163</v>
      </c>
      <c r="D80" s="374">
        <v>166</v>
      </c>
      <c r="E80" s="125">
        <v>170</v>
      </c>
      <c r="F80" s="125">
        <v>172</v>
      </c>
      <c r="G80" s="171">
        <v>173</v>
      </c>
      <c r="H80" s="171">
        <v>172</v>
      </c>
      <c r="I80" s="171">
        <v>173</v>
      </c>
      <c r="J80" s="171">
        <v>173</v>
      </c>
      <c r="K80" s="171">
        <v>169</v>
      </c>
      <c r="L80" s="171">
        <v>167</v>
      </c>
      <c r="M80" s="171">
        <v>168</v>
      </c>
      <c r="N80" s="171">
        <v>167</v>
      </c>
      <c r="O80" s="171">
        <v>166</v>
      </c>
      <c r="P80" s="171">
        <v>165</v>
      </c>
      <c r="Q80" s="171">
        <v>160</v>
      </c>
      <c r="R80" s="171">
        <v>158</v>
      </c>
      <c r="S80" s="171">
        <v>156</v>
      </c>
      <c r="T80" s="125">
        <v>154</v>
      </c>
      <c r="U80" s="512">
        <v>154</v>
      </c>
      <c r="V80" s="512">
        <v>149</v>
      </c>
      <c r="W80" s="512">
        <v>148</v>
      </c>
      <c r="X80" s="512">
        <v>145</v>
      </c>
    </row>
    <row r="81" spans="1:24" x14ac:dyDescent="0.25">
      <c r="A81" s="102" t="s">
        <v>72</v>
      </c>
      <c r="B81" s="129">
        <v>119</v>
      </c>
      <c r="C81" s="420">
        <v>122</v>
      </c>
      <c r="D81" s="374">
        <v>120</v>
      </c>
      <c r="E81" s="171">
        <v>120</v>
      </c>
      <c r="F81" s="171">
        <v>121</v>
      </c>
      <c r="G81" s="171">
        <v>124</v>
      </c>
      <c r="H81" s="171">
        <v>125</v>
      </c>
      <c r="I81" s="171">
        <v>123</v>
      </c>
      <c r="J81" s="171">
        <v>122</v>
      </c>
      <c r="K81" s="171">
        <v>120</v>
      </c>
      <c r="L81" s="171">
        <v>120</v>
      </c>
      <c r="M81" s="171">
        <v>117</v>
      </c>
      <c r="N81" s="171">
        <v>117</v>
      </c>
      <c r="O81" s="171">
        <v>116</v>
      </c>
      <c r="P81" s="171">
        <v>114</v>
      </c>
      <c r="Q81" s="171">
        <v>112</v>
      </c>
      <c r="R81" s="171">
        <v>114</v>
      </c>
      <c r="S81" s="171">
        <v>112</v>
      </c>
      <c r="T81" s="125">
        <v>110</v>
      </c>
      <c r="U81" s="512">
        <v>111</v>
      </c>
      <c r="V81" s="512">
        <v>110</v>
      </c>
      <c r="W81" s="512">
        <v>109</v>
      </c>
      <c r="X81" s="512">
        <v>109</v>
      </c>
    </row>
    <row r="82" spans="1:24" x14ac:dyDescent="0.25">
      <c r="A82" s="102" t="s">
        <v>73</v>
      </c>
      <c r="B82" s="129">
        <v>121</v>
      </c>
      <c r="C82" s="420">
        <v>122</v>
      </c>
      <c r="D82" s="374">
        <v>126</v>
      </c>
      <c r="E82" s="171">
        <v>119</v>
      </c>
      <c r="F82" s="171">
        <v>114</v>
      </c>
      <c r="G82" s="171">
        <v>120</v>
      </c>
      <c r="H82" s="171">
        <v>117</v>
      </c>
      <c r="I82" s="171">
        <v>115</v>
      </c>
      <c r="J82" s="171">
        <v>112</v>
      </c>
      <c r="K82" s="171">
        <v>111</v>
      </c>
      <c r="L82" s="171">
        <v>109</v>
      </c>
      <c r="M82" s="171">
        <v>113</v>
      </c>
      <c r="N82" s="171">
        <v>113</v>
      </c>
      <c r="O82" s="171">
        <v>108</v>
      </c>
      <c r="P82" s="171">
        <v>105</v>
      </c>
      <c r="Q82" s="171">
        <v>106</v>
      </c>
      <c r="R82" s="171">
        <v>106</v>
      </c>
      <c r="S82" s="171">
        <v>106</v>
      </c>
      <c r="T82" s="125">
        <v>105</v>
      </c>
      <c r="U82" s="512">
        <v>106</v>
      </c>
      <c r="V82" s="512">
        <v>106</v>
      </c>
      <c r="W82" s="512">
        <v>106</v>
      </c>
      <c r="X82" s="512">
        <v>105</v>
      </c>
    </row>
    <row r="83" spans="1:24" x14ac:dyDescent="0.25">
      <c r="A83" s="102" t="s">
        <v>74</v>
      </c>
      <c r="B83" s="129">
        <v>137</v>
      </c>
      <c r="C83" s="420">
        <v>138</v>
      </c>
      <c r="D83" s="374">
        <v>141</v>
      </c>
      <c r="E83" s="171">
        <v>139</v>
      </c>
      <c r="F83" s="171">
        <v>141</v>
      </c>
      <c r="G83" s="171">
        <v>144</v>
      </c>
      <c r="H83" s="171">
        <v>145</v>
      </c>
      <c r="I83" s="171">
        <v>142</v>
      </c>
      <c r="J83" s="171">
        <v>136</v>
      </c>
      <c r="K83" s="171">
        <v>135</v>
      </c>
      <c r="L83" s="171">
        <v>132</v>
      </c>
      <c r="M83" s="171">
        <v>130</v>
      </c>
      <c r="N83" s="171">
        <v>124</v>
      </c>
      <c r="O83" s="171">
        <v>124</v>
      </c>
      <c r="P83" s="171">
        <v>120</v>
      </c>
      <c r="Q83" s="171">
        <v>119</v>
      </c>
      <c r="R83" s="171">
        <v>117</v>
      </c>
      <c r="S83" s="171">
        <v>113</v>
      </c>
      <c r="T83" s="171">
        <v>113</v>
      </c>
      <c r="U83" s="512">
        <v>113</v>
      </c>
      <c r="V83" s="512">
        <v>112</v>
      </c>
      <c r="W83" s="512">
        <v>109</v>
      </c>
      <c r="X83" s="512">
        <v>109</v>
      </c>
    </row>
    <row r="84" spans="1:24" x14ac:dyDescent="0.25">
      <c r="A84" s="102" t="s">
        <v>75</v>
      </c>
      <c r="B84" s="129">
        <v>127</v>
      </c>
      <c r="C84" s="420">
        <v>130</v>
      </c>
      <c r="D84" s="374">
        <v>127</v>
      </c>
      <c r="E84" s="171">
        <v>126</v>
      </c>
      <c r="F84" s="171">
        <v>128</v>
      </c>
      <c r="G84" s="171">
        <v>128</v>
      </c>
      <c r="H84" s="171">
        <v>129</v>
      </c>
      <c r="I84" s="171">
        <v>128</v>
      </c>
      <c r="J84" s="171">
        <v>126</v>
      </c>
      <c r="K84" s="171">
        <v>124</v>
      </c>
      <c r="L84" s="171">
        <v>125</v>
      </c>
      <c r="M84" s="171">
        <v>125</v>
      </c>
      <c r="N84" s="171">
        <v>124</v>
      </c>
      <c r="O84" s="171">
        <v>124</v>
      </c>
      <c r="P84" s="171">
        <v>124</v>
      </c>
      <c r="Q84" s="171">
        <v>123</v>
      </c>
      <c r="R84" s="171">
        <v>122</v>
      </c>
      <c r="S84" s="171">
        <v>125</v>
      </c>
      <c r="T84" s="125">
        <v>126</v>
      </c>
      <c r="U84" s="512">
        <v>125</v>
      </c>
      <c r="V84" s="512">
        <v>125</v>
      </c>
      <c r="W84" s="512">
        <v>124</v>
      </c>
      <c r="X84" s="512">
        <v>124</v>
      </c>
    </row>
    <row r="85" spans="1:24" x14ac:dyDescent="0.25">
      <c r="A85" s="102" t="s">
        <v>76</v>
      </c>
      <c r="B85" s="129">
        <v>133</v>
      </c>
      <c r="C85" s="420">
        <v>138</v>
      </c>
      <c r="D85" s="374">
        <v>140</v>
      </c>
      <c r="E85" s="171">
        <v>142</v>
      </c>
      <c r="F85" s="171">
        <v>141</v>
      </c>
      <c r="G85" s="171">
        <v>142</v>
      </c>
      <c r="H85" s="171">
        <v>143</v>
      </c>
      <c r="I85" s="171">
        <v>145</v>
      </c>
      <c r="J85" s="171">
        <v>142</v>
      </c>
      <c r="K85" s="171">
        <v>140</v>
      </c>
      <c r="L85" s="171">
        <v>140</v>
      </c>
      <c r="M85" s="171">
        <v>138</v>
      </c>
      <c r="N85" s="171">
        <v>141</v>
      </c>
      <c r="O85" s="171">
        <v>135</v>
      </c>
      <c r="P85" s="171">
        <v>137</v>
      </c>
      <c r="Q85" s="171">
        <v>127</v>
      </c>
      <c r="R85" s="171">
        <v>124</v>
      </c>
      <c r="S85" s="171">
        <v>125</v>
      </c>
      <c r="T85" s="171">
        <v>124</v>
      </c>
      <c r="U85" s="512">
        <v>123</v>
      </c>
      <c r="V85" s="512">
        <v>120</v>
      </c>
      <c r="W85" s="512">
        <v>116</v>
      </c>
      <c r="X85" s="512">
        <v>118</v>
      </c>
    </row>
    <row r="86" spans="1:24" x14ac:dyDescent="0.25">
      <c r="A86" s="102" t="s">
        <v>77</v>
      </c>
      <c r="B86" s="129">
        <v>98</v>
      </c>
      <c r="C86" s="420">
        <v>99</v>
      </c>
      <c r="D86" s="374">
        <v>101</v>
      </c>
      <c r="E86" s="171">
        <v>109</v>
      </c>
      <c r="F86" s="171">
        <v>112</v>
      </c>
      <c r="G86" s="171">
        <v>113</v>
      </c>
      <c r="H86" s="171">
        <v>115</v>
      </c>
      <c r="I86" s="171">
        <v>118</v>
      </c>
      <c r="J86" s="171">
        <v>119</v>
      </c>
      <c r="K86" s="171">
        <v>121</v>
      </c>
      <c r="L86" s="171">
        <v>120</v>
      </c>
      <c r="M86" s="171">
        <v>120</v>
      </c>
      <c r="N86" s="171">
        <v>119</v>
      </c>
      <c r="O86" s="171">
        <v>119</v>
      </c>
      <c r="P86" s="171">
        <v>122</v>
      </c>
      <c r="Q86" s="171">
        <v>122</v>
      </c>
      <c r="R86" s="171">
        <v>122</v>
      </c>
      <c r="S86" s="171">
        <v>123</v>
      </c>
      <c r="T86" s="125">
        <v>123</v>
      </c>
      <c r="U86" s="512">
        <v>123</v>
      </c>
      <c r="V86" s="512">
        <v>122</v>
      </c>
      <c r="W86" s="512">
        <v>121</v>
      </c>
      <c r="X86" s="512">
        <v>121</v>
      </c>
    </row>
    <row r="87" spans="1:24" ht="18" x14ac:dyDescent="0.25">
      <c r="A87" s="101" t="s">
        <v>215</v>
      </c>
      <c r="B87" s="130">
        <v>109</v>
      </c>
      <c r="C87" s="418">
        <v>114</v>
      </c>
      <c r="D87" s="419">
        <v>116</v>
      </c>
      <c r="E87" s="150">
        <v>114</v>
      </c>
      <c r="F87" s="150">
        <v>115</v>
      </c>
      <c r="G87" s="208">
        <v>118</v>
      </c>
      <c r="H87" s="208">
        <v>119</v>
      </c>
      <c r="I87" s="208">
        <v>119</v>
      </c>
      <c r="J87" s="208">
        <v>118</v>
      </c>
      <c r="K87" s="208">
        <v>117</v>
      </c>
      <c r="L87" s="208">
        <v>116</v>
      </c>
      <c r="M87" s="208">
        <v>116</v>
      </c>
      <c r="N87" s="208">
        <v>116</v>
      </c>
      <c r="O87" s="208">
        <v>117</v>
      </c>
      <c r="P87" s="208">
        <v>117</v>
      </c>
      <c r="Q87" s="208">
        <v>116</v>
      </c>
      <c r="R87" s="208">
        <v>115</v>
      </c>
      <c r="S87" s="208">
        <v>114</v>
      </c>
      <c r="T87" s="150">
        <v>114</v>
      </c>
      <c r="U87" s="497">
        <v>114</v>
      </c>
      <c r="V87" s="497">
        <v>114</v>
      </c>
      <c r="W87" s="497">
        <v>113</v>
      </c>
      <c r="X87" s="497">
        <v>112</v>
      </c>
    </row>
    <row r="88" spans="1:24" x14ac:dyDescent="0.25">
      <c r="A88" s="102" t="s">
        <v>67</v>
      </c>
      <c r="B88" s="129">
        <v>120</v>
      </c>
      <c r="C88" s="420">
        <v>126</v>
      </c>
      <c r="D88" s="374">
        <v>129</v>
      </c>
      <c r="E88" s="125">
        <v>122</v>
      </c>
      <c r="F88" s="125">
        <v>118</v>
      </c>
      <c r="G88" s="171">
        <v>118</v>
      </c>
      <c r="H88" s="171">
        <v>116</v>
      </c>
      <c r="I88" s="171">
        <v>116</v>
      </c>
      <c r="J88" s="171">
        <v>117</v>
      </c>
      <c r="K88" s="171">
        <v>116</v>
      </c>
      <c r="L88" s="171">
        <v>118</v>
      </c>
      <c r="M88" s="171">
        <v>117</v>
      </c>
      <c r="N88" s="171">
        <v>118</v>
      </c>
      <c r="O88" s="171">
        <v>118</v>
      </c>
      <c r="P88" s="171">
        <v>116</v>
      </c>
      <c r="Q88" s="171">
        <v>118</v>
      </c>
      <c r="R88" s="171">
        <v>117</v>
      </c>
      <c r="S88" s="171">
        <v>113</v>
      </c>
      <c r="T88" s="125">
        <v>113</v>
      </c>
      <c r="U88" s="512">
        <v>113</v>
      </c>
      <c r="V88" s="512">
        <v>114</v>
      </c>
      <c r="W88" s="512">
        <v>114</v>
      </c>
      <c r="X88" s="512">
        <v>105</v>
      </c>
    </row>
    <row r="89" spans="1:24" x14ac:dyDescent="0.25">
      <c r="A89" s="102" t="s">
        <v>78</v>
      </c>
      <c r="B89" s="129">
        <v>122</v>
      </c>
      <c r="C89" s="420">
        <v>135</v>
      </c>
      <c r="D89" s="374">
        <v>136</v>
      </c>
      <c r="E89" s="171">
        <v>137</v>
      </c>
      <c r="F89" s="171">
        <v>135</v>
      </c>
      <c r="G89" s="171">
        <v>134</v>
      </c>
      <c r="H89" s="171">
        <v>133</v>
      </c>
      <c r="I89" s="171">
        <v>130</v>
      </c>
      <c r="J89" s="171">
        <v>132</v>
      </c>
      <c r="K89" s="171">
        <v>133</v>
      </c>
      <c r="L89" s="171">
        <v>135</v>
      </c>
      <c r="M89" s="171">
        <v>134</v>
      </c>
      <c r="N89" s="171">
        <v>135</v>
      </c>
      <c r="O89" s="171">
        <v>135</v>
      </c>
      <c r="P89" s="171">
        <v>135</v>
      </c>
      <c r="Q89" s="171">
        <v>135</v>
      </c>
      <c r="R89" s="171">
        <v>135</v>
      </c>
      <c r="S89" s="171">
        <v>135</v>
      </c>
      <c r="T89" s="125">
        <v>135</v>
      </c>
      <c r="U89" s="512">
        <v>134</v>
      </c>
      <c r="V89" s="512">
        <v>133</v>
      </c>
      <c r="W89" s="512">
        <v>132</v>
      </c>
      <c r="X89" s="512">
        <v>133</v>
      </c>
    </row>
    <row r="90" spans="1:24" x14ac:dyDescent="0.25">
      <c r="A90" s="102" t="s">
        <v>71</v>
      </c>
      <c r="B90" s="129">
        <v>113</v>
      </c>
      <c r="C90" s="420">
        <v>120</v>
      </c>
      <c r="D90" s="374">
        <v>123</v>
      </c>
      <c r="E90" s="171">
        <v>133</v>
      </c>
      <c r="F90" s="171">
        <v>123</v>
      </c>
      <c r="G90" s="171">
        <v>128</v>
      </c>
      <c r="H90" s="171">
        <v>127</v>
      </c>
      <c r="I90" s="171">
        <v>127</v>
      </c>
      <c r="J90" s="171">
        <v>116</v>
      </c>
      <c r="K90" s="171">
        <v>117</v>
      </c>
      <c r="L90" s="171">
        <v>116</v>
      </c>
      <c r="M90" s="171">
        <v>116</v>
      </c>
      <c r="N90" s="171">
        <v>115</v>
      </c>
      <c r="O90" s="171">
        <v>115</v>
      </c>
      <c r="P90" s="171">
        <v>115</v>
      </c>
      <c r="Q90" s="171">
        <v>115</v>
      </c>
      <c r="R90" s="171">
        <v>114</v>
      </c>
      <c r="S90" s="171">
        <v>110</v>
      </c>
      <c r="T90" s="125">
        <v>109</v>
      </c>
      <c r="U90" s="512">
        <v>109</v>
      </c>
      <c r="V90" s="512">
        <v>108</v>
      </c>
      <c r="W90" s="512">
        <v>107</v>
      </c>
      <c r="X90" s="512">
        <v>108</v>
      </c>
    </row>
    <row r="91" spans="1:24" x14ac:dyDescent="0.25">
      <c r="A91" s="102" t="s">
        <v>79</v>
      </c>
      <c r="B91" s="129">
        <v>87</v>
      </c>
      <c r="C91" s="420">
        <v>90</v>
      </c>
      <c r="D91" s="374">
        <v>91</v>
      </c>
      <c r="E91" s="171">
        <v>91</v>
      </c>
      <c r="F91" s="171">
        <v>95</v>
      </c>
      <c r="G91" s="171">
        <v>97</v>
      </c>
      <c r="H91" s="171">
        <v>100</v>
      </c>
      <c r="I91" s="171">
        <v>106</v>
      </c>
      <c r="J91" s="171">
        <v>104</v>
      </c>
      <c r="K91" s="171">
        <v>102</v>
      </c>
      <c r="L91" s="171">
        <v>100</v>
      </c>
      <c r="M91" s="171">
        <v>101</v>
      </c>
      <c r="N91" s="171">
        <v>101</v>
      </c>
      <c r="O91" s="171">
        <v>101</v>
      </c>
      <c r="P91" s="171">
        <v>102</v>
      </c>
      <c r="Q91" s="171">
        <v>102</v>
      </c>
      <c r="R91" s="171">
        <v>98</v>
      </c>
      <c r="S91" s="171">
        <v>95</v>
      </c>
      <c r="T91" s="125">
        <v>95</v>
      </c>
      <c r="U91" s="512">
        <v>95</v>
      </c>
      <c r="V91" s="512">
        <v>97</v>
      </c>
      <c r="W91" s="512">
        <v>97</v>
      </c>
      <c r="X91" s="512">
        <v>100</v>
      </c>
    </row>
    <row r="92" spans="1:24" x14ac:dyDescent="0.25">
      <c r="A92" s="102" t="s">
        <v>80</v>
      </c>
      <c r="B92" s="129">
        <v>83</v>
      </c>
      <c r="C92" s="420">
        <v>87</v>
      </c>
      <c r="D92" s="374">
        <v>87</v>
      </c>
      <c r="E92" s="171">
        <v>89</v>
      </c>
      <c r="F92" s="171">
        <v>94</v>
      </c>
      <c r="G92" s="171">
        <v>98</v>
      </c>
      <c r="H92" s="171">
        <v>100</v>
      </c>
      <c r="I92" s="171">
        <v>104</v>
      </c>
      <c r="J92" s="171">
        <v>107</v>
      </c>
      <c r="K92" s="171">
        <v>105</v>
      </c>
      <c r="L92" s="171">
        <v>105</v>
      </c>
      <c r="M92" s="171">
        <v>105</v>
      </c>
      <c r="N92" s="171">
        <v>105</v>
      </c>
      <c r="O92" s="171">
        <v>106</v>
      </c>
      <c r="P92" s="171">
        <v>106</v>
      </c>
      <c r="Q92" s="171">
        <v>107</v>
      </c>
      <c r="R92" s="171">
        <v>102</v>
      </c>
      <c r="S92" s="171">
        <v>103</v>
      </c>
      <c r="T92" s="125">
        <v>106</v>
      </c>
      <c r="U92" s="512">
        <v>107</v>
      </c>
      <c r="V92" s="512">
        <v>106</v>
      </c>
      <c r="W92" s="512">
        <v>105</v>
      </c>
      <c r="X92" s="512">
        <v>108</v>
      </c>
    </row>
    <row r="93" spans="1:24" x14ac:dyDescent="0.25">
      <c r="A93" s="102" t="s">
        <v>81</v>
      </c>
      <c r="B93" s="129">
        <v>124</v>
      </c>
      <c r="C93" s="420">
        <v>125</v>
      </c>
      <c r="D93" s="374">
        <v>124</v>
      </c>
      <c r="E93" s="171">
        <v>120</v>
      </c>
      <c r="F93" s="171">
        <v>123</v>
      </c>
      <c r="G93" s="171">
        <v>126</v>
      </c>
      <c r="H93" s="171">
        <v>126</v>
      </c>
      <c r="I93" s="171">
        <v>128</v>
      </c>
      <c r="J93" s="171">
        <v>126</v>
      </c>
      <c r="K93" s="171">
        <v>128</v>
      </c>
      <c r="L93" s="171">
        <v>123</v>
      </c>
      <c r="M93" s="171">
        <v>123</v>
      </c>
      <c r="N93" s="171">
        <v>123</v>
      </c>
      <c r="O93" s="171">
        <v>121</v>
      </c>
      <c r="P93" s="171">
        <v>121</v>
      </c>
      <c r="Q93" s="171">
        <v>117</v>
      </c>
      <c r="R93" s="171">
        <v>117</v>
      </c>
      <c r="S93" s="171">
        <v>117</v>
      </c>
      <c r="T93" s="125">
        <v>116</v>
      </c>
      <c r="U93" s="512">
        <v>115</v>
      </c>
      <c r="V93" s="512">
        <v>115</v>
      </c>
      <c r="W93" s="512">
        <v>114</v>
      </c>
      <c r="X93" s="512">
        <v>108</v>
      </c>
    </row>
    <row r="94" spans="1:24" x14ac:dyDescent="0.25">
      <c r="A94" s="102" t="s">
        <v>82</v>
      </c>
      <c r="B94" s="129">
        <v>131</v>
      </c>
      <c r="C94" s="420">
        <v>133</v>
      </c>
      <c r="D94" s="374">
        <v>140</v>
      </c>
      <c r="E94" s="171">
        <v>128</v>
      </c>
      <c r="F94" s="171">
        <v>131</v>
      </c>
      <c r="G94" s="171">
        <v>133</v>
      </c>
      <c r="H94" s="171">
        <v>131</v>
      </c>
      <c r="I94" s="171">
        <v>131</v>
      </c>
      <c r="J94" s="171">
        <v>133</v>
      </c>
      <c r="K94" s="171">
        <v>127</v>
      </c>
      <c r="L94" s="171">
        <v>121</v>
      </c>
      <c r="M94" s="171">
        <v>122</v>
      </c>
      <c r="N94" s="171">
        <v>127</v>
      </c>
      <c r="O94" s="171">
        <v>133</v>
      </c>
      <c r="P94" s="171">
        <v>135</v>
      </c>
      <c r="Q94" s="171">
        <v>135</v>
      </c>
      <c r="R94" s="171">
        <v>135</v>
      </c>
      <c r="S94" s="171">
        <v>137</v>
      </c>
      <c r="T94" s="125">
        <v>136</v>
      </c>
      <c r="U94" s="512">
        <v>137</v>
      </c>
      <c r="V94" s="512">
        <v>136</v>
      </c>
      <c r="W94" s="512">
        <v>133</v>
      </c>
      <c r="X94" s="512">
        <v>133</v>
      </c>
    </row>
    <row r="95" spans="1:24" x14ac:dyDescent="0.25">
      <c r="A95" s="102" t="s">
        <v>83</v>
      </c>
      <c r="B95" s="129">
        <v>131</v>
      </c>
      <c r="C95" s="420">
        <v>147</v>
      </c>
      <c r="D95" s="374">
        <v>132</v>
      </c>
      <c r="E95" s="171">
        <v>103</v>
      </c>
      <c r="F95" s="171">
        <v>103</v>
      </c>
      <c r="G95" s="171">
        <v>106</v>
      </c>
      <c r="H95" s="171">
        <v>110</v>
      </c>
      <c r="I95" s="171">
        <v>110</v>
      </c>
      <c r="J95" s="171">
        <v>111</v>
      </c>
      <c r="K95" s="171">
        <v>110</v>
      </c>
      <c r="L95" s="171">
        <v>115</v>
      </c>
      <c r="M95" s="171">
        <v>114</v>
      </c>
      <c r="N95" s="171">
        <v>115</v>
      </c>
      <c r="O95" s="171">
        <v>115</v>
      </c>
      <c r="P95" s="171">
        <v>120</v>
      </c>
      <c r="Q95" s="171">
        <v>122</v>
      </c>
      <c r="R95" s="171">
        <v>124</v>
      </c>
      <c r="S95" s="171">
        <v>124</v>
      </c>
      <c r="T95" s="125">
        <v>120</v>
      </c>
      <c r="U95" s="512">
        <v>116</v>
      </c>
      <c r="V95" s="512">
        <v>117</v>
      </c>
      <c r="W95" s="512">
        <v>116</v>
      </c>
      <c r="X95" s="512">
        <v>116</v>
      </c>
    </row>
    <row r="96" spans="1:24" x14ac:dyDescent="0.25">
      <c r="A96" s="102" t="s">
        <v>84</v>
      </c>
      <c r="B96" s="129">
        <v>98</v>
      </c>
      <c r="C96" s="420">
        <v>103</v>
      </c>
      <c r="D96" s="374">
        <v>102</v>
      </c>
      <c r="E96" s="171">
        <v>98</v>
      </c>
      <c r="F96" s="171">
        <v>97</v>
      </c>
      <c r="G96" s="171">
        <v>97</v>
      </c>
      <c r="H96" s="171">
        <v>108</v>
      </c>
      <c r="I96" s="171">
        <v>109</v>
      </c>
      <c r="J96" s="171">
        <v>109</v>
      </c>
      <c r="K96" s="171">
        <v>105</v>
      </c>
      <c r="L96" s="171">
        <v>103</v>
      </c>
      <c r="M96" s="171">
        <v>96</v>
      </c>
      <c r="N96" s="171">
        <v>97</v>
      </c>
      <c r="O96" s="171">
        <v>95</v>
      </c>
      <c r="P96" s="171">
        <v>94</v>
      </c>
      <c r="Q96" s="171">
        <v>93</v>
      </c>
      <c r="R96" s="171">
        <v>92</v>
      </c>
      <c r="S96" s="171">
        <v>95</v>
      </c>
      <c r="T96" s="171">
        <v>95</v>
      </c>
      <c r="U96" s="512">
        <v>96</v>
      </c>
      <c r="V96" s="512">
        <v>98</v>
      </c>
      <c r="W96" s="512">
        <v>99</v>
      </c>
      <c r="X96" s="512">
        <v>98</v>
      </c>
    </row>
    <row r="97" spans="1:24" ht="19.5" x14ac:dyDescent="0.25">
      <c r="A97" s="102" t="s">
        <v>85</v>
      </c>
      <c r="B97" s="129">
        <v>100</v>
      </c>
      <c r="C97" s="420">
        <v>101</v>
      </c>
      <c r="D97" s="374">
        <v>106</v>
      </c>
      <c r="E97" s="171">
        <v>110</v>
      </c>
      <c r="F97" s="171">
        <v>115</v>
      </c>
      <c r="G97" s="171">
        <v>127</v>
      </c>
      <c r="H97" s="171">
        <v>130</v>
      </c>
      <c r="I97" s="171">
        <v>131</v>
      </c>
      <c r="J97" s="171">
        <v>134</v>
      </c>
      <c r="K97" s="171">
        <v>135</v>
      </c>
      <c r="L97" s="171">
        <v>135</v>
      </c>
      <c r="M97" s="171">
        <v>131</v>
      </c>
      <c r="N97" s="171">
        <v>133</v>
      </c>
      <c r="O97" s="171">
        <v>129</v>
      </c>
      <c r="P97" s="171">
        <v>127</v>
      </c>
      <c r="Q97" s="171">
        <v>118</v>
      </c>
      <c r="R97" s="171">
        <v>116</v>
      </c>
      <c r="S97" s="171">
        <v>114</v>
      </c>
      <c r="T97" s="125">
        <v>113</v>
      </c>
      <c r="U97" s="512">
        <v>112</v>
      </c>
      <c r="V97" s="512">
        <v>112</v>
      </c>
      <c r="W97" s="512">
        <v>112</v>
      </c>
      <c r="X97" s="512">
        <v>109</v>
      </c>
    </row>
    <row r="98" spans="1:24" ht="19.5" x14ac:dyDescent="0.25">
      <c r="A98" s="102" t="s">
        <v>86</v>
      </c>
      <c r="B98" s="171" t="s">
        <v>103</v>
      </c>
      <c r="C98" s="171" t="s">
        <v>103</v>
      </c>
      <c r="D98" s="171" t="s">
        <v>103</v>
      </c>
      <c r="E98" s="171" t="s">
        <v>103</v>
      </c>
      <c r="F98" s="171">
        <v>67</v>
      </c>
      <c r="G98" s="171">
        <v>58</v>
      </c>
      <c r="H98" s="171">
        <v>61</v>
      </c>
      <c r="I98" s="171">
        <v>57</v>
      </c>
      <c r="J98" s="171">
        <v>59</v>
      </c>
      <c r="K98" s="171">
        <v>60</v>
      </c>
      <c r="L98" s="171">
        <v>65</v>
      </c>
      <c r="M98" s="171">
        <v>63</v>
      </c>
      <c r="N98" s="171">
        <v>65</v>
      </c>
      <c r="O98" s="171">
        <v>63</v>
      </c>
      <c r="P98" s="171">
        <v>61</v>
      </c>
      <c r="Q98" s="171">
        <v>60</v>
      </c>
      <c r="R98" s="171">
        <v>60</v>
      </c>
      <c r="S98" s="171">
        <v>63</v>
      </c>
      <c r="T98" s="125">
        <v>65</v>
      </c>
      <c r="U98" s="512">
        <v>64</v>
      </c>
      <c r="V98" s="512">
        <v>62</v>
      </c>
      <c r="W98" s="512">
        <v>58</v>
      </c>
      <c r="X98" s="512">
        <v>58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347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561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">
    <tabColor rgb="FFC7E6A4"/>
  </sheetPr>
  <dimension ref="A1:X111"/>
  <sheetViews>
    <sheetView zoomScale="90" zoomScaleNormal="90" workbookViewId="0">
      <pane ySplit="8" topLeftCell="A99" activePane="bottomLeft" state="frozen"/>
      <selection activeCell="O25" sqref="O25"/>
      <selection pane="bottomLeft" activeCell="Z16" sqref="Z16"/>
    </sheetView>
  </sheetViews>
  <sheetFormatPr defaultRowHeight="15" x14ac:dyDescent="0.25"/>
  <cols>
    <col min="1" max="1" width="18" customWidth="1"/>
  </cols>
  <sheetData>
    <row r="1" spans="1:24" ht="30.7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535</v>
      </c>
      <c r="B5" s="257"/>
      <c r="C5" s="257"/>
      <c r="D5" s="257"/>
      <c r="E5" s="257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3"/>
      <c r="U5" s="23"/>
    </row>
    <row r="6" spans="1:24" x14ac:dyDescent="0.25">
      <c r="A6" s="257" t="s">
        <v>536</v>
      </c>
      <c r="B6" s="257"/>
      <c r="C6" s="257"/>
      <c r="D6" s="257"/>
      <c r="E6" s="257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4" ht="15.75" thickBot="1" x14ac:dyDescent="0.3">
      <c r="A7" s="237" t="s">
        <v>285</v>
      </c>
      <c r="B7" s="237"/>
      <c r="C7" s="237"/>
      <c r="D7" s="237"/>
      <c r="E7" s="237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4" ht="15.75" thickBot="1" x14ac:dyDescent="0.3">
      <c r="A8" s="49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33" t="s">
        <v>0</v>
      </c>
      <c r="B9" s="123">
        <v>2787</v>
      </c>
      <c r="C9" s="149">
        <v>2822</v>
      </c>
      <c r="D9" s="149">
        <v>2853</v>
      </c>
      <c r="E9" s="149">
        <v>2885</v>
      </c>
      <c r="F9" s="149">
        <v>2917</v>
      </c>
      <c r="G9" s="123">
        <v>2955</v>
      </c>
      <c r="H9" s="123">
        <v>3003</v>
      </c>
      <c r="I9" s="123">
        <v>3060</v>
      </c>
      <c r="J9" s="123">
        <v>3116</v>
      </c>
      <c r="K9" s="123">
        <v>3177</v>
      </c>
      <c r="L9" s="123">
        <v>3231</v>
      </c>
      <c r="M9" s="123">
        <v>3288</v>
      </c>
      <c r="N9" s="123">
        <v>3349</v>
      </c>
      <c r="O9" s="123">
        <v>3359</v>
      </c>
      <c r="P9" s="123">
        <v>3473</v>
      </c>
      <c r="Q9" s="123">
        <v>3581</v>
      </c>
      <c r="R9" s="123">
        <v>3653</v>
      </c>
      <c r="S9" s="123">
        <v>3708</v>
      </c>
      <c r="T9" s="150">
        <v>3780</v>
      </c>
      <c r="U9" s="150">
        <v>3857</v>
      </c>
      <c r="V9" s="459">
        <v>3931</v>
      </c>
      <c r="W9" s="459">
        <v>4044</v>
      </c>
      <c r="X9" s="459">
        <v>4132</v>
      </c>
    </row>
    <row r="10" spans="1:24" ht="21.75" customHeight="1" x14ac:dyDescent="0.25">
      <c r="A10" s="265" t="s">
        <v>117</v>
      </c>
      <c r="B10" s="123">
        <v>779</v>
      </c>
      <c r="C10" s="126">
        <v>790</v>
      </c>
      <c r="D10" s="126">
        <v>802</v>
      </c>
      <c r="E10" s="126">
        <v>813</v>
      </c>
      <c r="F10" s="126">
        <v>825</v>
      </c>
      <c r="G10" s="123">
        <v>838</v>
      </c>
      <c r="H10" s="123">
        <v>855</v>
      </c>
      <c r="I10" s="123">
        <v>874</v>
      </c>
      <c r="J10" s="123">
        <v>890</v>
      </c>
      <c r="K10" s="123">
        <v>908</v>
      </c>
      <c r="L10" s="123">
        <v>924</v>
      </c>
      <c r="M10" s="123">
        <v>940</v>
      </c>
      <c r="N10" s="123">
        <v>958</v>
      </c>
      <c r="O10" s="123">
        <v>945</v>
      </c>
      <c r="P10" s="123">
        <v>979</v>
      </c>
      <c r="Q10" s="123">
        <v>1022</v>
      </c>
      <c r="R10" s="123">
        <v>1039</v>
      </c>
      <c r="S10" s="123">
        <v>1041</v>
      </c>
      <c r="T10" s="150">
        <v>1063</v>
      </c>
      <c r="U10" s="150">
        <v>1086</v>
      </c>
      <c r="V10" s="459">
        <v>1104</v>
      </c>
      <c r="W10" s="459">
        <v>1157</v>
      </c>
      <c r="X10" s="459">
        <v>1184</v>
      </c>
    </row>
    <row r="11" spans="1:24" x14ac:dyDescent="0.25">
      <c r="A11" s="238" t="s">
        <v>1</v>
      </c>
      <c r="B11" s="115">
        <v>31</v>
      </c>
      <c r="C11" s="115">
        <v>32</v>
      </c>
      <c r="D11" s="115">
        <v>33</v>
      </c>
      <c r="E11" s="115">
        <v>33</v>
      </c>
      <c r="F11" s="115">
        <v>34</v>
      </c>
      <c r="G11" s="124">
        <v>35</v>
      </c>
      <c r="H11" s="124">
        <v>35</v>
      </c>
      <c r="I11" s="124">
        <v>36</v>
      </c>
      <c r="J11" s="124">
        <v>37</v>
      </c>
      <c r="K11" s="124">
        <v>38</v>
      </c>
      <c r="L11" s="124">
        <v>39</v>
      </c>
      <c r="M11" s="124">
        <v>40</v>
      </c>
      <c r="N11" s="124">
        <v>42</v>
      </c>
      <c r="O11" s="124">
        <v>42</v>
      </c>
      <c r="P11" s="124">
        <v>44</v>
      </c>
      <c r="Q11" s="124">
        <v>45</v>
      </c>
      <c r="R11" s="124">
        <v>46</v>
      </c>
      <c r="S11" s="124">
        <v>47</v>
      </c>
      <c r="T11" s="125">
        <v>49</v>
      </c>
      <c r="U11" s="125">
        <v>50</v>
      </c>
      <c r="V11" s="458">
        <v>51</v>
      </c>
      <c r="W11" s="458">
        <v>52</v>
      </c>
      <c r="X11" s="458">
        <v>53</v>
      </c>
    </row>
    <row r="12" spans="1:24" x14ac:dyDescent="0.25">
      <c r="A12" s="238" t="s">
        <v>2</v>
      </c>
      <c r="B12" s="115">
        <v>30</v>
      </c>
      <c r="C12" s="115">
        <v>30</v>
      </c>
      <c r="D12" s="115">
        <v>30</v>
      </c>
      <c r="E12" s="115">
        <v>30</v>
      </c>
      <c r="F12" s="115">
        <v>30</v>
      </c>
      <c r="G12" s="124">
        <v>31</v>
      </c>
      <c r="H12" s="124">
        <v>31</v>
      </c>
      <c r="I12" s="124">
        <v>31</v>
      </c>
      <c r="J12" s="124">
        <v>31</v>
      </c>
      <c r="K12" s="124">
        <v>32</v>
      </c>
      <c r="L12" s="124">
        <v>32</v>
      </c>
      <c r="M12" s="124">
        <v>32</v>
      </c>
      <c r="N12" s="124">
        <v>33</v>
      </c>
      <c r="O12" s="124">
        <v>33</v>
      </c>
      <c r="P12" s="124">
        <v>34</v>
      </c>
      <c r="Q12" s="124">
        <v>34</v>
      </c>
      <c r="R12" s="124">
        <v>35</v>
      </c>
      <c r="S12" s="124">
        <v>36</v>
      </c>
      <c r="T12" s="125">
        <v>36</v>
      </c>
      <c r="U12" s="125">
        <v>36</v>
      </c>
      <c r="V12" s="458">
        <v>37</v>
      </c>
      <c r="W12" s="458">
        <v>37</v>
      </c>
      <c r="X12" s="458">
        <v>37</v>
      </c>
    </row>
    <row r="13" spans="1:24" x14ac:dyDescent="0.25">
      <c r="A13" s="238" t="s">
        <v>3</v>
      </c>
      <c r="B13" s="115">
        <v>33</v>
      </c>
      <c r="C13" s="115">
        <v>33</v>
      </c>
      <c r="D13" s="115">
        <v>33</v>
      </c>
      <c r="E13" s="115">
        <v>33</v>
      </c>
      <c r="F13" s="115">
        <v>34</v>
      </c>
      <c r="G13" s="124">
        <v>34</v>
      </c>
      <c r="H13" s="124">
        <v>34</v>
      </c>
      <c r="I13" s="124">
        <v>35</v>
      </c>
      <c r="J13" s="124">
        <v>35</v>
      </c>
      <c r="K13" s="124">
        <v>36</v>
      </c>
      <c r="L13" s="124">
        <v>36</v>
      </c>
      <c r="M13" s="124">
        <v>36</v>
      </c>
      <c r="N13" s="124">
        <v>37</v>
      </c>
      <c r="O13" s="124">
        <v>36</v>
      </c>
      <c r="P13" s="124">
        <v>38</v>
      </c>
      <c r="Q13" s="124">
        <v>38</v>
      </c>
      <c r="R13" s="124">
        <v>39</v>
      </c>
      <c r="S13" s="124">
        <v>39</v>
      </c>
      <c r="T13" s="125">
        <v>40</v>
      </c>
      <c r="U13" s="125">
        <v>41</v>
      </c>
      <c r="V13" s="458">
        <v>41</v>
      </c>
      <c r="W13" s="458">
        <v>42</v>
      </c>
      <c r="X13" s="458">
        <v>42</v>
      </c>
    </row>
    <row r="14" spans="1:24" x14ac:dyDescent="0.25">
      <c r="A14" s="238" t="s">
        <v>4</v>
      </c>
      <c r="B14" s="115">
        <v>52</v>
      </c>
      <c r="C14" s="115">
        <v>53</v>
      </c>
      <c r="D14" s="115">
        <v>53</v>
      </c>
      <c r="E14" s="115">
        <v>54</v>
      </c>
      <c r="F14" s="115">
        <v>55</v>
      </c>
      <c r="G14" s="124">
        <v>55</v>
      </c>
      <c r="H14" s="124">
        <v>56</v>
      </c>
      <c r="I14" s="124">
        <v>57</v>
      </c>
      <c r="J14" s="124">
        <v>58</v>
      </c>
      <c r="K14" s="124">
        <v>59</v>
      </c>
      <c r="L14" s="124">
        <v>60</v>
      </c>
      <c r="M14" s="124">
        <v>61</v>
      </c>
      <c r="N14" s="124">
        <v>62</v>
      </c>
      <c r="O14" s="124">
        <v>63</v>
      </c>
      <c r="P14" s="124">
        <v>65</v>
      </c>
      <c r="Q14" s="124">
        <v>66</v>
      </c>
      <c r="R14" s="124">
        <v>67</v>
      </c>
      <c r="S14" s="124">
        <v>69</v>
      </c>
      <c r="T14" s="125">
        <v>70</v>
      </c>
      <c r="U14" s="125">
        <v>72</v>
      </c>
      <c r="V14" s="458">
        <v>73</v>
      </c>
      <c r="W14" s="458">
        <v>75</v>
      </c>
      <c r="X14" s="458">
        <v>77</v>
      </c>
    </row>
    <row r="15" spans="1:24" x14ac:dyDescent="0.25">
      <c r="A15" s="238" t="s">
        <v>5</v>
      </c>
      <c r="B15" s="115">
        <v>25</v>
      </c>
      <c r="C15" s="115">
        <v>24</v>
      </c>
      <c r="D15" s="115">
        <v>24</v>
      </c>
      <c r="E15" s="115">
        <v>24</v>
      </c>
      <c r="F15" s="115">
        <v>24</v>
      </c>
      <c r="G15" s="124">
        <v>24</v>
      </c>
      <c r="H15" s="124">
        <v>25</v>
      </c>
      <c r="I15" s="124">
        <v>25</v>
      </c>
      <c r="J15" s="124">
        <v>25</v>
      </c>
      <c r="K15" s="124">
        <v>25</v>
      </c>
      <c r="L15" s="124">
        <v>25</v>
      </c>
      <c r="M15" s="124">
        <v>26</v>
      </c>
      <c r="N15" s="124">
        <v>26</v>
      </c>
      <c r="O15" s="124">
        <v>26</v>
      </c>
      <c r="P15" s="124">
        <v>26</v>
      </c>
      <c r="Q15" s="124">
        <v>26</v>
      </c>
      <c r="R15" s="124">
        <v>26</v>
      </c>
      <c r="S15" s="124">
        <v>27</v>
      </c>
      <c r="T15" s="125">
        <v>27</v>
      </c>
      <c r="U15" s="125">
        <v>27</v>
      </c>
      <c r="V15" s="458">
        <v>28</v>
      </c>
      <c r="W15" s="458">
        <v>28</v>
      </c>
      <c r="X15" s="458">
        <v>28</v>
      </c>
    </row>
    <row r="16" spans="1:24" x14ac:dyDescent="0.25">
      <c r="A16" s="238" t="s">
        <v>6</v>
      </c>
      <c r="B16" s="115">
        <v>22</v>
      </c>
      <c r="C16" s="115">
        <v>22</v>
      </c>
      <c r="D16" s="115">
        <v>22</v>
      </c>
      <c r="E16" s="115">
        <v>23</v>
      </c>
      <c r="F16" s="115">
        <v>23</v>
      </c>
      <c r="G16" s="124">
        <v>23</v>
      </c>
      <c r="H16" s="124">
        <v>23</v>
      </c>
      <c r="I16" s="124">
        <v>24</v>
      </c>
      <c r="J16" s="124">
        <v>24</v>
      </c>
      <c r="K16" s="124">
        <v>25</v>
      </c>
      <c r="L16" s="124">
        <v>25</v>
      </c>
      <c r="M16" s="124">
        <v>26</v>
      </c>
      <c r="N16" s="124">
        <v>26</v>
      </c>
      <c r="O16" s="124">
        <v>27</v>
      </c>
      <c r="P16" s="124">
        <v>28</v>
      </c>
      <c r="Q16" s="124">
        <v>29</v>
      </c>
      <c r="R16" s="124">
        <v>29</v>
      </c>
      <c r="S16" s="124">
        <v>30</v>
      </c>
      <c r="T16" s="125">
        <v>30</v>
      </c>
      <c r="U16" s="125">
        <v>31</v>
      </c>
      <c r="V16" s="458">
        <v>32</v>
      </c>
      <c r="W16" s="458">
        <v>33</v>
      </c>
      <c r="X16" s="458">
        <v>33</v>
      </c>
    </row>
    <row r="17" spans="1:24" x14ac:dyDescent="0.25">
      <c r="A17" s="238" t="s">
        <v>7</v>
      </c>
      <c r="B17" s="115">
        <v>17</v>
      </c>
      <c r="C17" s="115">
        <v>16</v>
      </c>
      <c r="D17" s="115">
        <v>17</v>
      </c>
      <c r="E17" s="115">
        <v>17</v>
      </c>
      <c r="F17" s="115">
        <v>17</v>
      </c>
      <c r="G17" s="124">
        <v>17</v>
      </c>
      <c r="H17" s="124">
        <v>17</v>
      </c>
      <c r="I17" s="124">
        <v>16</v>
      </c>
      <c r="J17" s="124">
        <v>16</v>
      </c>
      <c r="K17" s="124">
        <v>17</v>
      </c>
      <c r="L17" s="124">
        <v>17</v>
      </c>
      <c r="M17" s="124">
        <v>17</v>
      </c>
      <c r="N17" s="124">
        <v>17</v>
      </c>
      <c r="O17" s="124">
        <v>17</v>
      </c>
      <c r="P17" s="124">
        <v>17</v>
      </c>
      <c r="Q17" s="124">
        <v>17</v>
      </c>
      <c r="R17" s="124">
        <v>17</v>
      </c>
      <c r="S17" s="124">
        <v>18</v>
      </c>
      <c r="T17" s="125">
        <v>18</v>
      </c>
      <c r="U17" s="125">
        <v>18</v>
      </c>
      <c r="V17" s="458">
        <v>18</v>
      </c>
      <c r="W17" s="458">
        <v>19</v>
      </c>
      <c r="X17" s="458">
        <v>19</v>
      </c>
    </row>
    <row r="18" spans="1:24" x14ac:dyDescent="0.25">
      <c r="A18" s="238" t="s">
        <v>8</v>
      </c>
      <c r="B18" s="115">
        <v>26</v>
      </c>
      <c r="C18" s="115">
        <v>27</v>
      </c>
      <c r="D18" s="115">
        <v>27</v>
      </c>
      <c r="E18" s="115">
        <v>27</v>
      </c>
      <c r="F18" s="115">
        <v>27</v>
      </c>
      <c r="G18" s="124">
        <v>27</v>
      </c>
      <c r="H18" s="124">
        <v>28</v>
      </c>
      <c r="I18" s="124">
        <v>28</v>
      </c>
      <c r="J18" s="124">
        <v>29</v>
      </c>
      <c r="K18" s="124">
        <v>29</v>
      </c>
      <c r="L18" s="124">
        <v>30</v>
      </c>
      <c r="M18" s="124">
        <v>30</v>
      </c>
      <c r="N18" s="124">
        <v>31</v>
      </c>
      <c r="O18" s="124">
        <v>31</v>
      </c>
      <c r="P18" s="124">
        <v>32</v>
      </c>
      <c r="Q18" s="124">
        <v>32</v>
      </c>
      <c r="R18" s="124">
        <v>33</v>
      </c>
      <c r="S18" s="124">
        <v>33</v>
      </c>
      <c r="T18" s="125">
        <v>34</v>
      </c>
      <c r="U18" s="125">
        <v>34</v>
      </c>
      <c r="V18" s="458">
        <v>35</v>
      </c>
      <c r="W18" s="458">
        <v>35</v>
      </c>
      <c r="X18" s="458">
        <v>35</v>
      </c>
    </row>
    <row r="19" spans="1:24" x14ac:dyDescent="0.25">
      <c r="A19" s="238" t="s">
        <v>9</v>
      </c>
      <c r="B19" s="115">
        <v>25</v>
      </c>
      <c r="C19" s="115">
        <v>25</v>
      </c>
      <c r="D19" s="115">
        <v>26</v>
      </c>
      <c r="E19" s="115">
        <v>27</v>
      </c>
      <c r="F19" s="115">
        <v>27</v>
      </c>
      <c r="G19" s="124">
        <v>27</v>
      </c>
      <c r="H19" s="124">
        <v>28</v>
      </c>
      <c r="I19" s="124">
        <v>29</v>
      </c>
      <c r="J19" s="124">
        <v>29</v>
      </c>
      <c r="K19" s="124">
        <v>30</v>
      </c>
      <c r="L19" s="124">
        <v>30</v>
      </c>
      <c r="M19" s="124">
        <v>31</v>
      </c>
      <c r="N19" s="124">
        <v>31</v>
      </c>
      <c r="O19" s="124">
        <v>32</v>
      </c>
      <c r="P19" s="124">
        <v>32</v>
      </c>
      <c r="Q19" s="124">
        <v>33</v>
      </c>
      <c r="R19" s="124">
        <v>34</v>
      </c>
      <c r="S19" s="124">
        <v>35</v>
      </c>
      <c r="T19" s="125">
        <v>36</v>
      </c>
      <c r="U19" s="125">
        <v>37</v>
      </c>
      <c r="V19" s="458">
        <v>38</v>
      </c>
      <c r="W19" s="458">
        <v>39</v>
      </c>
      <c r="X19" s="458">
        <v>40</v>
      </c>
    </row>
    <row r="20" spans="1:24" x14ac:dyDescent="0.25">
      <c r="A20" s="238" t="s">
        <v>10</v>
      </c>
      <c r="B20" s="115">
        <v>142</v>
      </c>
      <c r="C20" s="115">
        <v>147</v>
      </c>
      <c r="D20" s="115">
        <v>151</v>
      </c>
      <c r="E20" s="115">
        <v>154</v>
      </c>
      <c r="F20" s="115">
        <v>159</v>
      </c>
      <c r="G20" s="124">
        <v>164</v>
      </c>
      <c r="H20" s="124">
        <v>173</v>
      </c>
      <c r="I20" s="124">
        <v>182</v>
      </c>
      <c r="J20" s="124">
        <v>189</v>
      </c>
      <c r="K20" s="124">
        <v>197</v>
      </c>
      <c r="L20" s="124">
        <v>205</v>
      </c>
      <c r="M20" s="124">
        <v>213</v>
      </c>
      <c r="N20" s="124">
        <v>210</v>
      </c>
      <c r="O20" s="124">
        <v>191</v>
      </c>
      <c r="P20" s="124">
        <v>213</v>
      </c>
      <c r="Q20" s="124">
        <v>244</v>
      </c>
      <c r="R20" s="124">
        <v>250</v>
      </c>
      <c r="S20" s="124">
        <v>238</v>
      </c>
      <c r="T20" s="125">
        <v>248</v>
      </c>
      <c r="U20" s="125">
        <v>257</v>
      </c>
      <c r="V20" s="458">
        <v>263</v>
      </c>
      <c r="W20" s="458">
        <v>271</v>
      </c>
      <c r="X20" s="458">
        <v>283</v>
      </c>
    </row>
    <row r="21" spans="1:24" x14ac:dyDescent="0.25">
      <c r="A21" s="238" t="s">
        <v>11</v>
      </c>
      <c r="B21" s="115">
        <v>17</v>
      </c>
      <c r="C21" s="115">
        <v>18</v>
      </c>
      <c r="D21" s="115">
        <v>18</v>
      </c>
      <c r="E21" s="115">
        <v>18</v>
      </c>
      <c r="F21" s="115">
        <v>18</v>
      </c>
      <c r="G21" s="124">
        <v>18</v>
      </c>
      <c r="H21" s="124">
        <v>18</v>
      </c>
      <c r="I21" s="124">
        <v>19</v>
      </c>
      <c r="J21" s="124">
        <v>19</v>
      </c>
      <c r="K21" s="124">
        <v>19</v>
      </c>
      <c r="L21" s="124">
        <v>19</v>
      </c>
      <c r="M21" s="124">
        <v>20</v>
      </c>
      <c r="N21" s="124">
        <v>20</v>
      </c>
      <c r="O21" s="124">
        <v>20</v>
      </c>
      <c r="P21" s="124">
        <v>20</v>
      </c>
      <c r="Q21" s="124">
        <v>21</v>
      </c>
      <c r="R21" s="124">
        <v>21</v>
      </c>
      <c r="S21" s="124">
        <v>21</v>
      </c>
      <c r="T21" s="125">
        <v>21</v>
      </c>
      <c r="U21" s="125">
        <v>22</v>
      </c>
      <c r="V21" s="458">
        <v>22</v>
      </c>
      <c r="W21" s="458">
        <v>22</v>
      </c>
      <c r="X21" s="458">
        <v>22</v>
      </c>
    </row>
    <row r="22" spans="1:24" x14ac:dyDescent="0.25">
      <c r="A22" s="238" t="s">
        <v>12</v>
      </c>
      <c r="B22" s="115">
        <v>26</v>
      </c>
      <c r="C22" s="115">
        <v>27</v>
      </c>
      <c r="D22" s="115">
        <v>27</v>
      </c>
      <c r="E22" s="115">
        <v>27</v>
      </c>
      <c r="F22" s="115">
        <v>27</v>
      </c>
      <c r="G22" s="124">
        <v>28</v>
      </c>
      <c r="H22" s="124">
        <v>28</v>
      </c>
      <c r="I22" s="124">
        <v>29</v>
      </c>
      <c r="J22" s="124">
        <v>29</v>
      </c>
      <c r="K22" s="124">
        <v>29</v>
      </c>
      <c r="L22" s="124">
        <v>30</v>
      </c>
      <c r="M22" s="124">
        <v>30</v>
      </c>
      <c r="N22" s="124">
        <v>31</v>
      </c>
      <c r="O22" s="124">
        <v>31</v>
      </c>
      <c r="P22" s="124">
        <v>32</v>
      </c>
      <c r="Q22" s="124">
        <v>33</v>
      </c>
      <c r="R22" s="124">
        <v>33</v>
      </c>
      <c r="S22" s="124">
        <v>34</v>
      </c>
      <c r="T22" s="125">
        <v>35</v>
      </c>
      <c r="U22" s="125">
        <v>36</v>
      </c>
      <c r="V22" s="458">
        <v>38</v>
      </c>
      <c r="W22" s="458">
        <v>38</v>
      </c>
      <c r="X22" s="458">
        <v>39</v>
      </c>
    </row>
    <row r="23" spans="1:24" x14ac:dyDescent="0.25">
      <c r="A23" s="238" t="s">
        <v>13</v>
      </c>
      <c r="B23" s="115">
        <v>24</v>
      </c>
      <c r="C23" s="115">
        <v>23</v>
      </c>
      <c r="D23" s="115">
        <v>23</v>
      </c>
      <c r="E23" s="115">
        <v>24</v>
      </c>
      <c r="F23" s="115">
        <v>24</v>
      </c>
      <c r="G23" s="124">
        <v>24</v>
      </c>
      <c r="H23" s="124">
        <v>24</v>
      </c>
      <c r="I23" s="124">
        <v>25</v>
      </c>
      <c r="J23" s="124">
        <v>25</v>
      </c>
      <c r="K23" s="124">
        <v>25</v>
      </c>
      <c r="L23" s="124">
        <v>25</v>
      </c>
      <c r="M23" s="124">
        <v>25</v>
      </c>
      <c r="N23" s="124">
        <v>26</v>
      </c>
      <c r="O23" s="124">
        <v>25</v>
      </c>
      <c r="P23" s="124">
        <v>26</v>
      </c>
      <c r="Q23" s="124">
        <v>26</v>
      </c>
      <c r="R23" s="124">
        <v>27</v>
      </c>
      <c r="S23" s="124">
        <v>27</v>
      </c>
      <c r="T23" s="125">
        <v>27</v>
      </c>
      <c r="U23" s="125">
        <v>27</v>
      </c>
      <c r="V23" s="458">
        <v>28</v>
      </c>
      <c r="W23" s="458">
        <v>28</v>
      </c>
      <c r="X23" s="458">
        <v>29</v>
      </c>
    </row>
    <row r="24" spans="1:24" x14ac:dyDescent="0.25">
      <c r="A24" s="238" t="s">
        <v>14</v>
      </c>
      <c r="B24" s="115">
        <v>24</v>
      </c>
      <c r="C24" s="115">
        <v>25</v>
      </c>
      <c r="D24" s="115">
        <v>25</v>
      </c>
      <c r="E24" s="115">
        <v>25</v>
      </c>
      <c r="F24" s="115">
        <v>25</v>
      </c>
      <c r="G24" s="124">
        <v>26</v>
      </c>
      <c r="H24" s="124">
        <v>26</v>
      </c>
      <c r="I24" s="124">
        <v>26</v>
      </c>
      <c r="J24" s="124">
        <v>26</v>
      </c>
      <c r="K24" s="124">
        <v>26</v>
      </c>
      <c r="L24" s="124">
        <v>26</v>
      </c>
      <c r="M24" s="124">
        <v>27</v>
      </c>
      <c r="N24" s="124">
        <v>27</v>
      </c>
      <c r="O24" s="124">
        <v>27</v>
      </c>
      <c r="P24" s="124">
        <v>28</v>
      </c>
      <c r="Q24" s="124">
        <v>28</v>
      </c>
      <c r="R24" s="124">
        <v>29</v>
      </c>
      <c r="S24" s="124">
        <v>30</v>
      </c>
      <c r="T24" s="125">
        <v>30</v>
      </c>
      <c r="U24" s="125">
        <v>31</v>
      </c>
      <c r="V24" s="458">
        <v>32</v>
      </c>
      <c r="W24" s="458">
        <v>33</v>
      </c>
      <c r="X24" s="458">
        <v>33</v>
      </c>
    </row>
    <row r="25" spans="1:24" x14ac:dyDescent="0.25">
      <c r="A25" s="238" t="s">
        <v>15</v>
      </c>
      <c r="B25" s="115">
        <v>35</v>
      </c>
      <c r="C25" s="115">
        <v>35</v>
      </c>
      <c r="D25" s="115">
        <v>35</v>
      </c>
      <c r="E25" s="115">
        <v>36</v>
      </c>
      <c r="F25" s="115">
        <v>36</v>
      </c>
      <c r="G25" s="124">
        <v>36</v>
      </c>
      <c r="H25" s="124">
        <v>36</v>
      </c>
      <c r="I25" s="124">
        <v>36</v>
      </c>
      <c r="J25" s="124">
        <v>37</v>
      </c>
      <c r="K25" s="124">
        <v>37</v>
      </c>
      <c r="L25" s="124">
        <v>37</v>
      </c>
      <c r="M25" s="124">
        <v>38</v>
      </c>
      <c r="N25" s="124">
        <v>38</v>
      </c>
      <c r="O25" s="124">
        <v>38</v>
      </c>
      <c r="P25" s="124">
        <v>39</v>
      </c>
      <c r="Q25" s="124">
        <v>39</v>
      </c>
      <c r="R25" s="124">
        <v>40</v>
      </c>
      <c r="S25" s="124">
        <v>40</v>
      </c>
      <c r="T25" s="125">
        <v>41</v>
      </c>
      <c r="U25" s="125">
        <v>41</v>
      </c>
      <c r="V25" s="458">
        <v>42</v>
      </c>
      <c r="W25" s="458">
        <v>43</v>
      </c>
      <c r="X25" s="458">
        <v>43</v>
      </c>
    </row>
    <row r="26" spans="1:24" x14ac:dyDescent="0.25">
      <c r="A26" s="238" t="s">
        <v>16</v>
      </c>
      <c r="B26" s="115">
        <v>36</v>
      </c>
      <c r="C26" s="115">
        <v>36</v>
      </c>
      <c r="D26" s="115">
        <v>37</v>
      </c>
      <c r="E26" s="115">
        <v>37</v>
      </c>
      <c r="F26" s="115">
        <v>37</v>
      </c>
      <c r="G26" s="124">
        <v>37</v>
      </c>
      <c r="H26" s="124">
        <v>38</v>
      </c>
      <c r="I26" s="124">
        <v>38</v>
      </c>
      <c r="J26" s="124">
        <v>39</v>
      </c>
      <c r="K26" s="124">
        <v>39</v>
      </c>
      <c r="L26" s="124">
        <v>39</v>
      </c>
      <c r="M26" s="124">
        <v>40</v>
      </c>
      <c r="N26" s="124">
        <v>40</v>
      </c>
      <c r="O26" s="124">
        <v>40</v>
      </c>
      <c r="P26" s="124">
        <v>41</v>
      </c>
      <c r="Q26" s="124">
        <v>41</v>
      </c>
      <c r="R26" s="124">
        <v>42</v>
      </c>
      <c r="S26" s="124">
        <v>42</v>
      </c>
      <c r="T26" s="125">
        <v>43</v>
      </c>
      <c r="U26" s="125">
        <v>43</v>
      </c>
      <c r="V26" s="458">
        <v>44</v>
      </c>
      <c r="W26" s="458">
        <v>44</v>
      </c>
      <c r="X26" s="458">
        <v>47</v>
      </c>
    </row>
    <row r="27" spans="1:24" x14ac:dyDescent="0.25">
      <c r="A27" s="238" t="s">
        <v>17</v>
      </c>
      <c r="B27" s="115">
        <v>29</v>
      </c>
      <c r="C27" s="115">
        <v>29</v>
      </c>
      <c r="D27" s="115">
        <v>29</v>
      </c>
      <c r="E27" s="115">
        <v>29</v>
      </c>
      <c r="F27" s="115">
        <v>29</v>
      </c>
      <c r="G27" s="124">
        <v>30</v>
      </c>
      <c r="H27" s="124">
        <v>30</v>
      </c>
      <c r="I27" s="124">
        <v>30</v>
      </c>
      <c r="J27" s="124">
        <v>30</v>
      </c>
      <c r="K27" s="124">
        <v>31</v>
      </c>
      <c r="L27" s="124">
        <v>31</v>
      </c>
      <c r="M27" s="124">
        <v>31</v>
      </c>
      <c r="N27" s="124">
        <v>32</v>
      </c>
      <c r="O27" s="124">
        <v>32</v>
      </c>
      <c r="P27" s="124">
        <v>32</v>
      </c>
      <c r="Q27" s="124">
        <v>33</v>
      </c>
      <c r="R27" s="124">
        <v>34</v>
      </c>
      <c r="S27" s="124">
        <v>34</v>
      </c>
      <c r="T27" s="125">
        <v>35</v>
      </c>
      <c r="U27" s="125">
        <v>36</v>
      </c>
      <c r="V27" s="458">
        <v>36</v>
      </c>
      <c r="W27" s="458">
        <v>37</v>
      </c>
      <c r="X27" s="458">
        <v>38</v>
      </c>
    </row>
    <row r="28" spans="1:24" x14ac:dyDescent="0.25">
      <c r="A28" s="238" t="s">
        <v>18</v>
      </c>
      <c r="B28" s="115">
        <v>185</v>
      </c>
      <c r="C28" s="115">
        <v>188</v>
      </c>
      <c r="D28" s="115">
        <v>192</v>
      </c>
      <c r="E28" s="115">
        <v>195</v>
      </c>
      <c r="F28" s="115">
        <v>199</v>
      </c>
      <c r="G28" s="124">
        <v>202</v>
      </c>
      <c r="H28" s="124">
        <v>205</v>
      </c>
      <c r="I28" s="124">
        <v>208</v>
      </c>
      <c r="J28" s="124">
        <v>212</v>
      </c>
      <c r="K28" s="124">
        <v>214</v>
      </c>
      <c r="L28" s="124">
        <v>216</v>
      </c>
      <c r="M28" s="124">
        <v>218</v>
      </c>
      <c r="N28" s="124">
        <v>231</v>
      </c>
      <c r="O28" s="124">
        <v>233</v>
      </c>
      <c r="P28" s="124">
        <v>234</v>
      </c>
      <c r="Q28" s="124">
        <v>236</v>
      </c>
      <c r="R28" s="124">
        <v>237</v>
      </c>
      <c r="S28" s="124">
        <v>242</v>
      </c>
      <c r="T28" s="125">
        <v>244</v>
      </c>
      <c r="U28" s="125">
        <v>246</v>
      </c>
      <c r="V28" s="458">
        <v>248</v>
      </c>
      <c r="W28" s="458">
        <v>282</v>
      </c>
      <c r="X28" s="458">
        <v>286</v>
      </c>
    </row>
    <row r="29" spans="1:24" ht="25.5" customHeight="1" x14ac:dyDescent="0.25">
      <c r="A29" s="265" t="s">
        <v>184</v>
      </c>
      <c r="B29" s="126">
        <v>296</v>
      </c>
      <c r="C29" s="123">
        <v>299</v>
      </c>
      <c r="D29" s="126">
        <v>302</v>
      </c>
      <c r="E29" s="126">
        <v>304</v>
      </c>
      <c r="F29" s="126">
        <v>307</v>
      </c>
      <c r="G29" s="123">
        <v>310</v>
      </c>
      <c r="H29" s="123">
        <v>314</v>
      </c>
      <c r="I29" s="123">
        <v>320</v>
      </c>
      <c r="J29" s="123">
        <v>326</v>
      </c>
      <c r="K29" s="123">
        <v>331</v>
      </c>
      <c r="L29" s="123">
        <v>336</v>
      </c>
      <c r="M29" s="123">
        <v>341</v>
      </c>
      <c r="N29" s="123">
        <v>348</v>
      </c>
      <c r="O29" s="123">
        <v>340</v>
      </c>
      <c r="P29" s="123">
        <v>338</v>
      </c>
      <c r="Q29" s="123">
        <v>356</v>
      </c>
      <c r="R29" s="123">
        <v>366</v>
      </c>
      <c r="S29" s="123">
        <v>376</v>
      </c>
      <c r="T29" s="150">
        <v>384</v>
      </c>
      <c r="U29" s="150">
        <v>393</v>
      </c>
      <c r="V29" s="459">
        <v>404</v>
      </c>
      <c r="W29" s="459">
        <v>413</v>
      </c>
      <c r="X29" s="459">
        <v>420</v>
      </c>
    </row>
    <row r="30" spans="1:24" x14ac:dyDescent="0.25">
      <c r="A30" s="238" t="s">
        <v>19</v>
      </c>
      <c r="B30" s="115">
        <v>15</v>
      </c>
      <c r="C30" s="124">
        <v>15</v>
      </c>
      <c r="D30" s="115">
        <v>15</v>
      </c>
      <c r="E30" s="115">
        <v>15</v>
      </c>
      <c r="F30" s="115">
        <v>15</v>
      </c>
      <c r="G30" s="124">
        <v>16</v>
      </c>
      <c r="H30" s="124">
        <v>16</v>
      </c>
      <c r="I30" s="124">
        <v>16</v>
      </c>
      <c r="J30" s="124">
        <v>16</v>
      </c>
      <c r="K30" s="124">
        <v>16</v>
      </c>
      <c r="L30" s="124">
        <v>16</v>
      </c>
      <c r="M30" s="124">
        <v>16</v>
      </c>
      <c r="N30" s="124">
        <v>16</v>
      </c>
      <c r="O30" s="124">
        <v>16</v>
      </c>
      <c r="P30" s="124">
        <v>17</v>
      </c>
      <c r="Q30" s="124">
        <v>16</v>
      </c>
      <c r="R30" s="124">
        <v>16</v>
      </c>
      <c r="S30" s="124">
        <v>16</v>
      </c>
      <c r="T30" s="125">
        <v>17</v>
      </c>
      <c r="U30" s="125">
        <v>17</v>
      </c>
      <c r="V30" s="458">
        <v>17</v>
      </c>
      <c r="W30" s="458">
        <v>17</v>
      </c>
      <c r="X30" s="458">
        <v>17</v>
      </c>
    </row>
    <row r="31" spans="1:24" x14ac:dyDescent="0.25">
      <c r="A31" s="238" t="s">
        <v>20</v>
      </c>
      <c r="B31" s="115">
        <v>22</v>
      </c>
      <c r="C31" s="124">
        <v>22</v>
      </c>
      <c r="D31" s="115">
        <v>22</v>
      </c>
      <c r="E31" s="115">
        <v>22</v>
      </c>
      <c r="F31" s="115">
        <v>22</v>
      </c>
      <c r="G31" s="124">
        <v>22</v>
      </c>
      <c r="H31" s="124">
        <v>22</v>
      </c>
      <c r="I31" s="124">
        <v>22</v>
      </c>
      <c r="J31" s="124">
        <v>22</v>
      </c>
      <c r="K31" s="124">
        <v>22</v>
      </c>
      <c r="L31" s="124">
        <v>22</v>
      </c>
      <c r="M31" s="124">
        <v>22</v>
      </c>
      <c r="N31" s="124">
        <v>22</v>
      </c>
      <c r="O31" s="124">
        <v>22</v>
      </c>
      <c r="P31" s="124">
        <v>22</v>
      </c>
      <c r="Q31" s="124">
        <v>23</v>
      </c>
      <c r="R31" s="124">
        <v>23</v>
      </c>
      <c r="S31" s="124">
        <v>23</v>
      </c>
      <c r="T31" s="125">
        <v>24</v>
      </c>
      <c r="U31" s="125">
        <v>23</v>
      </c>
      <c r="V31" s="458">
        <v>24</v>
      </c>
      <c r="W31" s="458">
        <v>24</v>
      </c>
      <c r="X31" s="458">
        <v>24</v>
      </c>
    </row>
    <row r="32" spans="1:24" x14ac:dyDescent="0.25">
      <c r="A32" s="238" t="s">
        <v>21</v>
      </c>
      <c r="B32" s="115">
        <v>29</v>
      </c>
      <c r="C32" s="124">
        <v>29</v>
      </c>
      <c r="D32" s="115">
        <v>30</v>
      </c>
      <c r="E32" s="115">
        <v>30</v>
      </c>
      <c r="F32" s="115">
        <v>30</v>
      </c>
      <c r="G32" s="124">
        <v>30</v>
      </c>
      <c r="H32" s="124">
        <v>30</v>
      </c>
      <c r="I32" s="124">
        <v>30</v>
      </c>
      <c r="J32" s="124">
        <v>31</v>
      </c>
      <c r="K32" s="124">
        <v>31</v>
      </c>
      <c r="L32" s="124">
        <v>31</v>
      </c>
      <c r="M32" s="124">
        <v>31</v>
      </c>
      <c r="N32" s="124">
        <v>31</v>
      </c>
      <c r="O32" s="124">
        <v>31</v>
      </c>
      <c r="P32" s="124">
        <v>31</v>
      </c>
      <c r="Q32" s="124">
        <v>31</v>
      </c>
      <c r="R32" s="124">
        <v>32</v>
      </c>
      <c r="S32" s="124">
        <v>32</v>
      </c>
      <c r="T32" s="125">
        <v>32</v>
      </c>
      <c r="U32" s="125">
        <v>32</v>
      </c>
      <c r="V32" s="458">
        <v>33</v>
      </c>
      <c r="W32" s="458">
        <v>33</v>
      </c>
      <c r="X32" s="458">
        <v>34</v>
      </c>
    </row>
    <row r="33" spans="1:24" x14ac:dyDescent="0.25">
      <c r="A33" s="76" t="s">
        <v>22</v>
      </c>
      <c r="B33" s="115"/>
      <c r="C33" s="124"/>
      <c r="D33" s="124"/>
      <c r="E33" s="124"/>
      <c r="F33" s="11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235"/>
      <c r="T33" s="125"/>
      <c r="U33" s="125"/>
      <c r="V33" s="458"/>
      <c r="W33" s="458"/>
      <c r="X33" s="458"/>
    </row>
    <row r="34" spans="1:24" ht="21.75" customHeight="1" x14ac:dyDescent="0.25">
      <c r="A34" s="77" t="s">
        <v>23</v>
      </c>
      <c r="B34" s="124">
        <v>1</v>
      </c>
      <c r="C34" s="124">
        <v>1</v>
      </c>
      <c r="D34" s="124">
        <v>1</v>
      </c>
      <c r="E34" s="124">
        <v>1</v>
      </c>
      <c r="F34" s="115">
        <v>1</v>
      </c>
      <c r="G34" s="124">
        <v>1</v>
      </c>
      <c r="H34" s="124">
        <v>1</v>
      </c>
      <c r="I34" s="124">
        <v>1</v>
      </c>
      <c r="J34" s="124">
        <v>1</v>
      </c>
      <c r="K34" s="124">
        <v>1</v>
      </c>
      <c r="L34" s="124">
        <v>1</v>
      </c>
      <c r="M34" s="124">
        <v>1</v>
      </c>
      <c r="N34" s="124">
        <v>1</v>
      </c>
      <c r="O34" s="124">
        <v>1</v>
      </c>
      <c r="P34" s="124">
        <v>1</v>
      </c>
      <c r="Q34" s="124">
        <v>1</v>
      </c>
      <c r="R34" s="124">
        <v>1</v>
      </c>
      <c r="S34" s="124">
        <v>1</v>
      </c>
      <c r="T34" s="125">
        <v>1</v>
      </c>
      <c r="U34" s="125">
        <v>1</v>
      </c>
      <c r="V34" s="458">
        <v>1</v>
      </c>
      <c r="W34" s="458">
        <v>1</v>
      </c>
      <c r="X34" s="458">
        <v>1</v>
      </c>
    </row>
    <row r="35" spans="1:24" ht="26.25" customHeight="1" x14ac:dyDescent="0.25">
      <c r="A35" s="77" t="s">
        <v>124</v>
      </c>
      <c r="B35" s="115">
        <f>B32-B34</f>
        <v>28</v>
      </c>
      <c r="C35" s="115">
        <f t="shared" ref="C35:F35" si="0">C32-C34</f>
        <v>28</v>
      </c>
      <c r="D35" s="115">
        <f t="shared" si="0"/>
        <v>29</v>
      </c>
      <c r="E35" s="115">
        <f t="shared" si="0"/>
        <v>29</v>
      </c>
      <c r="F35" s="115">
        <f t="shared" si="0"/>
        <v>29</v>
      </c>
      <c r="G35" s="124">
        <v>29</v>
      </c>
      <c r="H35" s="124">
        <f>H32-H34</f>
        <v>29</v>
      </c>
      <c r="I35" s="124">
        <f>I32-I34</f>
        <v>29</v>
      </c>
      <c r="J35" s="124">
        <f>J32-J34</f>
        <v>30</v>
      </c>
      <c r="K35" s="124">
        <f>K32-K34</f>
        <v>30</v>
      </c>
      <c r="L35" s="124">
        <v>30</v>
      </c>
      <c r="M35" s="124">
        <v>30</v>
      </c>
      <c r="N35" s="124">
        <v>30</v>
      </c>
      <c r="O35" s="124">
        <v>30</v>
      </c>
      <c r="P35" s="124">
        <v>30</v>
      </c>
      <c r="Q35" s="124">
        <v>30</v>
      </c>
      <c r="R35" s="124">
        <v>30</v>
      </c>
      <c r="S35" s="124">
        <v>31</v>
      </c>
      <c r="T35" s="125">
        <v>31</v>
      </c>
      <c r="U35" s="125">
        <v>31</v>
      </c>
      <c r="V35" s="458">
        <v>31</v>
      </c>
      <c r="W35" s="458">
        <v>32</v>
      </c>
      <c r="X35" s="458">
        <v>32</v>
      </c>
    </row>
    <row r="36" spans="1:24" x14ac:dyDescent="0.25">
      <c r="A36" s="238" t="s">
        <v>24</v>
      </c>
      <c r="B36" s="115">
        <v>28</v>
      </c>
      <c r="C36" s="124">
        <v>29</v>
      </c>
      <c r="D36" s="115">
        <v>29</v>
      </c>
      <c r="E36" s="115">
        <v>29</v>
      </c>
      <c r="F36" s="115">
        <v>29</v>
      </c>
      <c r="G36" s="124">
        <v>29</v>
      </c>
      <c r="H36" s="124">
        <v>30</v>
      </c>
      <c r="I36" s="124">
        <v>30</v>
      </c>
      <c r="J36" s="124">
        <v>30</v>
      </c>
      <c r="K36" s="124">
        <v>31</v>
      </c>
      <c r="L36" s="124">
        <v>31</v>
      </c>
      <c r="M36" s="124">
        <v>32</v>
      </c>
      <c r="N36" s="124">
        <v>32</v>
      </c>
      <c r="O36" s="124">
        <v>32</v>
      </c>
      <c r="P36" s="124">
        <v>33</v>
      </c>
      <c r="Q36" s="124">
        <v>34</v>
      </c>
      <c r="R36" s="124">
        <v>34</v>
      </c>
      <c r="S36" s="124">
        <v>35</v>
      </c>
      <c r="T36" s="125">
        <v>35</v>
      </c>
      <c r="U36" s="125">
        <v>36</v>
      </c>
      <c r="V36" s="458">
        <v>36</v>
      </c>
      <c r="W36" s="458">
        <v>37</v>
      </c>
      <c r="X36" s="458">
        <v>37</v>
      </c>
    </row>
    <row r="37" spans="1:24" x14ac:dyDescent="0.25">
      <c r="A37" s="238" t="s">
        <v>25</v>
      </c>
      <c r="B37" s="115">
        <v>18</v>
      </c>
      <c r="C37" s="124">
        <v>18</v>
      </c>
      <c r="D37" s="115">
        <v>18</v>
      </c>
      <c r="E37" s="115">
        <v>18</v>
      </c>
      <c r="F37" s="115">
        <v>19</v>
      </c>
      <c r="G37" s="124">
        <v>19</v>
      </c>
      <c r="H37" s="124">
        <v>19</v>
      </c>
      <c r="I37" s="124">
        <v>20</v>
      </c>
      <c r="J37" s="124">
        <v>21</v>
      </c>
      <c r="K37" s="124">
        <v>22</v>
      </c>
      <c r="L37" s="124">
        <v>22</v>
      </c>
      <c r="M37" s="124">
        <v>23</v>
      </c>
      <c r="N37" s="124">
        <v>23</v>
      </c>
      <c r="O37" s="124">
        <v>24</v>
      </c>
      <c r="P37" s="124">
        <v>25</v>
      </c>
      <c r="Q37" s="124">
        <v>26</v>
      </c>
      <c r="R37" s="124">
        <v>27</v>
      </c>
      <c r="S37" s="124">
        <v>28</v>
      </c>
      <c r="T37" s="125">
        <v>28</v>
      </c>
      <c r="U37" s="125">
        <v>29</v>
      </c>
      <c r="V37" s="458">
        <v>32</v>
      </c>
      <c r="W37" s="458">
        <v>32</v>
      </c>
      <c r="X37" s="458">
        <v>33</v>
      </c>
    </row>
    <row r="38" spans="1:24" x14ac:dyDescent="0.25">
      <c r="A38" s="238" t="s">
        <v>26</v>
      </c>
      <c r="B38" s="115">
        <v>37</v>
      </c>
      <c r="C38" s="124">
        <v>38</v>
      </c>
      <c r="D38" s="115">
        <v>38</v>
      </c>
      <c r="E38" s="115">
        <v>39</v>
      </c>
      <c r="F38" s="115">
        <v>39</v>
      </c>
      <c r="G38" s="124">
        <v>39</v>
      </c>
      <c r="H38" s="124">
        <v>40</v>
      </c>
      <c r="I38" s="124">
        <v>41</v>
      </c>
      <c r="J38" s="124">
        <v>42</v>
      </c>
      <c r="K38" s="124">
        <v>43</v>
      </c>
      <c r="L38" s="124">
        <v>44</v>
      </c>
      <c r="M38" s="124">
        <v>45</v>
      </c>
      <c r="N38" s="124">
        <v>47</v>
      </c>
      <c r="O38" s="124">
        <v>39</v>
      </c>
      <c r="P38" s="124">
        <v>44</v>
      </c>
      <c r="Q38" s="124">
        <v>46</v>
      </c>
      <c r="R38" s="124">
        <v>48</v>
      </c>
      <c r="S38" s="124">
        <v>52</v>
      </c>
      <c r="T38" s="125">
        <v>54</v>
      </c>
      <c r="U38" s="125">
        <v>56</v>
      </c>
      <c r="V38" s="458">
        <v>58</v>
      </c>
      <c r="W38" s="458">
        <v>60</v>
      </c>
      <c r="X38" s="458">
        <v>61</v>
      </c>
    </row>
    <row r="39" spans="1:24" x14ac:dyDescent="0.25">
      <c r="A39" s="238" t="s">
        <v>27</v>
      </c>
      <c r="B39" s="115">
        <v>20</v>
      </c>
      <c r="C39" s="124">
        <v>20</v>
      </c>
      <c r="D39" s="115">
        <v>20</v>
      </c>
      <c r="E39" s="115">
        <v>20</v>
      </c>
      <c r="F39" s="115">
        <v>20</v>
      </c>
      <c r="G39" s="124">
        <v>20</v>
      </c>
      <c r="H39" s="124">
        <v>20</v>
      </c>
      <c r="I39" s="124">
        <v>19</v>
      </c>
      <c r="J39" s="124">
        <v>20</v>
      </c>
      <c r="K39" s="124">
        <v>20</v>
      </c>
      <c r="L39" s="124">
        <v>19</v>
      </c>
      <c r="M39" s="124">
        <v>19</v>
      </c>
      <c r="N39" s="124">
        <v>19</v>
      </c>
      <c r="O39" s="124">
        <v>19</v>
      </c>
      <c r="P39" s="124">
        <v>19</v>
      </c>
      <c r="Q39" s="124">
        <v>19</v>
      </c>
      <c r="R39" s="124">
        <v>19</v>
      </c>
      <c r="S39" s="124">
        <v>19</v>
      </c>
      <c r="T39" s="125">
        <v>19</v>
      </c>
      <c r="U39" s="125">
        <v>19</v>
      </c>
      <c r="V39" s="458">
        <v>19</v>
      </c>
      <c r="W39" s="458">
        <v>19</v>
      </c>
      <c r="X39" s="458">
        <v>19</v>
      </c>
    </row>
    <row r="40" spans="1:24" x14ac:dyDescent="0.25">
      <c r="A40" s="238" t="s">
        <v>28</v>
      </c>
      <c r="B40" s="115">
        <v>16</v>
      </c>
      <c r="C40" s="124">
        <v>16</v>
      </c>
      <c r="D40" s="115">
        <v>16</v>
      </c>
      <c r="E40" s="115">
        <v>16</v>
      </c>
      <c r="F40" s="115">
        <v>16</v>
      </c>
      <c r="G40" s="124">
        <v>16</v>
      </c>
      <c r="H40" s="124">
        <v>16</v>
      </c>
      <c r="I40" s="124">
        <v>17</v>
      </c>
      <c r="J40" s="124">
        <v>17</v>
      </c>
      <c r="K40" s="124">
        <v>17</v>
      </c>
      <c r="L40" s="124">
        <v>17</v>
      </c>
      <c r="M40" s="124">
        <v>18</v>
      </c>
      <c r="N40" s="124">
        <v>18</v>
      </c>
      <c r="O40" s="124">
        <v>18</v>
      </c>
      <c r="P40" s="124">
        <v>18</v>
      </c>
      <c r="Q40" s="124">
        <v>18</v>
      </c>
      <c r="R40" s="124">
        <v>19</v>
      </c>
      <c r="S40" s="124">
        <v>19</v>
      </c>
      <c r="T40" s="125">
        <v>19</v>
      </c>
      <c r="U40" s="125">
        <v>19</v>
      </c>
      <c r="V40" s="458">
        <v>20</v>
      </c>
      <c r="W40" s="458">
        <v>20</v>
      </c>
      <c r="X40" s="458">
        <v>20</v>
      </c>
    </row>
    <row r="41" spans="1:24" x14ac:dyDescent="0.25">
      <c r="A41" s="238" t="s">
        <v>29</v>
      </c>
      <c r="B41" s="115">
        <v>18</v>
      </c>
      <c r="C41" s="124">
        <v>18</v>
      </c>
      <c r="D41" s="115">
        <v>18</v>
      </c>
      <c r="E41" s="115">
        <v>18</v>
      </c>
      <c r="F41" s="115">
        <v>18</v>
      </c>
      <c r="G41" s="124">
        <v>19</v>
      </c>
      <c r="H41" s="124">
        <v>19</v>
      </c>
      <c r="I41" s="124">
        <v>19</v>
      </c>
      <c r="J41" s="124">
        <v>19</v>
      </c>
      <c r="K41" s="124">
        <v>19</v>
      </c>
      <c r="L41" s="124">
        <v>19</v>
      </c>
      <c r="M41" s="124">
        <v>19</v>
      </c>
      <c r="N41" s="124">
        <v>19</v>
      </c>
      <c r="O41" s="124">
        <v>19</v>
      </c>
      <c r="P41" s="124">
        <v>19</v>
      </c>
      <c r="Q41" s="124">
        <v>19</v>
      </c>
      <c r="R41" s="124">
        <v>19</v>
      </c>
      <c r="S41" s="124">
        <v>19</v>
      </c>
      <c r="T41" s="125">
        <v>20</v>
      </c>
      <c r="U41" s="125">
        <v>20</v>
      </c>
      <c r="V41" s="458">
        <v>20</v>
      </c>
      <c r="W41" s="458">
        <v>21</v>
      </c>
      <c r="X41" s="458">
        <v>22</v>
      </c>
    </row>
    <row r="42" spans="1:24" x14ac:dyDescent="0.25">
      <c r="A42" s="238" t="s">
        <v>30</v>
      </c>
      <c r="B42" s="115">
        <v>93</v>
      </c>
      <c r="C42" s="124">
        <v>94</v>
      </c>
      <c r="D42" s="115">
        <v>96</v>
      </c>
      <c r="E42" s="115">
        <v>97</v>
      </c>
      <c r="F42" s="115">
        <v>99</v>
      </c>
      <c r="G42" s="124">
        <v>100</v>
      </c>
      <c r="H42" s="124">
        <v>102</v>
      </c>
      <c r="I42" s="124">
        <v>106</v>
      </c>
      <c r="J42" s="124">
        <v>108</v>
      </c>
      <c r="K42" s="124">
        <v>110</v>
      </c>
      <c r="L42" s="124">
        <v>113</v>
      </c>
      <c r="M42" s="124">
        <v>115</v>
      </c>
      <c r="N42" s="124">
        <v>120</v>
      </c>
      <c r="O42" s="124" t="s">
        <v>357</v>
      </c>
      <c r="P42" s="124">
        <v>111</v>
      </c>
      <c r="Q42" s="124">
        <v>123</v>
      </c>
      <c r="R42" s="124">
        <v>128</v>
      </c>
      <c r="S42" s="124">
        <v>133</v>
      </c>
      <c r="T42" s="125">
        <v>137</v>
      </c>
      <c r="U42" s="125">
        <v>141</v>
      </c>
      <c r="V42" s="458">
        <v>145</v>
      </c>
      <c r="W42" s="458">
        <v>150</v>
      </c>
      <c r="X42" s="458">
        <v>153</v>
      </c>
    </row>
    <row r="43" spans="1:24" ht="18" x14ac:dyDescent="0.25">
      <c r="A43" s="265" t="s">
        <v>135</v>
      </c>
      <c r="B43" s="123">
        <f>SUM(B44:B51)</f>
        <v>256</v>
      </c>
      <c r="C43" s="123">
        <f t="shared" ref="C43:E43" si="1">SUM(C44:C51)</f>
        <v>259</v>
      </c>
      <c r="D43" s="123">
        <f t="shared" si="1"/>
        <v>262</v>
      </c>
      <c r="E43" s="123">
        <f t="shared" si="1"/>
        <v>265</v>
      </c>
      <c r="F43" s="123">
        <f>SUM(F44:F51)</f>
        <v>268</v>
      </c>
      <c r="G43" s="123">
        <v>272</v>
      </c>
      <c r="H43" s="123">
        <f>SUM(H44:H51)</f>
        <v>276</v>
      </c>
      <c r="I43" s="123">
        <f>SUM(I44:I51)</f>
        <v>283</v>
      </c>
      <c r="J43" s="123">
        <f>SUM(J44:J51)</f>
        <v>290</v>
      </c>
      <c r="K43" s="123">
        <f>SUM(K44:K51)</f>
        <v>296</v>
      </c>
      <c r="L43" s="123">
        <v>303</v>
      </c>
      <c r="M43" s="123">
        <v>308</v>
      </c>
      <c r="N43" s="123">
        <v>314</v>
      </c>
      <c r="O43" s="123">
        <v>319</v>
      </c>
      <c r="P43" s="123">
        <v>364</v>
      </c>
      <c r="Q43" s="123">
        <v>374</v>
      </c>
      <c r="R43" s="123">
        <v>384</v>
      </c>
      <c r="S43" s="123">
        <v>396</v>
      </c>
      <c r="T43" s="150">
        <v>407</v>
      </c>
      <c r="U43" s="150">
        <v>418</v>
      </c>
      <c r="V43" s="459">
        <v>429</v>
      </c>
      <c r="W43" s="459">
        <v>437</v>
      </c>
      <c r="X43" s="459">
        <v>454</v>
      </c>
    </row>
    <row r="44" spans="1:24" x14ac:dyDescent="0.25">
      <c r="A44" s="238" t="s">
        <v>31</v>
      </c>
      <c r="B44" s="124">
        <v>9</v>
      </c>
      <c r="C44" s="124">
        <v>10</v>
      </c>
      <c r="D44" s="124">
        <v>10</v>
      </c>
      <c r="E44" s="124">
        <v>10</v>
      </c>
      <c r="F44" s="115">
        <v>10</v>
      </c>
      <c r="G44" s="124">
        <v>10</v>
      </c>
      <c r="H44" s="124">
        <v>10</v>
      </c>
      <c r="I44" s="124">
        <v>10</v>
      </c>
      <c r="J44" s="124">
        <v>11</v>
      </c>
      <c r="K44" s="124">
        <v>11</v>
      </c>
      <c r="L44" s="124">
        <v>11</v>
      </c>
      <c r="M44" s="124">
        <v>11</v>
      </c>
      <c r="N44" s="124">
        <v>11</v>
      </c>
      <c r="O44" s="124">
        <v>11</v>
      </c>
      <c r="P44" s="124">
        <v>11</v>
      </c>
      <c r="Q44" s="124">
        <v>12</v>
      </c>
      <c r="R44" s="124">
        <v>12</v>
      </c>
      <c r="S44" s="124">
        <v>12</v>
      </c>
      <c r="T44" s="125">
        <v>12</v>
      </c>
      <c r="U44" s="125">
        <v>12</v>
      </c>
      <c r="V44" s="458">
        <v>13</v>
      </c>
      <c r="W44" s="458">
        <v>13</v>
      </c>
      <c r="X44" s="458">
        <v>13</v>
      </c>
    </row>
    <row r="45" spans="1:24" x14ac:dyDescent="0.25">
      <c r="A45" s="238" t="s">
        <v>32</v>
      </c>
      <c r="B45" s="124">
        <v>6</v>
      </c>
      <c r="C45" s="124">
        <v>6</v>
      </c>
      <c r="D45" s="124">
        <v>6</v>
      </c>
      <c r="E45" s="124">
        <v>6</v>
      </c>
      <c r="F45" s="115">
        <v>6</v>
      </c>
      <c r="G45" s="124">
        <v>6</v>
      </c>
      <c r="H45" s="124">
        <v>6</v>
      </c>
      <c r="I45" s="124">
        <v>6</v>
      </c>
      <c r="J45" s="124">
        <v>6</v>
      </c>
      <c r="K45" s="124">
        <v>6</v>
      </c>
      <c r="L45" s="124">
        <v>6</v>
      </c>
      <c r="M45" s="124">
        <v>6</v>
      </c>
      <c r="N45" s="124">
        <v>6</v>
      </c>
      <c r="O45" s="124">
        <v>6</v>
      </c>
      <c r="P45" s="124">
        <v>7</v>
      </c>
      <c r="Q45" s="124">
        <v>7</v>
      </c>
      <c r="R45" s="124">
        <v>7</v>
      </c>
      <c r="S45" s="124">
        <v>7</v>
      </c>
      <c r="T45" s="125">
        <v>7</v>
      </c>
      <c r="U45" s="125">
        <v>7</v>
      </c>
      <c r="V45" s="458">
        <v>7</v>
      </c>
      <c r="W45" s="458">
        <v>7</v>
      </c>
      <c r="X45" s="458">
        <v>7</v>
      </c>
    </row>
    <row r="46" spans="1:24" x14ac:dyDescent="0.25">
      <c r="A46" s="238" t="s">
        <v>33</v>
      </c>
      <c r="B46" s="124"/>
      <c r="C46" s="124"/>
      <c r="D46" s="124"/>
      <c r="E46" s="124"/>
      <c r="F46" s="127"/>
      <c r="G46" s="124"/>
      <c r="H46" s="124"/>
      <c r="I46" s="124"/>
      <c r="J46" s="124"/>
      <c r="K46" s="124"/>
      <c r="L46" s="124"/>
      <c r="M46" s="124"/>
      <c r="N46" s="124"/>
      <c r="O46" s="124"/>
      <c r="P46" s="124">
        <v>29</v>
      </c>
      <c r="Q46" s="124">
        <v>31</v>
      </c>
      <c r="R46" s="124">
        <v>33</v>
      </c>
      <c r="S46" s="124">
        <v>33</v>
      </c>
      <c r="T46" s="125">
        <v>35</v>
      </c>
      <c r="U46" s="125">
        <v>36</v>
      </c>
      <c r="V46" s="458">
        <v>37</v>
      </c>
      <c r="W46" s="458">
        <v>39</v>
      </c>
      <c r="X46" s="458">
        <v>40</v>
      </c>
    </row>
    <row r="47" spans="1:24" x14ac:dyDescent="0.25">
      <c r="A47" s="238" t="s">
        <v>34</v>
      </c>
      <c r="B47" s="124">
        <v>91</v>
      </c>
      <c r="C47" s="124">
        <v>92</v>
      </c>
      <c r="D47" s="124">
        <v>94</v>
      </c>
      <c r="E47" s="124">
        <v>95</v>
      </c>
      <c r="F47" s="115">
        <v>97</v>
      </c>
      <c r="G47" s="124">
        <v>99</v>
      </c>
      <c r="H47" s="124">
        <v>101</v>
      </c>
      <c r="I47" s="124">
        <v>105</v>
      </c>
      <c r="J47" s="124">
        <v>109</v>
      </c>
      <c r="K47" s="124">
        <v>113</v>
      </c>
      <c r="L47" s="124">
        <v>117</v>
      </c>
      <c r="M47" s="124">
        <v>120</v>
      </c>
      <c r="N47" s="124">
        <v>123</v>
      </c>
      <c r="O47" s="124">
        <v>126</v>
      </c>
      <c r="P47" s="124">
        <v>130</v>
      </c>
      <c r="Q47" s="124">
        <v>135</v>
      </c>
      <c r="R47" s="124">
        <v>139</v>
      </c>
      <c r="S47" s="124">
        <v>144</v>
      </c>
      <c r="T47" s="125">
        <v>149</v>
      </c>
      <c r="U47" s="125">
        <v>154</v>
      </c>
      <c r="V47" s="458">
        <v>160</v>
      </c>
      <c r="W47" s="458">
        <v>164</v>
      </c>
      <c r="X47" s="458">
        <v>176</v>
      </c>
    </row>
    <row r="48" spans="1:24" x14ac:dyDescent="0.25">
      <c r="A48" s="238" t="s">
        <v>35</v>
      </c>
      <c r="B48" s="124">
        <v>17</v>
      </c>
      <c r="C48" s="124">
        <v>18</v>
      </c>
      <c r="D48" s="124">
        <v>18</v>
      </c>
      <c r="E48" s="124">
        <v>19</v>
      </c>
      <c r="F48" s="115">
        <v>19</v>
      </c>
      <c r="G48" s="124">
        <v>19</v>
      </c>
      <c r="H48" s="124">
        <v>19</v>
      </c>
      <c r="I48" s="124">
        <v>20</v>
      </c>
      <c r="J48" s="124">
        <v>20</v>
      </c>
      <c r="K48" s="124">
        <v>21</v>
      </c>
      <c r="L48" s="124">
        <v>21</v>
      </c>
      <c r="M48" s="124">
        <v>22</v>
      </c>
      <c r="N48" s="124">
        <v>22</v>
      </c>
      <c r="O48" s="124">
        <v>22</v>
      </c>
      <c r="P48" s="124">
        <v>23</v>
      </c>
      <c r="Q48" s="124">
        <v>23</v>
      </c>
      <c r="R48" s="124">
        <v>24</v>
      </c>
      <c r="S48" s="124">
        <v>24</v>
      </c>
      <c r="T48" s="125">
        <v>24</v>
      </c>
      <c r="U48" s="125">
        <v>25</v>
      </c>
      <c r="V48" s="458">
        <v>25</v>
      </c>
      <c r="W48" s="458">
        <v>25</v>
      </c>
      <c r="X48" s="458">
        <v>25</v>
      </c>
    </row>
    <row r="49" spans="1:24" x14ac:dyDescent="0.25">
      <c r="A49" s="238" t="s">
        <v>36</v>
      </c>
      <c r="B49" s="124">
        <v>51</v>
      </c>
      <c r="C49" s="124">
        <v>51</v>
      </c>
      <c r="D49" s="124">
        <v>51</v>
      </c>
      <c r="E49" s="124">
        <v>52</v>
      </c>
      <c r="F49" s="115">
        <v>52</v>
      </c>
      <c r="G49" s="124">
        <v>53</v>
      </c>
      <c r="H49" s="124">
        <v>54</v>
      </c>
      <c r="I49" s="124">
        <v>54</v>
      </c>
      <c r="J49" s="124">
        <v>55</v>
      </c>
      <c r="K49" s="124">
        <v>55</v>
      </c>
      <c r="L49" s="124">
        <v>56</v>
      </c>
      <c r="M49" s="124">
        <v>56</v>
      </c>
      <c r="N49" s="124">
        <v>57</v>
      </c>
      <c r="O49" s="124">
        <v>57</v>
      </c>
      <c r="P49" s="124">
        <v>58</v>
      </c>
      <c r="Q49" s="124">
        <v>59</v>
      </c>
      <c r="R49" s="124">
        <v>60</v>
      </c>
      <c r="S49" s="124">
        <v>61</v>
      </c>
      <c r="T49" s="125">
        <v>61</v>
      </c>
      <c r="U49" s="125">
        <v>62</v>
      </c>
      <c r="V49" s="458">
        <v>63</v>
      </c>
      <c r="W49" s="458">
        <v>63</v>
      </c>
      <c r="X49" s="458">
        <v>64</v>
      </c>
    </row>
    <row r="50" spans="1:24" x14ac:dyDescent="0.25">
      <c r="A50" s="238" t="s">
        <v>37</v>
      </c>
      <c r="B50" s="124">
        <v>82</v>
      </c>
      <c r="C50" s="124">
        <v>82</v>
      </c>
      <c r="D50" s="124">
        <v>83</v>
      </c>
      <c r="E50" s="124">
        <v>83</v>
      </c>
      <c r="F50" s="115">
        <v>84</v>
      </c>
      <c r="G50" s="124">
        <v>85</v>
      </c>
      <c r="H50" s="124">
        <v>86</v>
      </c>
      <c r="I50" s="124">
        <v>88</v>
      </c>
      <c r="J50" s="124">
        <v>89</v>
      </c>
      <c r="K50" s="124">
        <v>90</v>
      </c>
      <c r="L50" s="124">
        <v>92</v>
      </c>
      <c r="M50" s="124">
        <v>93</v>
      </c>
      <c r="N50" s="124">
        <v>95</v>
      </c>
      <c r="O50" s="124">
        <v>97</v>
      </c>
      <c r="P50" s="124">
        <v>98</v>
      </c>
      <c r="Q50" s="124">
        <v>100</v>
      </c>
      <c r="R50" s="124">
        <v>102</v>
      </c>
      <c r="S50" s="124">
        <v>104</v>
      </c>
      <c r="T50" s="125">
        <v>106</v>
      </c>
      <c r="U50" s="125">
        <v>108</v>
      </c>
      <c r="V50" s="458">
        <v>111</v>
      </c>
      <c r="W50" s="458">
        <v>113</v>
      </c>
      <c r="X50" s="458">
        <v>116</v>
      </c>
    </row>
    <row r="51" spans="1:24" x14ac:dyDescent="0.25">
      <c r="A51" s="238" t="s">
        <v>38</v>
      </c>
      <c r="B51" s="124"/>
      <c r="C51" s="124"/>
      <c r="D51" s="124"/>
      <c r="E51" s="124"/>
      <c r="F51" s="127"/>
      <c r="G51" s="124"/>
      <c r="H51" s="124"/>
      <c r="I51" s="124"/>
      <c r="J51" s="124"/>
      <c r="K51" s="124"/>
      <c r="L51" s="124"/>
      <c r="M51" s="124"/>
      <c r="N51" s="124"/>
      <c r="O51" s="124"/>
      <c r="P51" s="124" t="s">
        <v>384</v>
      </c>
      <c r="Q51" s="124">
        <v>7</v>
      </c>
      <c r="R51" s="124">
        <v>8</v>
      </c>
      <c r="S51" s="124">
        <v>11</v>
      </c>
      <c r="T51" s="125">
        <v>12</v>
      </c>
      <c r="U51" s="125">
        <v>13</v>
      </c>
      <c r="V51" s="458">
        <v>13</v>
      </c>
      <c r="W51" s="458">
        <v>12</v>
      </c>
      <c r="X51" s="458">
        <v>13</v>
      </c>
    </row>
    <row r="52" spans="1:24" ht="18" x14ac:dyDescent="0.25">
      <c r="A52" s="265" t="s">
        <v>223</v>
      </c>
      <c r="B52" s="123">
        <f>SUM(B53:B59)</f>
        <v>124</v>
      </c>
      <c r="C52" s="123">
        <f t="shared" ref="C52:F52" si="2">SUM(C53:C59)</f>
        <v>131</v>
      </c>
      <c r="D52" s="123">
        <f t="shared" si="2"/>
        <v>131</v>
      </c>
      <c r="E52" s="123">
        <f t="shared" si="2"/>
        <v>135</v>
      </c>
      <c r="F52" s="123">
        <f t="shared" si="2"/>
        <v>136</v>
      </c>
      <c r="G52" s="123">
        <v>142</v>
      </c>
      <c r="H52" s="123">
        <f>SUM(H53:H59)</f>
        <v>149</v>
      </c>
      <c r="I52" s="123">
        <f>SUM(I53:I59)</f>
        <v>152</v>
      </c>
      <c r="J52" s="123">
        <f>SUM(J53:J59)</f>
        <v>157</v>
      </c>
      <c r="K52" s="123">
        <f>SUM(K53:K59)</f>
        <v>159</v>
      </c>
      <c r="L52" s="123">
        <v>170</v>
      </c>
      <c r="M52" s="123">
        <v>176</v>
      </c>
      <c r="N52" s="123">
        <v>183</v>
      </c>
      <c r="O52" s="123">
        <v>189</v>
      </c>
      <c r="P52" s="123">
        <v>193</v>
      </c>
      <c r="Q52" s="123">
        <v>198</v>
      </c>
      <c r="R52" s="123">
        <v>202</v>
      </c>
      <c r="S52" s="123">
        <v>206</v>
      </c>
      <c r="T52" s="150">
        <v>212</v>
      </c>
      <c r="U52" s="150">
        <v>217</v>
      </c>
      <c r="V52" s="459">
        <v>222</v>
      </c>
      <c r="W52" s="459">
        <v>229</v>
      </c>
      <c r="X52" s="459">
        <v>236</v>
      </c>
    </row>
    <row r="53" spans="1:24" x14ac:dyDescent="0.25">
      <c r="A53" s="238" t="s">
        <v>39</v>
      </c>
      <c r="B53" s="124">
        <v>37</v>
      </c>
      <c r="C53" s="124">
        <v>39</v>
      </c>
      <c r="D53" s="124">
        <v>40</v>
      </c>
      <c r="E53" s="124">
        <v>40</v>
      </c>
      <c r="F53" s="125">
        <v>41</v>
      </c>
      <c r="G53" s="124">
        <v>42</v>
      </c>
      <c r="H53" s="124">
        <v>43</v>
      </c>
      <c r="I53" s="124">
        <v>44</v>
      </c>
      <c r="J53" s="124">
        <v>45</v>
      </c>
      <c r="K53" s="124">
        <v>46</v>
      </c>
      <c r="L53" s="124">
        <v>47</v>
      </c>
      <c r="M53" s="124">
        <v>48</v>
      </c>
      <c r="N53" s="124">
        <v>50</v>
      </c>
      <c r="O53" s="124">
        <v>51</v>
      </c>
      <c r="P53" s="124">
        <v>53</v>
      </c>
      <c r="Q53" s="124">
        <v>55</v>
      </c>
      <c r="R53" s="124">
        <v>57</v>
      </c>
      <c r="S53" s="124">
        <v>59</v>
      </c>
      <c r="T53" s="125">
        <v>60</v>
      </c>
      <c r="U53" s="125">
        <v>61</v>
      </c>
      <c r="V53" s="458">
        <v>63</v>
      </c>
      <c r="W53" s="458">
        <v>68</v>
      </c>
      <c r="X53" s="458">
        <v>70</v>
      </c>
    </row>
    <row r="54" spans="1:24" x14ac:dyDescent="0.25">
      <c r="A54" s="238" t="s">
        <v>104</v>
      </c>
      <c r="B54" s="124">
        <v>3</v>
      </c>
      <c r="C54" s="124">
        <v>3</v>
      </c>
      <c r="D54" s="124">
        <v>3</v>
      </c>
      <c r="E54" s="124">
        <v>3</v>
      </c>
      <c r="F54" s="125">
        <v>3</v>
      </c>
      <c r="G54" s="124">
        <v>5</v>
      </c>
      <c r="H54" s="124">
        <v>5</v>
      </c>
      <c r="I54" s="124">
        <v>5</v>
      </c>
      <c r="J54" s="124">
        <v>5</v>
      </c>
      <c r="K54" s="124">
        <v>5</v>
      </c>
      <c r="L54" s="124">
        <v>6</v>
      </c>
      <c r="M54" s="124">
        <v>6</v>
      </c>
      <c r="N54" s="124">
        <v>6</v>
      </c>
      <c r="O54" s="124">
        <v>6</v>
      </c>
      <c r="P54" s="124">
        <v>6</v>
      </c>
      <c r="Q54" s="124">
        <v>7</v>
      </c>
      <c r="R54" s="124">
        <v>7</v>
      </c>
      <c r="S54" s="124">
        <v>7</v>
      </c>
      <c r="T54" s="125">
        <v>8</v>
      </c>
      <c r="U54" s="125">
        <v>8</v>
      </c>
      <c r="V54" s="458">
        <v>8</v>
      </c>
      <c r="W54" s="458">
        <v>8</v>
      </c>
      <c r="X54" s="458">
        <v>8</v>
      </c>
    </row>
    <row r="55" spans="1:24" ht="19.5" x14ac:dyDescent="0.25">
      <c r="A55" s="238" t="s">
        <v>41</v>
      </c>
      <c r="B55" s="124">
        <v>13</v>
      </c>
      <c r="C55" s="124">
        <v>13</v>
      </c>
      <c r="D55" s="124">
        <v>13</v>
      </c>
      <c r="E55" s="124">
        <v>14</v>
      </c>
      <c r="F55" s="125">
        <v>14</v>
      </c>
      <c r="G55" s="124">
        <v>15</v>
      </c>
      <c r="H55" s="124">
        <v>15</v>
      </c>
      <c r="I55" s="124">
        <v>15</v>
      </c>
      <c r="J55" s="124">
        <v>15</v>
      </c>
      <c r="K55" s="124">
        <v>15</v>
      </c>
      <c r="L55" s="124">
        <v>16</v>
      </c>
      <c r="M55" s="124">
        <v>16</v>
      </c>
      <c r="N55" s="124">
        <v>16</v>
      </c>
      <c r="O55" s="124">
        <v>16</v>
      </c>
      <c r="P55" s="124">
        <v>16</v>
      </c>
      <c r="Q55" s="124">
        <v>16</v>
      </c>
      <c r="R55" s="124">
        <v>16</v>
      </c>
      <c r="S55" s="124">
        <v>17</v>
      </c>
      <c r="T55" s="125">
        <v>18</v>
      </c>
      <c r="U55" s="125">
        <v>18</v>
      </c>
      <c r="V55" s="458">
        <v>19</v>
      </c>
      <c r="W55" s="458">
        <v>19</v>
      </c>
      <c r="X55" s="458">
        <v>20</v>
      </c>
    </row>
    <row r="56" spans="1:24" ht="19.5" x14ac:dyDescent="0.25">
      <c r="A56" s="238" t="s">
        <v>42</v>
      </c>
      <c r="B56" s="124">
        <v>8</v>
      </c>
      <c r="C56" s="124">
        <v>8</v>
      </c>
      <c r="D56" s="124">
        <v>6</v>
      </c>
      <c r="E56" s="124">
        <v>8</v>
      </c>
      <c r="F56" s="125">
        <v>8</v>
      </c>
      <c r="G56" s="124">
        <v>8</v>
      </c>
      <c r="H56" s="124">
        <v>8</v>
      </c>
      <c r="I56" s="124">
        <v>8</v>
      </c>
      <c r="J56" s="124">
        <v>9</v>
      </c>
      <c r="K56" s="124">
        <v>9</v>
      </c>
      <c r="L56" s="124">
        <v>9</v>
      </c>
      <c r="M56" s="124">
        <v>9</v>
      </c>
      <c r="N56" s="124">
        <v>9</v>
      </c>
      <c r="O56" s="124">
        <v>9</v>
      </c>
      <c r="P56" s="124">
        <v>10</v>
      </c>
      <c r="Q56" s="124">
        <v>10</v>
      </c>
      <c r="R56" s="124">
        <v>10</v>
      </c>
      <c r="S56" s="124">
        <v>10</v>
      </c>
      <c r="T56" s="125">
        <v>10</v>
      </c>
      <c r="U56" s="125">
        <v>10</v>
      </c>
      <c r="V56" s="458">
        <v>10</v>
      </c>
      <c r="W56" s="458">
        <v>10</v>
      </c>
      <c r="X56" s="458">
        <v>11</v>
      </c>
    </row>
    <row r="57" spans="1:24" ht="19.5" x14ac:dyDescent="0.25">
      <c r="A57" s="238" t="s">
        <v>94</v>
      </c>
      <c r="B57" s="124">
        <v>13</v>
      </c>
      <c r="C57" s="124">
        <v>17</v>
      </c>
      <c r="D57" s="124">
        <v>18</v>
      </c>
      <c r="E57" s="124">
        <v>18</v>
      </c>
      <c r="F57" s="125">
        <v>18</v>
      </c>
      <c r="G57" s="124">
        <v>18</v>
      </c>
      <c r="H57" s="124">
        <v>18</v>
      </c>
      <c r="I57" s="124">
        <v>18</v>
      </c>
      <c r="J57" s="124">
        <v>18</v>
      </c>
      <c r="K57" s="124">
        <v>18</v>
      </c>
      <c r="L57" s="124">
        <v>19</v>
      </c>
      <c r="M57" s="124">
        <v>19</v>
      </c>
      <c r="N57" s="124">
        <v>19</v>
      </c>
      <c r="O57" s="124">
        <v>19</v>
      </c>
      <c r="P57" s="124">
        <v>19</v>
      </c>
      <c r="Q57" s="124">
        <v>19</v>
      </c>
      <c r="R57" s="124">
        <v>20</v>
      </c>
      <c r="S57" s="124">
        <v>20</v>
      </c>
      <c r="T57" s="125">
        <v>20</v>
      </c>
      <c r="U57" s="125">
        <v>20</v>
      </c>
      <c r="V57" s="458">
        <v>21</v>
      </c>
      <c r="W57" s="458">
        <v>21</v>
      </c>
      <c r="X57" s="458">
        <v>21</v>
      </c>
    </row>
    <row r="58" spans="1:24" x14ac:dyDescent="0.25">
      <c r="A58" s="238" t="s">
        <v>97</v>
      </c>
      <c r="B58" s="124" t="s">
        <v>103</v>
      </c>
      <c r="C58" s="124" t="s">
        <v>103</v>
      </c>
      <c r="D58" s="124" t="s">
        <v>103</v>
      </c>
      <c r="E58" s="124" t="s">
        <v>103</v>
      </c>
      <c r="F58" s="127"/>
      <c r="G58" s="124" t="s">
        <v>103</v>
      </c>
      <c r="H58" s="124">
        <v>5</v>
      </c>
      <c r="I58" s="124">
        <v>6</v>
      </c>
      <c r="J58" s="124">
        <v>8</v>
      </c>
      <c r="K58" s="124">
        <v>8</v>
      </c>
      <c r="L58" s="124">
        <v>15</v>
      </c>
      <c r="M58" s="124">
        <v>18</v>
      </c>
      <c r="N58" s="124">
        <v>21</v>
      </c>
      <c r="O58" s="124">
        <v>24</v>
      </c>
      <c r="P58" s="124">
        <v>25</v>
      </c>
      <c r="Q58" s="124">
        <v>24</v>
      </c>
      <c r="R58" s="124">
        <v>25</v>
      </c>
      <c r="S58" s="124">
        <v>26</v>
      </c>
      <c r="T58" s="125">
        <v>28</v>
      </c>
      <c r="U58" s="125">
        <v>30</v>
      </c>
      <c r="V58" s="458">
        <v>30</v>
      </c>
      <c r="W58" s="458">
        <v>31</v>
      </c>
      <c r="X58" s="458">
        <v>32</v>
      </c>
    </row>
    <row r="59" spans="1:24" x14ac:dyDescent="0.25">
      <c r="A59" s="238" t="s">
        <v>45</v>
      </c>
      <c r="B59" s="124">
        <v>50</v>
      </c>
      <c r="C59" s="124">
        <v>51</v>
      </c>
      <c r="D59" s="124">
        <v>51</v>
      </c>
      <c r="E59" s="124">
        <v>52</v>
      </c>
      <c r="F59" s="124">
        <v>52</v>
      </c>
      <c r="G59" s="124">
        <v>54</v>
      </c>
      <c r="H59" s="124">
        <v>55</v>
      </c>
      <c r="I59" s="124">
        <v>56</v>
      </c>
      <c r="J59" s="124">
        <v>57</v>
      </c>
      <c r="K59" s="124">
        <v>58</v>
      </c>
      <c r="L59" s="124">
        <v>59</v>
      </c>
      <c r="M59" s="124">
        <v>61</v>
      </c>
      <c r="N59" s="124">
        <v>62</v>
      </c>
      <c r="O59" s="124">
        <v>63</v>
      </c>
      <c r="P59" s="124">
        <v>65</v>
      </c>
      <c r="Q59" s="124">
        <v>66</v>
      </c>
      <c r="R59" s="124">
        <v>67</v>
      </c>
      <c r="S59" s="124">
        <v>68</v>
      </c>
      <c r="T59" s="125">
        <v>69</v>
      </c>
      <c r="U59" s="125">
        <v>69</v>
      </c>
      <c r="V59" s="458">
        <v>71</v>
      </c>
      <c r="W59" s="458">
        <v>72</v>
      </c>
      <c r="X59" s="458">
        <v>74</v>
      </c>
    </row>
    <row r="60" spans="1:24" ht="18" x14ac:dyDescent="0.25">
      <c r="A60" s="265" t="s">
        <v>214</v>
      </c>
      <c r="B60" s="123">
        <v>596</v>
      </c>
      <c r="C60" s="123">
        <v>603</v>
      </c>
      <c r="D60" s="123">
        <v>609</v>
      </c>
      <c r="E60" s="123">
        <v>617</v>
      </c>
      <c r="F60" s="123">
        <v>436</v>
      </c>
      <c r="G60" s="123">
        <v>630</v>
      </c>
      <c r="H60" s="123">
        <v>637</v>
      </c>
      <c r="I60" s="123">
        <v>648</v>
      </c>
      <c r="J60" s="123">
        <v>658</v>
      </c>
      <c r="K60" s="123">
        <v>669</v>
      </c>
      <c r="L60" s="123">
        <v>679</v>
      </c>
      <c r="M60" s="123">
        <v>691</v>
      </c>
      <c r="N60" s="123">
        <v>702</v>
      </c>
      <c r="O60" s="123">
        <v>714</v>
      </c>
      <c r="P60" s="123">
        <v>729</v>
      </c>
      <c r="Q60" s="123">
        <v>745</v>
      </c>
      <c r="R60" s="123">
        <v>759</v>
      </c>
      <c r="S60" s="123">
        <v>772</v>
      </c>
      <c r="T60" s="150">
        <v>785</v>
      </c>
      <c r="U60" s="150">
        <v>800</v>
      </c>
      <c r="V60" s="459">
        <v>814</v>
      </c>
      <c r="W60" s="459">
        <v>832</v>
      </c>
      <c r="X60" s="459">
        <v>848</v>
      </c>
    </row>
    <row r="61" spans="1:24" x14ac:dyDescent="0.25">
      <c r="A61" s="238" t="s">
        <v>46</v>
      </c>
      <c r="B61" s="115">
        <v>72</v>
      </c>
      <c r="C61" s="124">
        <v>74</v>
      </c>
      <c r="D61" s="115">
        <v>75</v>
      </c>
      <c r="E61" s="115">
        <v>76</v>
      </c>
      <c r="F61" s="115">
        <v>49</v>
      </c>
      <c r="G61" s="124">
        <v>78</v>
      </c>
      <c r="H61" s="124">
        <v>79</v>
      </c>
      <c r="I61" s="124">
        <v>81</v>
      </c>
      <c r="J61" s="124">
        <v>83</v>
      </c>
      <c r="K61" s="124">
        <v>86</v>
      </c>
      <c r="L61" s="124">
        <v>87</v>
      </c>
      <c r="M61" s="124">
        <v>89</v>
      </c>
      <c r="N61" s="124">
        <v>92</v>
      </c>
      <c r="O61" s="124">
        <v>94</v>
      </c>
      <c r="P61" s="124">
        <v>97</v>
      </c>
      <c r="Q61" s="124">
        <v>98</v>
      </c>
      <c r="R61" s="124">
        <v>101</v>
      </c>
      <c r="S61" s="124">
        <v>103</v>
      </c>
      <c r="T61" s="125">
        <v>105</v>
      </c>
      <c r="U61" s="125">
        <v>107</v>
      </c>
      <c r="V61" s="458">
        <v>110</v>
      </c>
      <c r="W61" s="458">
        <v>114</v>
      </c>
      <c r="X61" s="458">
        <v>117</v>
      </c>
    </row>
    <row r="62" spans="1:24" x14ac:dyDescent="0.25">
      <c r="A62" s="238" t="s">
        <v>47</v>
      </c>
      <c r="B62" s="115">
        <v>14</v>
      </c>
      <c r="C62" s="124">
        <v>14</v>
      </c>
      <c r="D62" s="115">
        <v>14</v>
      </c>
      <c r="E62" s="115">
        <v>15</v>
      </c>
      <c r="F62" s="115">
        <v>10</v>
      </c>
      <c r="G62" s="124">
        <v>15</v>
      </c>
      <c r="H62" s="124">
        <v>15</v>
      </c>
      <c r="I62" s="124">
        <v>15</v>
      </c>
      <c r="J62" s="124">
        <v>15</v>
      </c>
      <c r="K62" s="124">
        <v>15</v>
      </c>
      <c r="L62" s="124">
        <v>16</v>
      </c>
      <c r="M62" s="124">
        <v>16</v>
      </c>
      <c r="N62" s="124">
        <v>16</v>
      </c>
      <c r="O62" s="124">
        <v>16</v>
      </c>
      <c r="P62" s="124">
        <v>17</v>
      </c>
      <c r="Q62" s="124">
        <v>17</v>
      </c>
      <c r="R62" s="124">
        <v>18</v>
      </c>
      <c r="S62" s="124">
        <v>18</v>
      </c>
      <c r="T62" s="125">
        <v>18</v>
      </c>
      <c r="U62" s="125">
        <v>19</v>
      </c>
      <c r="V62" s="458">
        <v>19</v>
      </c>
      <c r="W62" s="458">
        <v>19</v>
      </c>
      <c r="X62" s="458">
        <v>20</v>
      </c>
    </row>
    <row r="63" spans="1:24" x14ac:dyDescent="0.25">
      <c r="A63" s="238" t="s">
        <v>48</v>
      </c>
      <c r="B63" s="115">
        <v>18</v>
      </c>
      <c r="C63" s="124">
        <v>18</v>
      </c>
      <c r="D63" s="115">
        <v>18</v>
      </c>
      <c r="E63" s="115">
        <v>18</v>
      </c>
      <c r="F63" s="115">
        <v>10</v>
      </c>
      <c r="G63" s="124">
        <v>19</v>
      </c>
      <c r="H63" s="124">
        <v>19</v>
      </c>
      <c r="I63" s="124">
        <v>19</v>
      </c>
      <c r="J63" s="124">
        <v>20</v>
      </c>
      <c r="K63" s="124">
        <v>20</v>
      </c>
      <c r="L63" s="124">
        <v>20</v>
      </c>
      <c r="M63" s="124">
        <v>20</v>
      </c>
      <c r="N63" s="124">
        <v>20</v>
      </c>
      <c r="O63" s="124">
        <v>21</v>
      </c>
      <c r="P63" s="124">
        <v>21</v>
      </c>
      <c r="Q63" s="124">
        <v>21</v>
      </c>
      <c r="R63" s="124">
        <v>22</v>
      </c>
      <c r="S63" s="124">
        <v>22</v>
      </c>
      <c r="T63" s="125">
        <v>22</v>
      </c>
      <c r="U63" s="125">
        <v>22</v>
      </c>
      <c r="V63" s="458">
        <v>23</v>
      </c>
      <c r="W63" s="458">
        <v>23</v>
      </c>
      <c r="X63" s="458">
        <v>23</v>
      </c>
    </row>
    <row r="64" spans="1:24" x14ac:dyDescent="0.25">
      <c r="A64" s="238" t="s">
        <v>49</v>
      </c>
      <c r="B64" s="115">
        <v>70</v>
      </c>
      <c r="C64" s="124">
        <v>72</v>
      </c>
      <c r="D64" s="115">
        <v>73</v>
      </c>
      <c r="E64" s="115">
        <v>75</v>
      </c>
      <c r="F64" s="115">
        <v>55</v>
      </c>
      <c r="G64" s="124">
        <v>77</v>
      </c>
      <c r="H64" s="124">
        <v>78</v>
      </c>
      <c r="I64" s="124">
        <v>81</v>
      </c>
      <c r="J64" s="124">
        <v>83</v>
      </c>
      <c r="K64" s="124">
        <v>84</v>
      </c>
      <c r="L64" s="124">
        <v>86</v>
      </c>
      <c r="M64" s="124">
        <v>89</v>
      </c>
      <c r="N64" s="124">
        <v>91</v>
      </c>
      <c r="O64" s="124">
        <v>93</v>
      </c>
      <c r="P64" s="124">
        <v>95</v>
      </c>
      <c r="Q64" s="124">
        <v>97</v>
      </c>
      <c r="R64" s="124">
        <v>100</v>
      </c>
      <c r="S64" s="124">
        <v>102</v>
      </c>
      <c r="T64" s="125">
        <v>104</v>
      </c>
      <c r="U64" s="125">
        <v>107</v>
      </c>
      <c r="V64" s="458">
        <v>109</v>
      </c>
      <c r="W64" s="458">
        <v>112</v>
      </c>
      <c r="X64" s="458">
        <v>115</v>
      </c>
    </row>
    <row r="65" spans="1:24" x14ac:dyDescent="0.25">
      <c r="A65" s="238" t="s">
        <v>50</v>
      </c>
      <c r="B65" s="115">
        <v>28</v>
      </c>
      <c r="C65" s="124">
        <v>28</v>
      </c>
      <c r="D65" s="115">
        <v>28</v>
      </c>
      <c r="E65" s="115">
        <v>28</v>
      </c>
      <c r="F65" s="115">
        <v>20</v>
      </c>
      <c r="G65" s="124">
        <v>28</v>
      </c>
      <c r="H65" s="124">
        <v>29</v>
      </c>
      <c r="I65" s="124">
        <v>30</v>
      </c>
      <c r="J65" s="124">
        <v>30</v>
      </c>
      <c r="K65" s="124">
        <v>30</v>
      </c>
      <c r="L65" s="124">
        <v>30</v>
      </c>
      <c r="M65" s="124">
        <v>31</v>
      </c>
      <c r="N65" s="124">
        <v>31</v>
      </c>
      <c r="O65" s="124">
        <v>32</v>
      </c>
      <c r="P65" s="124">
        <v>32</v>
      </c>
      <c r="Q65" s="124">
        <v>33</v>
      </c>
      <c r="R65" s="124">
        <v>33</v>
      </c>
      <c r="S65" s="124">
        <v>33</v>
      </c>
      <c r="T65" s="125">
        <v>34</v>
      </c>
      <c r="U65" s="125">
        <v>35</v>
      </c>
      <c r="V65" s="458">
        <v>35</v>
      </c>
      <c r="W65" s="458">
        <v>36</v>
      </c>
      <c r="X65" s="458">
        <v>37</v>
      </c>
    </row>
    <row r="66" spans="1:24" x14ac:dyDescent="0.25">
      <c r="A66" s="238" t="s">
        <v>51</v>
      </c>
      <c r="B66" s="115">
        <v>25</v>
      </c>
      <c r="C66" s="124">
        <v>25</v>
      </c>
      <c r="D66" s="124">
        <v>25</v>
      </c>
      <c r="E66" s="115">
        <v>26</v>
      </c>
      <c r="F66" s="115">
        <v>15</v>
      </c>
      <c r="G66" s="124">
        <v>27</v>
      </c>
      <c r="H66" s="124">
        <v>27</v>
      </c>
      <c r="I66" s="124">
        <v>28</v>
      </c>
      <c r="J66" s="124">
        <v>28</v>
      </c>
      <c r="K66" s="124">
        <v>29</v>
      </c>
      <c r="L66" s="124">
        <v>29</v>
      </c>
      <c r="M66" s="124">
        <v>30</v>
      </c>
      <c r="N66" s="124">
        <v>30</v>
      </c>
      <c r="O66" s="124">
        <v>31</v>
      </c>
      <c r="P66" s="124">
        <v>31</v>
      </c>
      <c r="Q66" s="124">
        <v>32</v>
      </c>
      <c r="R66" s="124">
        <v>33</v>
      </c>
      <c r="S66" s="124">
        <v>33</v>
      </c>
      <c r="T66" s="125">
        <v>34</v>
      </c>
      <c r="U66" s="125">
        <v>34</v>
      </c>
      <c r="V66" s="458">
        <v>35</v>
      </c>
      <c r="W66" s="458">
        <v>35</v>
      </c>
      <c r="X66" s="458">
        <v>36</v>
      </c>
    </row>
    <row r="67" spans="1:24" x14ac:dyDescent="0.25">
      <c r="A67" s="238" t="s">
        <v>187</v>
      </c>
      <c r="B67" s="124">
        <v>52</v>
      </c>
      <c r="C67" s="124">
        <v>52</v>
      </c>
      <c r="D67" s="124">
        <v>53</v>
      </c>
      <c r="E67" s="115">
        <v>53</v>
      </c>
      <c r="F67" s="115">
        <v>41</v>
      </c>
      <c r="G67" s="124">
        <v>54</v>
      </c>
      <c r="H67" s="124">
        <v>55</v>
      </c>
      <c r="I67" s="124">
        <v>55</v>
      </c>
      <c r="J67" s="124">
        <v>56</v>
      </c>
      <c r="K67" s="124">
        <v>56</v>
      </c>
      <c r="L67" s="124">
        <v>57</v>
      </c>
      <c r="M67" s="124">
        <v>57</v>
      </c>
      <c r="N67" s="124">
        <v>58</v>
      </c>
      <c r="O67" s="124">
        <v>59</v>
      </c>
      <c r="P67" s="124">
        <v>58</v>
      </c>
      <c r="Q67" s="124">
        <v>60</v>
      </c>
      <c r="R67" s="124">
        <v>61</v>
      </c>
      <c r="S67" s="124">
        <v>62</v>
      </c>
      <c r="T67" s="125">
        <v>63</v>
      </c>
      <c r="U67" s="125">
        <v>64</v>
      </c>
      <c r="V67" s="458">
        <v>65</v>
      </c>
      <c r="W67" s="458">
        <v>67</v>
      </c>
      <c r="X67" s="458">
        <v>69</v>
      </c>
    </row>
    <row r="68" spans="1:24" x14ac:dyDescent="0.25">
      <c r="A68" s="238" t="s">
        <v>53</v>
      </c>
      <c r="B68" s="115">
        <v>30</v>
      </c>
      <c r="C68" s="124">
        <v>30</v>
      </c>
      <c r="D68" s="124">
        <v>30</v>
      </c>
      <c r="E68" s="115">
        <v>30</v>
      </c>
      <c r="F68" s="115">
        <v>30</v>
      </c>
      <c r="G68" s="124">
        <v>30</v>
      </c>
      <c r="H68" s="124">
        <v>30</v>
      </c>
      <c r="I68" s="124">
        <v>30</v>
      </c>
      <c r="J68" s="124">
        <v>30</v>
      </c>
      <c r="K68" s="124">
        <v>30</v>
      </c>
      <c r="L68" s="124">
        <v>31</v>
      </c>
      <c r="M68" s="124">
        <v>31</v>
      </c>
      <c r="N68" s="124">
        <v>31</v>
      </c>
      <c r="O68" s="124">
        <v>31</v>
      </c>
      <c r="P68" s="124">
        <v>32</v>
      </c>
      <c r="Q68" s="124">
        <v>32</v>
      </c>
      <c r="R68" s="124">
        <v>33</v>
      </c>
      <c r="S68" s="124">
        <v>33</v>
      </c>
      <c r="T68" s="125">
        <v>34</v>
      </c>
      <c r="U68" s="125">
        <v>34</v>
      </c>
      <c r="V68" s="458">
        <v>35</v>
      </c>
      <c r="W68" s="458">
        <v>35</v>
      </c>
      <c r="X68" s="458">
        <v>36</v>
      </c>
    </row>
    <row r="69" spans="1:24" x14ac:dyDescent="0.25">
      <c r="A69" s="238" t="s">
        <v>54</v>
      </c>
      <c r="B69" s="115">
        <v>72</v>
      </c>
      <c r="C69" s="124">
        <v>73</v>
      </c>
      <c r="D69" s="124">
        <v>74</v>
      </c>
      <c r="E69" s="115">
        <v>74</v>
      </c>
      <c r="F69" s="115">
        <v>75</v>
      </c>
      <c r="G69" s="124">
        <v>75</v>
      </c>
      <c r="H69" s="124">
        <v>76</v>
      </c>
      <c r="I69" s="124">
        <v>76</v>
      </c>
      <c r="J69" s="124">
        <v>77</v>
      </c>
      <c r="K69" s="124">
        <v>78</v>
      </c>
      <c r="L69" s="124">
        <v>79</v>
      </c>
      <c r="M69" s="124">
        <v>81</v>
      </c>
      <c r="N69" s="124">
        <v>82</v>
      </c>
      <c r="O69" s="124">
        <v>83</v>
      </c>
      <c r="P69" s="124">
        <v>84</v>
      </c>
      <c r="Q69" s="124">
        <v>85</v>
      </c>
      <c r="R69" s="124">
        <v>85</v>
      </c>
      <c r="S69" s="124">
        <v>87</v>
      </c>
      <c r="T69" s="125">
        <v>88</v>
      </c>
      <c r="U69" s="125">
        <v>89</v>
      </c>
      <c r="V69" s="458">
        <v>90</v>
      </c>
      <c r="W69" s="458">
        <v>91</v>
      </c>
      <c r="X69" s="458">
        <v>92</v>
      </c>
    </row>
    <row r="70" spans="1:24" x14ac:dyDescent="0.25">
      <c r="A70" s="238" t="s">
        <v>55</v>
      </c>
      <c r="B70" s="115">
        <v>40</v>
      </c>
      <c r="C70" s="124">
        <v>41</v>
      </c>
      <c r="D70" s="124">
        <v>41</v>
      </c>
      <c r="E70" s="115">
        <v>41</v>
      </c>
      <c r="F70" s="115">
        <v>42</v>
      </c>
      <c r="G70" s="124">
        <v>42</v>
      </c>
      <c r="H70" s="124">
        <v>43</v>
      </c>
      <c r="I70" s="124">
        <v>43</v>
      </c>
      <c r="J70" s="124">
        <v>44</v>
      </c>
      <c r="K70" s="124">
        <v>45</v>
      </c>
      <c r="L70" s="124">
        <v>45</v>
      </c>
      <c r="M70" s="124">
        <v>46</v>
      </c>
      <c r="N70" s="124">
        <v>46</v>
      </c>
      <c r="O70" s="124">
        <v>47</v>
      </c>
      <c r="P70" s="124">
        <v>48</v>
      </c>
      <c r="Q70" s="124">
        <v>49</v>
      </c>
      <c r="R70" s="124">
        <v>50</v>
      </c>
      <c r="S70" s="124">
        <v>51</v>
      </c>
      <c r="T70" s="125">
        <v>52</v>
      </c>
      <c r="U70" s="125">
        <v>53</v>
      </c>
      <c r="V70" s="458">
        <v>54</v>
      </c>
      <c r="W70" s="458">
        <v>55</v>
      </c>
      <c r="X70" s="458">
        <v>56</v>
      </c>
    </row>
    <row r="71" spans="1:24" x14ac:dyDescent="0.25">
      <c r="A71" s="238" t="s">
        <v>56</v>
      </c>
      <c r="B71" s="115">
        <v>30</v>
      </c>
      <c r="C71" s="124">
        <v>31</v>
      </c>
      <c r="D71" s="124">
        <v>31</v>
      </c>
      <c r="E71" s="115">
        <v>31</v>
      </c>
      <c r="F71" s="115">
        <v>31</v>
      </c>
      <c r="G71" s="124">
        <v>31</v>
      </c>
      <c r="H71" s="124">
        <v>31</v>
      </c>
      <c r="I71" s="124">
        <v>32</v>
      </c>
      <c r="J71" s="124">
        <v>32</v>
      </c>
      <c r="K71" s="124">
        <v>33</v>
      </c>
      <c r="L71" s="124">
        <v>33</v>
      </c>
      <c r="M71" s="124">
        <v>34</v>
      </c>
      <c r="N71" s="124">
        <v>35</v>
      </c>
      <c r="O71" s="124">
        <v>35</v>
      </c>
      <c r="P71" s="124">
        <v>36</v>
      </c>
      <c r="Q71" s="124">
        <v>37</v>
      </c>
      <c r="R71" s="124">
        <v>38</v>
      </c>
      <c r="S71" s="124">
        <v>38</v>
      </c>
      <c r="T71" s="125">
        <v>39</v>
      </c>
      <c r="U71" s="125">
        <v>40</v>
      </c>
      <c r="V71" s="458">
        <v>41</v>
      </c>
      <c r="W71" s="458">
        <v>41</v>
      </c>
      <c r="X71" s="458">
        <v>42</v>
      </c>
    </row>
    <row r="72" spans="1:24" x14ac:dyDescent="0.25">
      <c r="A72" s="238" t="s">
        <v>57</v>
      </c>
      <c r="B72" s="124">
        <v>62</v>
      </c>
      <c r="C72" s="124">
        <v>62</v>
      </c>
      <c r="D72" s="124">
        <v>63</v>
      </c>
      <c r="E72" s="115">
        <v>64</v>
      </c>
      <c r="F72" s="115">
        <v>65</v>
      </c>
      <c r="G72" s="124">
        <v>66</v>
      </c>
      <c r="H72" s="124">
        <v>67</v>
      </c>
      <c r="I72" s="124">
        <v>68</v>
      </c>
      <c r="J72" s="124">
        <v>69</v>
      </c>
      <c r="K72" s="124">
        <v>70</v>
      </c>
      <c r="L72" s="124">
        <v>72</v>
      </c>
      <c r="M72" s="124">
        <v>73</v>
      </c>
      <c r="N72" s="124">
        <v>74</v>
      </c>
      <c r="O72" s="124">
        <v>75</v>
      </c>
      <c r="P72" s="124">
        <v>78</v>
      </c>
      <c r="Q72" s="124">
        <v>80</v>
      </c>
      <c r="R72" s="124">
        <v>82</v>
      </c>
      <c r="S72" s="124">
        <v>84</v>
      </c>
      <c r="T72" s="125">
        <v>85</v>
      </c>
      <c r="U72" s="125">
        <v>87</v>
      </c>
      <c r="V72" s="458">
        <v>89</v>
      </c>
      <c r="W72" s="458">
        <v>90</v>
      </c>
      <c r="X72" s="458">
        <v>92</v>
      </c>
    </row>
    <row r="73" spans="1:24" x14ac:dyDescent="0.25">
      <c r="A73" s="238" t="s">
        <v>58</v>
      </c>
      <c r="B73" s="124">
        <v>55</v>
      </c>
      <c r="C73" s="124">
        <v>55</v>
      </c>
      <c r="D73" s="124">
        <v>56</v>
      </c>
      <c r="E73" s="115">
        <v>58</v>
      </c>
      <c r="F73" s="115">
        <v>59</v>
      </c>
      <c r="G73" s="124">
        <v>59</v>
      </c>
      <c r="H73" s="124">
        <v>59</v>
      </c>
      <c r="I73" s="124">
        <v>61</v>
      </c>
      <c r="J73" s="124">
        <v>62</v>
      </c>
      <c r="K73" s="124">
        <v>63</v>
      </c>
      <c r="L73" s="124">
        <v>64</v>
      </c>
      <c r="M73" s="124">
        <v>65</v>
      </c>
      <c r="N73" s="124">
        <v>65</v>
      </c>
      <c r="O73" s="124">
        <v>66</v>
      </c>
      <c r="P73" s="124">
        <v>68</v>
      </c>
      <c r="Q73" s="124">
        <v>69</v>
      </c>
      <c r="R73" s="124">
        <v>70</v>
      </c>
      <c r="S73" s="124">
        <v>71</v>
      </c>
      <c r="T73" s="125">
        <v>72</v>
      </c>
      <c r="U73" s="125">
        <v>72</v>
      </c>
      <c r="V73" s="458">
        <v>73</v>
      </c>
      <c r="W73" s="458">
        <v>74</v>
      </c>
      <c r="X73" s="458">
        <v>75</v>
      </c>
    </row>
    <row r="74" spans="1:24" x14ac:dyDescent="0.25">
      <c r="A74" s="238" t="s">
        <v>59</v>
      </c>
      <c r="B74" s="124">
        <v>28</v>
      </c>
      <c r="C74" s="124">
        <v>28</v>
      </c>
      <c r="D74" s="124">
        <v>28</v>
      </c>
      <c r="E74" s="115">
        <v>28</v>
      </c>
      <c r="F74" s="115">
        <v>28</v>
      </c>
      <c r="G74" s="124">
        <v>29</v>
      </c>
      <c r="H74" s="124">
        <v>29</v>
      </c>
      <c r="I74" s="124">
        <v>29</v>
      </c>
      <c r="J74" s="124">
        <v>29</v>
      </c>
      <c r="K74" s="124">
        <v>30</v>
      </c>
      <c r="L74" s="124">
        <v>30</v>
      </c>
      <c r="M74" s="124">
        <v>30</v>
      </c>
      <c r="N74" s="124">
        <v>31</v>
      </c>
      <c r="O74" s="124">
        <v>31</v>
      </c>
      <c r="P74" s="124">
        <v>32</v>
      </c>
      <c r="Q74" s="124">
        <v>33</v>
      </c>
      <c r="R74" s="124">
        <v>34</v>
      </c>
      <c r="S74" s="124">
        <v>34</v>
      </c>
      <c r="T74" s="125">
        <v>35</v>
      </c>
      <c r="U74" s="125">
        <v>36</v>
      </c>
      <c r="V74" s="458">
        <v>37</v>
      </c>
      <c r="W74" s="458">
        <v>38</v>
      </c>
      <c r="X74" s="458">
        <v>38</v>
      </c>
    </row>
    <row r="75" spans="1:24" ht="18" x14ac:dyDescent="0.25">
      <c r="A75" s="265" t="s">
        <v>125</v>
      </c>
      <c r="B75" s="126">
        <v>234</v>
      </c>
      <c r="C75" s="123">
        <v>236</v>
      </c>
      <c r="D75" s="123">
        <v>238</v>
      </c>
      <c r="E75" s="126">
        <v>240</v>
      </c>
      <c r="F75" s="126">
        <v>243</v>
      </c>
      <c r="G75" s="123">
        <v>246</v>
      </c>
      <c r="H75" s="123">
        <v>250</v>
      </c>
      <c r="I75" s="123">
        <v>255</v>
      </c>
      <c r="J75" s="123">
        <v>260</v>
      </c>
      <c r="K75" s="123">
        <v>266</v>
      </c>
      <c r="L75" s="123">
        <v>270</v>
      </c>
      <c r="M75" s="123">
        <v>275</v>
      </c>
      <c r="N75" s="123">
        <v>280</v>
      </c>
      <c r="O75" s="123">
        <v>284</v>
      </c>
      <c r="P75" s="123">
        <v>291</v>
      </c>
      <c r="Q75" s="123">
        <v>298</v>
      </c>
      <c r="R75" s="123">
        <v>304</v>
      </c>
      <c r="S75" s="123">
        <v>309</v>
      </c>
      <c r="T75" s="150">
        <v>314</v>
      </c>
      <c r="U75" s="150">
        <v>321</v>
      </c>
      <c r="V75" s="459">
        <v>326</v>
      </c>
      <c r="W75" s="459">
        <v>334</v>
      </c>
      <c r="X75" s="459">
        <v>340</v>
      </c>
    </row>
    <row r="76" spans="1:24" x14ac:dyDescent="0.25">
      <c r="A76" s="238" t="s">
        <v>60</v>
      </c>
      <c r="B76" s="115">
        <v>20</v>
      </c>
      <c r="C76" s="115">
        <v>19</v>
      </c>
      <c r="D76" s="115">
        <v>19</v>
      </c>
      <c r="E76" s="115">
        <v>19</v>
      </c>
      <c r="F76" s="115">
        <v>19</v>
      </c>
      <c r="G76" s="124">
        <v>19</v>
      </c>
      <c r="H76" s="124">
        <v>19</v>
      </c>
      <c r="I76" s="124">
        <v>19</v>
      </c>
      <c r="J76" s="124">
        <v>20</v>
      </c>
      <c r="K76" s="124">
        <v>20</v>
      </c>
      <c r="L76" s="124">
        <v>20</v>
      </c>
      <c r="M76" s="124">
        <v>20</v>
      </c>
      <c r="N76" s="124">
        <v>20</v>
      </c>
      <c r="O76" s="124">
        <v>20</v>
      </c>
      <c r="P76" s="124">
        <v>20</v>
      </c>
      <c r="Q76" s="124">
        <v>21</v>
      </c>
      <c r="R76" s="124">
        <v>21</v>
      </c>
      <c r="S76" s="124">
        <v>21</v>
      </c>
      <c r="T76" s="125">
        <v>21</v>
      </c>
      <c r="U76" s="125">
        <v>22</v>
      </c>
      <c r="V76" s="458">
        <v>22</v>
      </c>
      <c r="W76" s="458">
        <v>22</v>
      </c>
      <c r="X76" s="458">
        <v>22</v>
      </c>
    </row>
    <row r="77" spans="1:24" x14ac:dyDescent="0.25">
      <c r="A77" s="238" t="s">
        <v>61</v>
      </c>
      <c r="B77" s="115">
        <v>89</v>
      </c>
      <c r="C77" s="115">
        <v>90</v>
      </c>
      <c r="D77" s="115">
        <v>90</v>
      </c>
      <c r="E77" s="115">
        <v>91</v>
      </c>
      <c r="F77" s="115">
        <v>91</v>
      </c>
      <c r="G77" s="124">
        <v>92</v>
      </c>
      <c r="H77" s="124">
        <v>93</v>
      </c>
      <c r="I77" s="124">
        <v>95</v>
      </c>
      <c r="J77" s="124">
        <v>96</v>
      </c>
      <c r="K77" s="124">
        <v>98</v>
      </c>
      <c r="L77" s="124">
        <v>99</v>
      </c>
      <c r="M77" s="124">
        <v>101</v>
      </c>
      <c r="N77" s="124">
        <v>102</v>
      </c>
      <c r="O77" s="124">
        <v>104</v>
      </c>
      <c r="P77" s="124">
        <v>105</v>
      </c>
      <c r="Q77" s="124">
        <v>108</v>
      </c>
      <c r="R77" s="124">
        <v>109</v>
      </c>
      <c r="S77" s="124">
        <v>111</v>
      </c>
      <c r="T77" s="125">
        <v>113</v>
      </c>
      <c r="U77" s="125">
        <v>115</v>
      </c>
      <c r="V77" s="458">
        <v>117</v>
      </c>
      <c r="W77" s="458">
        <v>120</v>
      </c>
      <c r="X77" s="458">
        <v>123</v>
      </c>
    </row>
    <row r="78" spans="1:24" x14ac:dyDescent="0.25">
      <c r="A78" s="238" t="s">
        <v>62</v>
      </c>
      <c r="B78" s="115">
        <v>57</v>
      </c>
      <c r="C78" s="115">
        <v>58</v>
      </c>
      <c r="D78" s="115">
        <v>59</v>
      </c>
      <c r="E78" s="115">
        <v>60</v>
      </c>
      <c r="F78" s="115">
        <v>61</v>
      </c>
      <c r="G78" s="124">
        <v>62</v>
      </c>
      <c r="H78" s="124">
        <v>64</v>
      </c>
      <c r="I78" s="124">
        <v>65</v>
      </c>
      <c r="J78" s="124">
        <v>67</v>
      </c>
      <c r="K78" s="124">
        <v>69</v>
      </c>
      <c r="L78" s="124">
        <v>71</v>
      </c>
      <c r="M78" s="124">
        <v>73</v>
      </c>
      <c r="N78" s="124">
        <v>75</v>
      </c>
      <c r="O78" s="124">
        <v>76</v>
      </c>
      <c r="P78" s="124">
        <v>79</v>
      </c>
      <c r="Q78" s="124">
        <v>83</v>
      </c>
      <c r="R78" s="124">
        <v>85</v>
      </c>
      <c r="S78" s="124">
        <v>87</v>
      </c>
      <c r="T78" s="125">
        <v>88</v>
      </c>
      <c r="U78" s="125">
        <v>91</v>
      </c>
      <c r="V78" s="458">
        <v>93</v>
      </c>
      <c r="W78" s="458">
        <v>95</v>
      </c>
      <c r="X78" s="458">
        <v>97</v>
      </c>
    </row>
    <row r="79" spans="1:24" ht="18" customHeight="1" x14ac:dyDescent="0.25">
      <c r="A79" s="91" t="s">
        <v>63</v>
      </c>
      <c r="B79" s="124"/>
      <c r="C79" s="124"/>
      <c r="D79" s="124"/>
      <c r="E79" s="124"/>
      <c r="F79" s="127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330"/>
      <c r="U79" s="330"/>
      <c r="V79" s="460"/>
      <c r="W79" s="460"/>
      <c r="X79" s="458"/>
    </row>
    <row r="80" spans="1:24" ht="33.75" customHeight="1" x14ac:dyDescent="0.25">
      <c r="A80" s="77" t="s">
        <v>98</v>
      </c>
      <c r="B80" s="124">
        <v>23</v>
      </c>
      <c r="C80" s="115">
        <v>24</v>
      </c>
      <c r="D80" s="115">
        <v>24</v>
      </c>
      <c r="E80" s="115">
        <v>24</v>
      </c>
      <c r="F80" s="115">
        <v>25</v>
      </c>
      <c r="G80" s="124">
        <v>26</v>
      </c>
      <c r="H80" s="124">
        <v>26</v>
      </c>
      <c r="I80" s="124">
        <v>27</v>
      </c>
      <c r="J80" s="124">
        <v>28</v>
      </c>
      <c r="K80" s="124">
        <v>29</v>
      </c>
      <c r="L80" s="124">
        <v>29</v>
      </c>
      <c r="M80" s="124">
        <v>30</v>
      </c>
      <c r="N80" s="124">
        <v>30</v>
      </c>
      <c r="O80" s="124">
        <v>31</v>
      </c>
      <c r="P80" s="124">
        <v>32</v>
      </c>
      <c r="Q80" s="124">
        <v>33</v>
      </c>
      <c r="R80" s="124">
        <v>34</v>
      </c>
      <c r="S80" s="124">
        <v>34</v>
      </c>
      <c r="T80" s="125">
        <v>35</v>
      </c>
      <c r="U80" s="125">
        <v>36</v>
      </c>
      <c r="V80" s="458">
        <v>36</v>
      </c>
      <c r="W80" s="458">
        <v>37</v>
      </c>
      <c r="X80" s="458">
        <v>37</v>
      </c>
    </row>
    <row r="81" spans="1:24" ht="24.75" customHeight="1" x14ac:dyDescent="0.25">
      <c r="A81" s="77" t="s">
        <v>64</v>
      </c>
      <c r="B81" s="124">
        <v>8</v>
      </c>
      <c r="C81" s="115">
        <v>9</v>
      </c>
      <c r="D81" s="115">
        <v>9</v>
      </c>
      <c r="E81" s="115">
        <v>9</v>
      </c>
      <c r="F81" s="115">
        <v>9</v>
      </c>
      <c r="G81" s="124">
        <v>9</v>
      </c>
      <c r="H81" s="124">
        <v>9</v>
      </c>
      <c r="I81" s="124">
        <v>9</v>
      </c>
      <c r="J81" s="124">
        <v>10</v>
      </c>
      <c r="K81" s="124">
        <v>10</v>
      </c>
      <c r="L81" s="124">
        <v>10</v>
      </c>
      <c r="M81" s="124">
        <v>10</v>
      </c>
      <c r="N81" s="124">
        <v>10</v>
      </c>
      <c r="O81" s="124">
        <v>11</v>
      </c>
      <c r="P81" s="124">
        <v>11</v>
      </c>
      <c r="Q81" s="124">
        <v>11</v>
      </c>
      <c r="R81" s="124">
        <v>11</v>
      </c>
      <c r="S81" s="124">
        <v>11</v>
      </c>
      <c r="T81" s="125">
        <v>11</v>
      </c>
      <c r="U81" s="125">
        <v>11</v>
      </c>
      <c r="V81" s="458">
        <v>11</v>
      </c>
      <c r="W81" s="458">
        <v>11</v>
      </c>
      <c r="X81" s="458">
        <v>11</v>
      </c>
    </row>
    <row r="82" spans="1:24" ht="28.5" customHeight="1" x14ac:dyDescent="0.25">
      <c r="A82" s="77" t="s">
        <v>87</v>
      </c>
      <c r="B82" s="124">
        <f>B78-B80-B81</f>
        <v>26</v>
      </c>
      <c r="C82" s="124">
        <f t="shared" ref="C82:F82" si="3">C78-C80-C81</f>
        <v>25</v>
      </c>
      <c r="D82" s="124">
        <f t="shared" si="3"/>
        <v>26</v>
      </c>
      <c r="E82" s="124">
        <f t="shared" si="3"/>
        <v>27</v>
      </c>
      <c r="F82" s="124">
        <f t="shared" si="3"/>
        <v>27</v>
      </c>
      <c r="G82" s="124">
        <v>27</v>
      </c>
      <c r="H82" s="124">
        <f>H78-H80-H81</f>
        <v>29</v>
      </c>
      <c r="I82" s="124">
        <f>I78-I80-I81</f>
        <v>29</v>
      </c>
      <c r="J82" s="124">
        <f>J78-J80-J81</f>
        <v>29</v>
      </c>
      <c r="K82" s="124">
        <f>K78-K80-K81</f>
        <v>30</v>
      </c>
      <c r="L82" s="124">
        <v>32</v>
      </c>
      <c r="M82" s="124">
        <v>33</v>
      </c>
      <c r="N82" s="124">
        <v>34</v>
      </c>
      <c r="O82" s="124">
        <v>35</v>
      </c>
      <c r="P82" s="124">
        <v>36</v>
      </c>
      <c r="Q82" s="124">
        <v>38</v>
      </c>
      <c r="R82" s="124">
        <v>40</v>
      </c>
      <c r="S82" s="124">
        <v>41</v>
      </c>
      <c r="T82" s="125">
        <v>42</v>
      </c>
      <c r="U82" s="125">
        <v>44</v>
      </c>
      <c r="V82" s="458">
        <v>45</v>
      </c>
      <c r="W82" s="458">
        <v>47</v>
      </c>
      <c r="X82" s="458">
        <v>48</v>
      </c>
    </row>
    <row r="83" spans="1:24" x14ac:dyDescent="0.25">
      <c r="A83" s="238" t="s">
        <v>65</v>
      </c>
      <c r="B83" s="124">
        <v>68</v>
      </c>
      <c r="C83" s="124">
        <v>69</v>
      </c>
      <c r="D83" s="115">
        <v>70</v>
      </c>
      <c r="E83" s="124">
        <v>70</v>
      </c>
      <c r="F83" s="115">
        <v>72</v>
      </c>
      <c r="G83" s="124">
        <v>73</v>
      </c>
      <c r="H83" s="124">
        <v>74</v>
      </c>
      <c r="I83" s="124">
        <v>76</v>
      </c>
      <c r="J83" s="124">
        <v>77</v>
      </c>
      <c r="K83" s="124">
        <v>79</v>
      </c>
      <c r="L83" s="124">
        <v>80</v>
      </c>
      <c r="M83" s="124">
        <v>81</v>
      </c>
      <c r="N83" s="124">
        <v>83</v>
      </c>
      <c r="O83" s="124">
        <v>84</v>
      </c>
      <c r="P83" s="124">
        <v>86</v>
      </c>
      <c r="Q83" s="124">
        <v>87</v>
      </c>
      <c r="R83" s="124">
        <v>89</v>
      </c>
      <c r="S83" s="124">
        <v>90</v>
      </c>
      <c r="T83" s="125">
        <v>92</v>
      </c>
      <c r="U83" s="125">
        <v>93</v>
      </c>
      <c r="V83" s="458">
        <v>95</v>
      </c>
      <c r="W83" s="458">
        <v>96</v>
      </c>
      <c r="X83" s="458">
        <v>98</v>
      </c>
    </row>
    <row r="84" spans="1:24" ht="18" x14ac:dyDescent="0.25">
      <c r="A84" s="265" t="s">
        <v>108</v>
      </c>
      <c r="B84" s="123">
        <f>SUM(B85:B94)</f>
        <v>337</v>
      </c>
      <c r="C84" s="123">
        <f t="shared" ref="C84:F84" si="4">SUM(C85:C94)</f>
        <v>337</v>
      </c>
      <c r="D84" s="123">
        <f t="shared" si="4"/>
        <v>338</v>
      </c>
      <c r="E84" s="123">
        <f t="shared" si="4"/>
        <v>341</v>
      </c>
      <c r="F84" s="123">
        <f t="shared" si="4"/>
        <v>343</v>
      </c>
      <c r="G84" s="123">
        <v>347</v>
      </c>
      <c r="H84" s="123">
        <f>SUM(H85:H94)</f>
        <v>352</v>
      </c>
      <c r="I84" s="123">
        <f>SUM(I85:I94)</f>
        <v>357</v>
      </c>
      <c r="J84" s="123">
        <f>SUM(J85:J94)</f>
        <v>361</v>
      </c>
      <c r="K84" s="123">
        <f>SUM(K85:K94)</f>
        <v>367</v>
      </c>
      <c r="L84" s="123">
        <v>372</v>
      </c>
      <c r="M84" s="123">
        <v>378</v>
      </c>
      <c r="N84" s="123">
        <v>384</v>
      </c>
      <c r="O84" s="123">
        <v>386</v>
      </c>
      <c r="P84" s="123">
        <v>393</v>
      </c>
      <c r="Q84" s="123">
        <v>402</v>
      </c>
      <c r="R84" s="123">
        <v>411</v>
      </c>
      <c r="S84" s="123">
        <v>417</v>
      </c>
      <c r="T84" s="150">
        <v>423</v>
      </c>
      <c r="U84" s="150">
        <v>429</v>
      </c>
      <c r="V84" s="459">
        <v>436</v>
      </c>
      <c r="W84" s="459">
        <v>443</v>
      </c>
      <c r="X84" s="459">
        <v>449</v>
      </c>
    </row>
    <row r="85" spans="1:24" x14ac:dyDescent="0.25">
      <c r="A85" s="238" t="s">
        <v>66</v>
      </c>
      <c r="B85" s="115">
        <v>3</v>
      </c>
      <c r="C85" s="115">
        <v>3</v>
      </c>
      <c r="D85" s="115">
        <v>3</v>
      </c>
      <c r="E85" s="115">
        <v>3</v>
      </c>
      <c r="F85" s="115">
        <v>3</v>
      </c>
      <c r="G85" s="124">
        <v>3</v>
      </c>
      <c r="H85" s="124">
        <v>4</v>
      </c>
      <c r="I85" s="124">
        <v>4</v>
      </c>
      <c r="J85" s="124">
        <v>4</v>
      </c>
      <c r="K85" s="124">
        <v>4</v>
      </c>
      <c r="L85" s="124">
        <v>4</v>
      </c>
      <c r="M85" s="124">
        <v>4</v>
      </c>
      <c r="N85" s="124">
        <v>4</v>
      </c>
      <c r="O85" s="124">
        <v>4</v>
      </c>
      <c r="P85" s="124">
        <v>4</v>
      </c>
      <c r="Q85" s="124">
        <v>4</v>
      </c>
      <c r="R85" s="124">
        <v>4</v>
      </c>
      <c r="S85" s="124">
        <v>5</v>
      </c>
      <c r="T85" s="125">
        <v>5</v>
      </c>
      <c r="U85" s="125">
        <v>5</v>
      </c>
      <c r="V85" s="458">
        <v>5</v>
      </c>
      <c r="W85" s="458">
        <v>5</v>
      </c>
      <c r="X85" s="458">
        <v>5</v>
      </c>
    </row>
    <row r="86" spans="1:24" x14ac:dyDescent="0.25">
      <c r="A86" s="238" t="s">
        <v>68</v>
      </c>
      <c r="B86" s="115">
        <v>4</v>
      </c>
      <c r="C86" s="115">
        <v>4</v>
      </c>
      <c r="D86" s="115">
        <v>4</v>
      </c>
      <c r="E86" s="115">
        <v>4</v>
      </c>
      <c r="F86" s="115">
        <v>4</v>
      </c>
      <c r="G86" s="124">
        <v>4</v>
      </c>
      <c r="H86" s="124">
        <v>4</v>
      </c>
      <c r="I86" s="124">
        <v>4</v>
      </c>
      <c r="J86" s="124">
        <v>4</v>
      </c>
      <c r="K86" s="124">
        <v>4</v>
      </c>
      <c r="L86" s="124">
        <v>4</v>
      </c>
      <c r="M86" s="124">
        <v>4</v>
      </c>
      <c r="N86" s="124">
        <v>4</v>
      </c>
      <c r="O86" s="124">
        <v>4</v>
      </c>
      <c r="P86" s="124">
        <v>4</v>
      </c>
      <c r="Q86" s="124">
        <v>4</v>
      </c>
      <c r="R86" s="124">
        <v>4</v>
      </c>
      <c r="S86" s="124">
        <v>4</v>
      </c>
      <c r="T86" s="125">
        <v>5</v>
      </c>
      <c r="U86" s="125">
        <v>5</v>
      </c>
      <c r="V86" s="458">
        <v>5</v>
      </c>
      <c r="W86" s="458">
        <v>5</v>
      </c>
      <c r="X86" s="458">
        <v>5</v>
      </c>
    </row>
    <row r="87" spans="1:24" x14ac:dyDescent="0.25">
      <c r="A87" s="238" t="s">
        <v>69</v>
      </c>
      <c r="B87" s="115">
        <v>10</v>
      </c>
      <c r="C87" s="115">
        <v>10</v>
      </c>
      <c r="D87" s="115">
        <v>10</v>
      </c>
      <c r="E87" s="115">
        <v>10</v>
      </c>
      <c r="F87" s="115">
        <v>10</v>
      </c>
      <c r="G87" s="124">
        <v>11</v>
      </c>
      <c r="H87" s="124">
        <v>11</v>
      </c>
      <c r="I87" s="124">
        <v>11</v>
      </c>
      <c r="J87" s="124">
        <v>11</v>
      </c>
      <c r="K87" s="124">
        <v>11</v>
      </c>
      <c r="L87" s="124">
        <v>11</v>
      </c>
      <c r="M87" s="124">
        <v>11</v>
      </c>
      <c r="N87" s="124">
        <v>12</v>
      </c>
      <c r="O87" s="124">
        <v>12</v>
      </c>
      <c r="P87" s="124">
        <v>12</v>
      </c>
      <c r="Q87" s="124">
        <v>12</v>
      </c>
      <c r="R87" s="124">
        <v>12</v>
      </c>
      <c r="S87" s="124">
        <v>13</v>
      </c>
      <c r="T87" s="125">
        <v>13</v>
      </c>
      <c r="U87" s="125">
        <v>14</v>
      </c>
      <c r="V87" s="458">
        <v>14</v>
      </c>
      <c r="W87" s="458">
        <v>14</v>
      </c>
      <c r="X87" s="458">
        <v>15</v>
      </c>
    </row>
    <row r="88" spans="1:24" x14ac:dyDescent="0.25">
      <c r="A88" s="238" t="s">
        <v>70</v>
      </c>
      <c r="B88" s="115">
        <v>49</v>
      </c>
      <c r="C88" s="115">
        <v>49</v>
      </c>
      <c r="D88" s="115">
        <v>49</v>
      </c>
      <c r="E88" s="115">
        <v>50</v>
      </c>
      <c r="F88" s="115">
        <v>50</v>
      </c>
      <c r="G88" s="124">
        <v>50</v>
      </c>
      <c r="H88" s="124">
        <v>50</v>
      </c>
      <c r="I88" s="124">
        <v>51</v>
      </c>
      <c r="J88" s="124">
        <v>52</v>
      </c>
      <c r="K88" s="124">
        <v>52</v>
      </c>
      <c r="L88" s="124">
        <v>53</v>
      </c>
      <c r="M88" s="124">
        <v>53</v>
      </c>
      <c r="N88" s="124">
        <v>54</v>
      </c>
      <c r="O88" s="124">
        <v>53</v>
      </c>
      <c r="P88" s="124">
        <v>54</v>
      </c>
      <c r="Q88" s="124">
        <v>55</v>
      </c>
      <c r="R88" s="124">
        <v>56</v>
      </c>
      <c r="S88" s="124">
        <v>56</v>
      </c>
      <c r="T88" s="125">
        <v>57</v>
      </c>
      <c r="U88" s="125">
        <v>57</v>
      </c>
      <c r="V88" s="458">
        <v>58</v>
      </c>
      <c r="W88" s="458">
        <v>59</v>
      </c>
      <c r="X88" s="458">
        <v>59</v>
      </c>
    </row>
    <row r="89" spans="1:24" x14ac:dyDescent="0.25">
      <c r="A89" s="238" t="s">
        <v>72</v>
      </c>
      <c r="B89" s="115">
        <v>58</v>
      </c>
      <c r="C89" s="115">
        <v>58</v>
      </c>
      <c r="D89" s="115">
        <v>58</v>
      </c>
      <c r="E89" s="115">
        <v>59</v>
      </c>
      <c r="F89" s="115">
        <v>59</v>
      </c>
      <c r="G89" s="124">
        <v>60</v>
      </c>
      <c r="H89" s="124">
        <v>61</v>
      </c>
      <c r="I89" s="124">
        <v>62</v>
      </c>
      <c r="J89" s="124">
        <v>62</v>
      </c>
      <c r="K89" s="124">
        <v>63</v>
      </c>
      <c r="L89" s="124">
        <v>64</v>
      </c>
      <c r="M89" s="124">
        <v>64</v>
      </c>
      <c r="N89" s="124">
        <v>65</v>
      </c>
      <c r="O89" s="124">
        <v>66</v>
      </c>
      <c r="P89" s="124">
        <v>67</v>
      </c>
      <c r="Q89" s="124">
        <v>69</v>
      </c>
      <c r="R89" s="124">
        <v>70</v>
      </c>
      <c r="S89" s="124">
        <v>71</v>
      </c>
      <c r="T89" s="125">
        <v>72</v>
      </c>
      <c r="U89" s="125">
        <v>73</v>
      </c>
      <c r="V89" s="458">
        <v>74</v>
      </c>
      <c r="W89" s="458">
        <v>76</v>
      </c>
      <c r="X89" s="458">
        <v>77</v>
      </c>
    </row>
    <row r="90" spans="1:24" x14ac:dyDescent="0.25">
      <c r="A90" s="238" t="s">
        <v>73</v>
      </c>
      <c r="B90" s="115">
        <v>50</v>
      </c>
      <c r="C90" s="115">
        <v>49</v>
      </c>
      <c r="D90" s="115">
        <v>49</v>
      </c>
      <c r="E90" s="115">
        <v>49</v>
      </c>
      <c r="F90" s="115">
        <v>49</v>
      </c>
      <c r="G90" s="124">
        <v>50</v>
      </c>
      <c r="H90" s="124">
        <v>50</v>
      </c>
      <c r="I90" s="124">
        <v>51</v>
      </c>
      <c r="J90" s="124">
        <v>51</v>
      </c>
      <c r="K90" s="124">
        <v>51</v>
      </c>
      <c r="L90" s="124">
        <v>52</v>
      </c>
      <c r="M90" s="124">
        <v>53</v>
      </c>
      <c r="N90" s="124">
        <v>53</v>
      </c>
      <c r="O90" s="124">
        <v>54</v>
      </c>
      <c r="P90" s="124">
        <v>55</v>
      </c>
      <c r="Q90" s="124">
        <v>56</v>
      </c>
      <c r="R90" s="124">
        <v>58</v>
      </c>
      <c r="S90" s="124">
        <v>59</v>
      </c>
      <c r="T90" s="125">
        <v>60</v>
      </c>
      <c r="U90" s="125">
        <v>60</v>
      </c>
      <c r="V90" s="458">
        <v>61</v>
      </c>
      <c r="W90" s="458">
        <v>61</v>
      </c>
      <c r="X90" s="458">
        <v>62</v>
      </c>
    </row>
    <row r="91" spans="1:24" x14ac:dyDescent="0.25">
      <c r="A91" s="238" t="s">
        <v>74</v>
      </c>
      <c r="B91" s="115">
        <v>56</v>
      </c>
      <c r="C91" s="115">
        <v>56</v>
      </c>
      <c r="D91" s="115">
        <v>56</v>
      </c>
      <c r="E91" s="115">
        <v>56</v>
      </c>
      <c r="F91" s="115">
        <v>57</v>
      </c>
      <c r="G91" s="124">
        <v>57</v>
      </c>
      <c r="H91" s="124">
        <v>58</v>
      </c>
      <c r="I91" s="124">
        <v>58</v>
      </c>
      <c r="J91" s="124">
        <v>59</v>
      </c>
      <c r="K91" s="124">
        <v>60</v>
      </c>
      <c r="L91" s="124">
        <v>61</v>
      </c>
      <c r="M91" s="124">
        <v>62</v>
      </c>
      <c r="N91" s="124">
        <v>62</v>
      </c>
      <c r="O91" s="124">
        <v>63</v>
      </c>
      <c r="P91" s="124">
        <v>64</v>
      </c>
      <c r="Q91" s="124">
        <v>65</v>
      </c>
      <c r="R91" s="124">
        <v>66</v>
      </c>
      <c r="S91" s="124">
        <v>66</v>
      </c>
      <c r="T91" s="125">
        <v>67</v>
      </c>
      <c r="U91" s="125">
        <v>67</v>
      </c>
      <c r="V91" s="458">
        <v>68</v>
      </c>
      <c r="W91" s="458">
        <v>69</v>
      </c>
      <c r="X91" s="458">
        <v>69</v>
      </c>
    </row>
    <row r="92" spans="1:24" x14ac:dyDescent="0.25">
      <c r="A92" s="238" t="s">
        <v>75</v>
      </c>
      <c r="B92" s="115">
        <v>49</v>
      </c>
      <c r="C92" s="115">
        <v>49</v>
      </c>
      <c r="D92" s="115">
        <v>49</v>
      </c>
      <c r="E92" s="115">
        <v>50</v>
      </c>
      <c r="F92" s="115">
        <v>50</v>
      </c>
      <c r="G92" s="124">
        <v>51</v>
      </c>
      <c r="H92" s="124">
        <v>52</v>
      </c>
      <c r="I92" s="124">
        <v>53</v>
      </c>
      <c r="J92" s="124">
        <v>54</v>
      </c>
      <c r="K92" s="124">
        <v>56</v>
      </c>
      <c r="L92" s="124">
        <v>57</v>
      </c>
      <c r="M92" s="124">
        <v>59</v>
      </c>
      <c r="N92" s="124">
        <v>60</v>
      </c>
      <c r="O92" s="124">
        <v>61</v>
      </c>
      <c r="P92" s="124">
        <v>63</v>
      </c>
      <c r="Q92" s="124">
        <v>65</v>
      </c>
      <c r="R92" s="124">
        <v>67</v>
      </c>
      <c r="S92" s="124">
        <v>69</v>
      </c>
      <c r="T92" s="125">
        <v>70</v>
      </c>
      <c r="U92" s="125">
        <v>72</v>
      </c>
      <c r="V92" s="458">
        <v>74</v>
      </c>
      <c r="W92" s="458">
        <v>76</v>
      </c>
      <c r="X92" s="458">
        <v>78</v>
      </c>
    </row>
    <row r="93" spans="1:24" x14ac:dyDescent="0.25">
      <c r="A93" s="238" t="s">
        <v>76</v>
      </c>
      <c r="B93" s="115">
        <v>39</v>
      </c>
      <c r="C93" s="115">
        <v>40</v>
      </c>
      <c r="D93" s="115">
        <v>40</v>
      </c>
      <c r="E93" s="115">
        <v>40</v>
      </c>
      <c r="F93" s="115">
        <v>41</v>
      </c>
      <c r="G93" s="124">
        <v>41</v>
      </c>
      <c r="H93" s="124">
        <v>42</v>
      </c>
      <c r="I93" s="124">
        <v>42</v>
      </c>
      <c r="J93" s="124">
        <v>43</v>
      </c>
      <c r="K93" s="124">
        <v>44</v>
      </c>
      <c r="L93" s="124">
        <v>44</v>
      </c>
      <c r="M93" s="124">
        <v>45</v>
      </c>
      <c r="N93" s="124">
        <v>46</v>
      </c>
      <c r="O93" s="124">
        <v>45</v>
      </c>
      <c r="P93" s="124">
        <v>46</v>
      </c>
      <c r="Q93" s="124">
        <v>47</v>
      </c>
      <c r="R93" s="124">
        <v>48</v>
      </c>
      <c r="S93" s="124">
        <v>48</v>
      </c>
      <c r="T93" s="125">
        <v>48</v>
      </c>
      <c r="U93" s="125">
        <v>49</v>
      </c>
      <c r="V93" s="458">
        <v>49</v>
      </c>
      <c r="W93" s="458">
        <v>50</v>
      </c>
      <c r="X93" s="458">
        <v>50</v>
      </c>
    </row>
    <row r="94" spans="1:24" x14ac:dyDescent="0.25">
      <c r="A94" s="238" t="s">
        <v>77</v>
      </c>
      <c r="B94" s="115">
        <v>19</v>
      </c>
      <c r="C94" s="115">
        <v>19</v>
      </c>
      <c r="D94" s="115">
        <v>20</v>
      </c>
      <c r="E94" s="115">
        <v>20</v>
      </c>
      <c r="F94" s="115">
        <v>20</v>
      </c>
      <c r="G94" s="124">
        <v>20</v>
      </c>
      <c r="H94" s="124">
        <v>20</v>
      </c>
      <c r="I94" s="124">
        <v>21</v>
      </c>
      <c r="J94" s="124">
        <v>21</v>
      </c>
      <c r="K94" s="124">
        <v>22</v>
      </c>
      <c r="L94" s="124">
        <v>22</v>
      </c>
      <c r="M94" s="124">
        <v>23</v>
      </c>
      <c r="N94" s="124">
        <v>24</v>
      </c>
      <c r="O94" s="124">
        <v>24</v>
      </c>
      <c r="P94" s="124">
        <v>25</v>
      </c>
      <c r="Q94" s="124">
        <v>25</v>
      </c>
      <c r="R94" s="124">
        <v>26</v>
      </c>
      <c r="S94" s="124">
        <v>26</v>
      </c>
      <c r="T94" s="125">
        <v>26</v>
      </c>
      <c r="U94" s="125">
        <v>27</v>
      </c>
      <c r="V94" s="458">
        <v>27</v>
      </c>
      <c r="W94" s="458">
        <v>28</v>
      </c>
      <c r="X94" s="458">
        <v>28</v>
      </c>
    </row>
    <row r="95" spans="1:24" ht="18" x14ac:dyDescent="0.25">
      <c r="A95" s="265" t="s">
        <v>215</v>
      </c>
      <c r="B95" s="222">
        <f>SUM(B96:B106)</f>
        <v>164.70000000000002</v>
      </c>
      <c r="C95" s="222">
        <f t="shared" ref="C95:F95" si="5">SUM(C96:C106)</f>
        <v>166.9</v>
      </c>
      <c r="D95" s="222">
        <f t="shared" si="5"/>
        <v>162.5</v>
      </c>
      <c r="E95" s="222">
        <f t="shared" si="5"/>
        <v>170.4</v>
      </c>
      <c r="F95" s="222">
        <f t="shared" si="5"/>
        <v>170.4</v>
      </c>
      <c r="G95" s="123">
        <v>170</v>
      </c>
      <c r="H95" s="140">
        <f>SUM(H96:H106)</f>
        <v>169.9</v>
      </c>
      <c r="I95" s="140">
        <f>SUM(I96:I106)</f>
        <v>170.9</v>
      </c>
      <c r="J95" s="140">
        <f>SUM(J96:J106)</f>
        <v>174.5</v>
      </c>
      <c r="K95" s="140">
        <f>SUM(K96:K106)</f>
        <v>175.6</v>
      </c>
      <c r="L95" s="123">
        <v>177</v>
      </c>
      <c r="M95" s="123">
        <v>179</v>
      </c>
      <c r="N95" s="123">
        <v>182</v>
      </c>
      <c r="O95" s="123">
        <v>181</v>
      </c>
      <c r="P95" s="123">
        <v>185</v>
      </c>
      <c r="Q95" s="123">
        <v>187</v>
      </c>
      <c r="R95" s="123">
        <v>189</v>
      </c>
      <c r="S95" s="123">
        <v>190</v>
      </c>
      <c r="T95" s="150">
        <v>192</v>
      </c>
      <c r="U95" s="150">
        <v>194</v>
      </c>
      <c r="V95" s="459">
        <v>196</v>
      </c>
      <c r="W95" s="459">
        <v>199</v>
      </c>
      <c r="X95" s="459">
        <v>201</v>
      </c>
    </row>
    <row r="96" spans="1:24" x14ac:dyDescent="0.25">
      <c r="A96" s="238" t="s">
        <v>67</v>
      </c>
      <c r="B96" s="115">
        <v>16</v>
      </c>
      <c r="C96" s="124">
        <v>17</v>
      </c>
      <c r="D96" s="124">
        <v>17</v>
      </c>
      <c r="E96" s="115">
        <v>17</v>
      </c>
      <c r="F96" s="115">
        <v>17</v>
      </c>
      <c r="G96" s="124">
        <v>17</v>
      </c>
      <c r="H96" s="124">
        <v>17</v>
      </c>
      <c r="I96" s="124">
        <v>17</v>
      </c>
      <c r="J96" s="124">
        <v>18</v>
      </c>
      <c r="K96" s="124">
        <v>18</v>
      </c>
      <c r="L96" s="124">
        <v>19</v>
      </c>
      <c r="M96" s="124">
        <v>19</v>
      </c>
      <c r="N96" s="124">
        <v>20</v>
      </c>
      <c r="O96" s="124">
        <v>20</v>
      </c>
      <c r="P96" s="124">
        <v>21</v>
      </c>
      <c r="Q96" s="124">
        <v>21</v>
      </c>
      <c r="R96" s="124">
        <v>21</v>
      </c>
      <c r="S96" s="124">
        <v>22</v>
      </c>
      <c r="T96" s="125">
        <v>21</v>
      </c>
      <c r="U96" s="125">
        <v>22</v>
      </c>
      <c r="V96" s="458">
        <v>22</v>
      </c>
      <c r="W96" s="458">
        <v>22</v>
      </c>
      <c r="X96" s="458">
        <v>22</v>
      </c>
    </row>
    <row r="97" spans="1:24" x14ac:dyDescent="0.25">
      <c r="A97" s="238" t="s">
        <v>78</v>
      </c>
      <c r="B97" s="115">
        <v>19</v>
      </c>
      <c r="C97" s="124">
        <v>19</v>
      </c>
      <c r="D97" s="124">
        <v>11</v>
      </c>
      <c r="E97" s="115">
        <v>19</v>
      </c>
      <c r="F97" s="115">
        <v>19</v>
      </c>
      <c r="G97" s="124">
        <v>19</v>
      </c>
      <c r="H97" s="124">
        <v>19</v>
      </c>
      <c r="I97" s="124">
        <v>19</v>
      </c>
      <c r="J97" s="124">
        <v>19</v>
      </c>
      <c r="K97" s="124">
        <v>19</v>
      </c>
      <c r="L97" s="124">
        <v>19</v>
      </c>
      <c r="M97" s="124">
        <v>19</v>
      </c>
      <c r="N97" s="124">
        <v>20</v>
      </c>
      <c r="O97" s="124">
        <v>20</v>
      </c>
      <c r="P97" s="124">
        <v>20</v>
      </c>
      <c r="Q97" s="124">
        <v>21</v>
      </c>
      <c r="R97" s="124">
        <v>21</v>
      </c>
      <c r="S97" s="124">
        <v>21</v>
      </c>
      <c r="T97" s="125">
        <v>22</v>
      </c>
      <c r="U97" s="125">
        <v>23</v>
      </c>
      <c r="V97" s="458">
        <v>23</v>
      </c>
      <c r="W97" s="458">
        <v>24</v>
      </c>
      <c r="X97" s="458">
        <v>24</v>
      </c>
    </row>
    <row r="98" spans="1:24" x14ac:dyDescent="0.25">
      <c r="A98" s="238" t="s">
        <v>71</v>
      </c>
      <c r="B98" s="115">
        <v>20</v>
      </c>
      <c r="C98" s="124">
        <v>20</v>
      </c>
      <c r="D98" s="124">
        <v>21</v>
      </c>
      <c r="E98" s="115">
        <v>21</v>
      </c>
      <c r="F98" s="115">
        <v>21</v>
      </c>
      <c r="G98" s="124">
        <v>21</v>
      </c>
      <c r="H98" s="124">
        <v>21</v>
      </c>
      <c r="I98" s="124">
        <v>21</v>
      </c>
      <c r="J98" s="124">
        <v>22</v>
      </c>
      <c r="K98" s="124">
        <v>22</v>
      </c>
      <c r="L98" s="124">
        <v>22</v>
      </c>
      <c r="M98" s="124">
        <v>22</v>
      </c>
      <c r="N98" s="124">
        <v>22</v>
      </c>
      <c r="O98" s="124">
        <v>22</v>
      </c>
      <c r="P98" s="124">
        <v>22</v>
      </c>
      <c r="Q98" s="124">
        <v>22</v>
      </c>
      <c r="R98" s="124">
        <v>22</v>
      </c>
      <c r="S98" s="124">
        <v>23</v>
      </c>
      <c r="T98" s="125">
        <v>23</v>
      </c>
      <c r="U98" s="125">
        <v>23</v>
      </c>
      <c r="V98" s="458">
        <v>23</v>
      </c>
      <c r="W98" s="458">
        <v>23</v>
      </c>
      <c r="X98" s="458">
        <v>24</v>
      </c>
    </row>
    <row r="99" spans="1:24" x14ac:dyDescent="0.25">
      <c r="A99" s="238" t="s">
        <v>79</v>
      </c>
      <c r="B99" s="124">
        <v>7</v>
      </c>
      <c r="C99" s="124">
        <v>8</v>
      </c>
      <c r="D99" s="124">
        <v>8</v>
      </c>
      <c r="E99" s="124">
        <v>8</v>
      </c>
      <c r="F99" s="115">
        <v>8</v>
      </c>
      <c r="G99" s="124">
        <v>8</v>
      </c>
      <c r="H99" s="124">
        <v>7</v>
      </c>
      <c r="I99" s="124">
        <v>7</v>
      </c>
      <c r="J99" s="124">
        <v>8</v>
      </c>
      <c r="K99" s="124">
        <v>8</v>
      </c>
      <c r="L99" s="124">
        <v>8</v>
      </c>
      <c r="M99" s="124">
        <v>8</v>
      </c>
      <c r="N99" s="124">
        <v>8</v>
      </c>
      <c r="O99" s="124">
        <v>8</v>
      </c>
      <c r="P99" s="124">
        <v>8</v>
      </c>
      <c r="Q99" s="124">
        <v>8</v>
      </c>
      <c r="R99" s="124">
        <v>8</v>
      </c>
      <c r="S99" s="124">
        <v>8</v>
      </c>
      <c r="T99" s="125">
        <v>8</v>
      </c>
      <c r="U99" s="125">
        <v>8</v>
      </c>
      <c r="V99" s="458">
        <v>8</v>
      </c>
      <c r="W99" s="458">
        <v>8</v>
      </c>
      <c r="X99" s="458">
        <v>8</v>
      </c>
    </row>
    <row r="100" spans="1:24" x14ac:dyDescent="0.25">
      <c r="A100" s="238" t="s">
        <v>80</v>
      </c>
      <c r="B100" s="124">
        <v>38</v>
      </c>
      <c r="C100" s="124">
        <v>38</v>
      </c>
      <c r="D100" s="124">
        <v>39</v>
      </c>
      <c r="E100" s="124">
        <v>39</v>
      </c>
      <c r="F100" s="115">
        <v>39</v>
      </c>
      <c r="G100" s="124">
        <v>39</v>
      </c>
      <c r="H100" s="124">
        <v>39</v>
      </c>
      <c r="I100" s="124">
        <v>40</v>
      </c>
      <c r="J100" s="124">
        <v>40</v>
      </c>
      <c r="K100" s="124">
        <v>40</v>
      </c>
      <c r="L100" s="124">
        <v>41</v>
      </c>
      <c r="M100" s="124">
        <v>41</v>
      </c>
      <c r="N100" s="124">
        <v>42</v>
      </c>
      <c r="O100" s="124">
        <v>42</v>
      </c>
      <c r="P100" s="124">
        <v>43</v>
      </c>
      <c r="Q100" s="124">
        <v>43</v>
      </c>
      <c r="R100" s="124">
        <v>44</v>
      </c>
      <c r="S100" s="124">
        <v>44</v>
      </c>
      <c r="T100" s="125">
        <v>44</v>
      </c>
      <c r="U100" s="125">
        <v>45</v>
      </c>
      <c r="V100" s="458">
        <v>45</v>
      </c>
      <c r="W100" s="458">
        <v>46</v>
      </c>
      <c r="X100" s="458">
        <v>46</v>
      </c>
    </row>
    <row r="101" spans="1:24" x14ac:dyDescent="0.25">
      <c r="A101" s="238" t="s">
        <v>81</v>
      </c>
      <c r="B101" s="124">
        <v>28</v>
      </c>
      <c r="C101" s="124">
        <v>27</v>
      </c>
      <c r="D101" s="124">
        <v>28</v>
      </c>
      <c r="E101" s="124">
        <v>28</v>
      </c>
      <c r="F101" s="115">
        <v>28</v>
      </c>
      <c r="G101" s="124">
        <v>28</v>
      </c>
      <c r="H101" s="124">
        <v>28</v>
      </c>
      <c r="I101" s="124">
        <v>28</v>
      </c>
      <c r="J101" s="124">
        <v>29</v>
      </c>
      <c r="K101" s="124">
        <v>29</v>
      </c>
      <c r="L101" s="124">
        <v>29</v>
      </c>
      <c r="M101" s="124">
        <v>30</v>
      </c>
      <c r="N101" s="124">
        <v>30</v>
      </c>
      <c r="O101" s="124">
        <v>30</v>
      </c>
      <c r="P101" s="124">
        <v>30</v>
      </c>
      <c r="Q101" s="124">
        <v>31</v>
      </c>
      <c r="R101" s="124">
        <v>31</v>
      </c>
      <c r="S101" s="124">
        <v>31</v>
      </c>
      <c r="T101" s="125">
        <v>31</v>
      </c>
      <c r="U101" s="125">
        <v>32</v>
      </c>
      <c r="V101" s="458">
        <v>32</v>
      </c>
      <c r="W101" s="458">
        <v>33</v>
      </c>
      <c r="X101" s="458">
        <v>33</v>
      </c>
    </row>
    <row r="102" spans="1:24" x14ac:dyDescent="0.25">
      <c r="A102" s="238" t="s">
        <v>82</v>
      </c>
      <c r="B102" s="124">
        <v>17</v>
      </c>
      <c r="C102" s="124">
        <v>17</v>
      </c>
      <c r="D102" s="124">
        <v>17</v>
      </c>
      <c r="E102" s="124">
        <v>17</v>
      </c>
      <c r="F102" s="115">
        <v>17</v>
      </c>
      <c r="G102" s="124">
        <v>18</v>
      </c>
      <c r="H102" s="124">
        <v>18</v>
      </c>
      <c r="I102" s="124">
        <v>18</v>
      </c>
      <c r="J102" s="124">
        <v>18</v>
      </c>
      <c r="K102" s="124">
        <v>18</v>
      </c>
      <c r="L102" s="124">
        <v>18</v>
      </c>
      <c r="M102" s="124">
        <v>19</v>
      </c>
      <c r="N102" s="124">
        <v>19</v>
      </c>
      <c r="O102" s="124">
        <v>19</v>
      </c>
      <c r="P102" s="124">
        <v>19</v>
      </c>
      <c r="Q102" s="124">
        <v>20</v>
      </c>
      <c r="R102" s="124">
        <v>20</v>
      </c>
      <c r="S102" s="124">
        <v>20</v>
      </c>
      <c r="T102" s="125">
        <v>20</v>
      </c>
      <c r="U102" s="125">
        <v>20</v>
      </c>
      <c r="V102" s="458">
        <v>20</v>
      </c>
      <c r="W102" s="458">
        <v>20</v>
      </c>
      <c r="X102" s="458">
        <v>21</v>
      </c>
    </row>
    <row r="103" spans="1:24" x14ac:dyDescent="0.25">
      <c r="A103" s="238" t="s">
        <v>83</v>
      </c>
      <c r="B103" s="124">
        <v>4.4000000000000004</v>
      </c>
      <c r="C103" s="124">
        <v>4.4000000000000004</v>
      </c>
      <c r="D103" s="124">
        <v>4</v>
      </c>
      <c r="E103" s="124">
        <v>5</v>
      </c>
      <c r="F103" s="115">
        <v>5</v>
      </c>
      <c r="G103" s="124">
        <v>4</v>
      </c>
      <c r="H103" s="124">
        <v>4.5</v>
      </c>
      <c r="I103" s="124">
        <v>4.4000000000000004</v>
      </c>
      <c r="J103" s="124">
        <v>4</v>
      </c>
      <c r="K103" s="124">
        <v>4</v>
      </c>
      <c r="L103" s="124">
        <v>4</v>
      </c>
      <c r="M103" s="124">
        <v>4</v>
      </c>
      <c r="N103" s="124">
        <v>4</v>
      </c>
      <c r="O103" s="124">
        <v>4</v>
      </c>
      <c r="P103" s="124">
        <v>4</v>
      </c>
      <c r="Q103" s="124">
        <v>4</v>
      </c>
      <c r="R103" s="124">
        <v>4</v>
      </c>
      <c r="S103" s="124">
        <v>4</v>
      </c>
      <c r="T103" s="125">
        <v>4</v>
      </c>
      <c r="U103" s="125">
        <v>4</v>
      </c>
      <c r="V103" s="458">
        <v>4</v>
      </c>
      <c r="W103" s="458">
        <v>4</v>
      </c>
      <c r="X103" s="458">
        <v>4</v>
      </c>
    </row>
    <row r="104" spans="1:24" x14ac:dyDescent="0.25">
      <c r="A104" s="238" t="s">
        <v>84</v>
      </c>
      <c r="B104" s="124">
        <v>11</v>
      </c>
      <c r="C104" s="124">
        <v>11</v>
      </c>
      <c r="D104" s="124">
        <v>12</v>
      </c>
      <c r="E104" s="124">
        <v>11</v>
      </c>
      <c r="F104" s="115">
        <v>11</v>
      </c>
      <c r="G104" s="124">
        <v>11</v>
      </c>
      <c r="H104" s="124">
        <v>11</v>
      </c>
      <c r="I104" s="124">
        <v>11</v>
      </c>
      <c r="J104" s="124">
        <v>11</v>
      </c>
      <c r="K104" s="124">
        <v>12</v>
      </c>
      <c r="L104" s="124">
        <v>12</v>
      </c>
      <c r="M104" s="124">
        <v>12</v>
      </c>
      <c r="N104" s="124">
        <v>12</v>
      </c>
      <c r="O104" s="124">
        <v>12</v>
      </c>
      <c r="P104" s="124">
        <v>12</v>
      </c>
      <c r="Q104" s="124">
        <v>12</v>
      </c>
      <c r="R104" s="124">
        <v>13</v>
      </c>
      <c r="S104" s="124">
        <v>13</v>
      </c>
      <c r="T104" s="125">
        <v>13</v>
      </c>
      <c r="U104" s="125">
        <v>13</v>
      </c>
      <c r="V104" s="458">
        <v>14</v>
      </c>
      <c r="W104" s="458">
        <v>14</v>
      </c>
      <c r="X104" s="458">
        <v>15</v>
      </c>
    </row>
    <row r="105" spans="1:24" ht="19.5" x14ac:dyDescent="0.25">
      <c r="A105" s="238" t="s">
        <v>85</v>
      </c>
      <c r="B105" s="124">
        <v>3</v>
      </c>
      <c r="C105" s="124">
        <v>4</v>
      </c>
      <c r="D105" s="124">
        <v>4</v>
      </c>
      <c r="E105" s="124">
        <v>4</v>
      </c>
      <c r="F105" s="115">
        <v>4</v>
      </c>
      <c r="G105" s="124">
        <v>4</v>
      </c>
      <c r="H105" s="124">
        <v>4</v>
      </c>
      <c r="I105" s="124">
        <v>4</v>
      </c>
      <c r="J105" s="124">
        <v>4</v>
      </c>
      <c r="K105" s="124">
        <v>4</v>
      </c>
      <c r="L105" s="124">
        <v>4</v>
      </c>
      <c r="M105" s="124">
        <v>4</v>
      </c>
      <c r="N105" s="124">
        <v>4</v>
      </c>
      <c r="O105" s="124">
        <v>4</v>
      </c>
      <c r="P105" s="124">
        <v>4</v>
      </c>
      <c r="Q105" s="124">
        <v>4</v>
      </c>
      <c r="R105" s="124">
        <v>4</v>
      </c>
      <c r="S105" s="124">
        <v>4</v>
      </c>
      <c r="T105" s="125">
        <v>4</v>
      </c>
      <c r="U105" s="125">
        <v>4</v>
      </c>
      <c r="V105" s="458">
        <v>4</v>
      </c>
      <c r="W105" s="458">
        <v>4</v>
      </c>
      <c r="X105" s="458">
        <v>4</v>
      </c>
    </row>
    <row r="106" spans="1:24" ht="19.5" x14ac:dyDescent="0.25">
      <c r="A106" s="238" t="s">
        <v>86</v>
      </c>
      <c r="B106" s="124">
        <v>1.3</v>
      </c>
      <c r="C106" s="124">
        <v>1.5</v>
      </c>
      <c r="D106" s="124">
        <v>1.5</v>
      </c>
      <c r="E106" s="124">
        <v>1.4</v>
      </c>
      <c r="F106" s="115">
        <v>1.4</v>
      </c>
      <c r="G106" s="124">
        <v>1.3</v>
      </c>
      <c r="H106" s="124">
        <v>1.4</v>
      </c>
      <c r="I106" s="124">
        <v>1.5</v>
      </c>
      <c r="J106" s="124">
        <v>1.5</v>
      </c>
      <c r="K106" s="124">
        <v>1.6</v>
      </c>
      <c r="L106" s="124">
        <v>2</v>
      </c>
      <c r="M106" s="124">
        <v>2</v>
      </c>
      <c r="N106" s="124">
        <v>2</v>
      </c>
      <c r="O106" s="124">
        <v>1</v>
      </c>
      <c r="P106" s="124">
        <v>1</v>
      </c>
      <c r="Q106" s="124">
        <v>1</v>
      </c>
      <c r="R106" s="124">
        <v>1</v>
      </c>
      <c r="S106" s="124">
        <v>1</v>
      </c>
      <c r="T106" s="125">
        <v>1</v>
      </c>
      <c r="U106" s="125">
        <v>1</v>
      </c>
      <c r="V106" s="458">
        <v>1</v>
      </c>
      <c r="W106" s="458">
        <v>1</v>
      </c>
      <c r="X106" s="458">
        <v>1</v>
      </c>
    </row>
    <row r="107" spans="1:24" x14ac:dyDescent="0.25">
      <c r="A107" s="758" t="s">
        <v>196</v>
      </c>
      <c r="B107" s="758"/>
      <c r="C107" s="758"/>
      <c r="D107" s="758"/>
      <c r="E107" s="758"/>
      <c r="F107" s="758"/>
      <c r="G107" s="758"/>
      <c r="H107" s="758"/>
      <c r="I107" s="758"/>
      <c r="J107" s="758"/>
      <c r="K107" s="758"/>
      <c r="L107" s="758"/>
      <c r="M107" s="758"/>
      <c r="N107" s="758"/>
      <c r="O107" s="758"/>
      <c r="P107" s="758"/>
      <c r="Q107" s="758"/>
      <c r="R107" s="758"/>
      <c r="S107" s="758"/>
      <c r="T107" s="758"/>
      <c r="U107" s="23"/>
    </row>
    <row r="108" spans="1:24" ht="17.25" customHeight="1" x14ac:dyDescent="0.25">
      <c r="A108" s="728" t="s">
        <v>314</v>
      </c>
      <c r="B108" s="728"/>
      <c r="C108" s="728"/>
      <c r="D108" s="728"/>
      <c r="E108" s="728"/>
      <c r="F108" s="728"/>
      <c r="G108" s="728"/>
      <c r="H108" s="728"/>
      <c r="I108" s="728"/>
      <c r="J108" s="728"/>
      <c r="K108" s="728"/>
      <c r="L108" s="728"/>
      <c r="M108" s="728"/>
      <c r="N108" s="728"/>
      <c r="O108" s="728"/>
      <c r="P108" s="728"/>
      <c r="Q108" s="728"/>
      <c r="R108" s="728"/>
      <c r="S108" s="728"/>
      <c r="T108" s="728"/>
      <c r="U108" s="728"/>
      <c r="V108" s="728"/>
      <c r="W108" s="728"/>
    </row>
    <row r="109" spans="1:24" ht="14.25" customHeight="1" x14ac:dyDescent="0.25">
      <c r="A109" s="754" t="s">
        <v>385</v>
      </c>
      <c r="B109" s="754"/>
      <c r="C109" s="754"/>
      <c r="D109" s="754"/>
      <c r="E109" s="754"/>
      <c r="F109" s="754"/>
      <c r="G109" s="754"/>
      <c r="H109" s="754"/>
      <c r="I109" s="754"/>
      <c r="J109" s="754"/>
      <c r="K109" s="754"/>
      <c r="L109" s="754"/>
      <c r="M109" s="754"/>
      <c r="N109" s="754"/>
      <c r="O109" s="754"/>
      <c r="P109" s="754"/>
      <c r="Q109" s="754"/>
      <c r="R109" s="754"/>
      <c r="S109" s="755"/>
      <c r="T109" s="67"/>
      <c r="U109" s="23"/>
    </row>
    <row r="110" spans="1:24" ht="16.5" customHeight="1" thickBot="1" x14ac:dyDescent="0.3">
      <c r="A110" s="756" t="s">
        <v>386</v>
      </c>
      <c r="B110" s="756"/>
      <c r="C110" s="756"/>
      <c r="D110" s="756"/>
      <c r="E110" s="756"/>
      <c r="F110" s="756"/>
      <c r="G110" s="756"/>
      <c r="H110" s="756"/>
      <c r="I110" s="756"/>
      <c r="J110" s="756"/>
      <c r="K110" s="756"/>
      <c r="L110" s="756"/>
      <c r="M110" s="756"/>
      <c r="N110" s="756"/>
      <c r="O110" s="756"/>
      <c r="P110" s="756"/>
      <c r="Q110" s="756"/>
      <c r="R110" s="756"/>
      <c r="S110" s="757"/>
      <c r="T110" s="335"/>
      <c r="U110" s="335"/>
      <c r="V110" s="327"/>
      <c r="W110" s="327"/>
      <c r="X110" s="327"/>
    </row>
    <row r="111" spans="1:24" x14ac:dyDescent="0.25">
      <c r="A111" s="421" t="s">
        <v>193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23"/>
      <c r="P111" s="23"/>
      <c r="Q111" s="23"/>
      <c r="R111" s="23"/>
      <c r="S111" s="23"/>
      <c r="T111" s="23"/>
      <c r="U111" s="23"/>
    </row>
  </sheetData>
  <mergeCells count="7">
    <mergeCell ref="A2:X2"/>
    <mergeCell ref="A3:X3"/>
    <mergeCell ref="A109:S109"/>
    <mergeCell ref="A110:S110"/>
    <mergeCell ref="A107:T107"/>
    <mergeCell ref="A4:W4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2">
    <tabColor rgb="FFC7E6A4"/>
  </sheetPr>
  <dimension ref="A1:X111"/>
  <sheetViews>
    <sheetView zoomScale="90" zoomScaleNormal="90" workbookViewId="0">
      <pane ySplit="8" topLeftCell="A72" activePane="bottomLeft" state="frozen"/>
      <selection activeCell="O25" sqref="O25"/>
      <selection pane="bottomLeft" activeCell="X85" sqref="X85"/>
    </sheetView>
  </sheetViews>
  <sheetFormatPr defaultRowHeight="15" x14ac:dyDescent="0.25"/>
  <cols>
    <col min="1" max="1" width="18.140625" style="23" customWidth="1"/>
    <col min="2" max="23" width="9.140625" style="23"/>
    <col min="24" max="24" width="9.140625" style="478"/>
    <col min="25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535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537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285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90" t="s">
        <v>0</v>
      </c>
      <c r="B9" s="209">
        <v>2020.0327000000002</v>
      </c>
      <c r="C9" s="209">
        <v>2045.3290999999999</v>
      </c>
      <c r="D9" s="209">
        <v>2068.8197</v>
      </c>
      <c r="E9" s="209">
        <v>2092.9490999999998</v>
      </c>
      <c r="F9" s="209">
        <v>2115.2087999999999</v>
      </c>
      <c r="G9" s="209">
        <v>2129</v>
      </c>
      <c r="H9" s="209">
        <v>2162.9612999999999</v>
      </c>
      <c r="I9" s="209">
        <v>2208.5612000000001</v>
      </c>
      <c r="J9" s="209">
        <v>2249.8815000000004</v>
      </c>
      <c r="K9" s="209">
        <v>2292.5384000000004</v>
      </c>
      <c r="L9" s="209">
        <v>2333</v>
      </c>
      <c r="M9" s="209">
        <v>2374</v>
      </c>
      <c r="N9" s="209">
        <v>2426</v>
      </c>
      <c r="O9" s="209">
        <v>2444</v>
      </c>
      <c r="P9" s="209">
        <v>2522</v>
      </c>
      <c r="Q9" s="209">
        <v>2612</v>
      </c>
      <c r="R9" s="209">
        <v>2669</v>
      </c>
      <c r="S9" s="209">
        <v>2709</v>
      </c>
      <c r="T9" s="208">
        <v>2775.5176000000001</v>
      </c>
      <c r="U9" s="208">
        <v>2841</v>
      </c>
      <c r="V9" s="461">
        <v>2919</v>
      </c>
      <c r="W9" s="461">
        <v>3008</v>
      </c>
      <c r="X9" s="461">
        <v>3067</v>
      </c>
    </row>
    <row r="10" spans="1:24" ht="18.75" customHeight="1" x14ac:dyDescent="0.25">
      <c r="A10" s="100" t="s">
        <v>117</v>
      </c>
      <c r="B10" s="208">
        <v>587.95500000000004</v>
      </c>
      <c r="C10" s="208">
        <v>595.42340000000002</v>
      </c>
      <c r="D10" s="208">
        <v>605.21909999999991</v>
      </c>
      <c r="E10" s="208">
        <v>613.98630000000003</v>
      </c>
      <c r="F10" s="208">
        <v>623.22510000000011</v>
      </c>
      <c r="G10" s="208">
        <v>632</v>
      </c>
      <c r="H10" s="208">
        <v>643.56659999999988</v>
      </c>
      <c r="I10" s="208">
        <v>658.59100000000001</v>
      </c>
      <c r="J10" s="208">
        <v>670.75090000000012</v>
      </c>
      <c r="K10" s="208">
        <v>683.40229999999997</v>
      </c>
      <c r="L10" s="208">
        <v>695</v>
      </c>
      <c r="M10" s="208">
        <v>706</v>
      </c>
      <c r="N10" s="208">
        <v>725</v>
      </c>
      <c r="O10" s="208">
        <v>731</v>
      </c>
      <c r="P10" s="208">
        <v>757</v>
      </c>
      <c r="Q10" s="208">
        <v>796</v>
      </c>
      <c r="R10" s="208">
        <v>811</v>
      </c>
      <c r="S10" s="208">
        <v>811</v>
      </c>
      <c r="T10" s="208">
        <v>839.46410000000003</v>
      </c>
      <c r="U10" s="208">
        <v>865</v>
      </c>
      <c r="V10" s="461">
        <v>898</v>
      </c>
      <c r="W10" s="461">
        <v>948</v>
      </c>
      <c r="X10" s="461">
        <v>962</v>
      </c>
    </row>
    <row r="11" spans="1:24" x14ac:dyDescent="0.25">
      <c r="A11" s="261" t="s">
        <v>1</v>
      </c>
      <c r="B11" s="171">
        <v>19.2182</v>
      </c>
      <c r="C11" s="171">
        <v>19.694299999999998</v>
      </c>
      <c r="D11" s="171">
        <v>20.0655</v>
      </c>
      <c r="E11" s="171">
        <v>20.508500000000002</v>
      </c>
      <c r="F11" s="171">
        <v>21.043400000000002</v>
      </c>
      <c r="G11" s="171">
        <v>22</v>
      </c>
      <c r="H11" s="171">
        <v>22.0518</v>
      </c>
      <c r="I11" s="171">
        <v>22.661000000000001</v>
      </c>
      <c r="J11" s="171">
        <v>23.264099999999999</v>
      </c>
      <c r="K11" s="171">
        <v>23.842500000000001</v>
      </c>
      <c r="L11" s="171">
        <v>25</v>
      </c>
      <c r="M11" s="171">
        <v>25</v>
      </c>
      <c r="N11" s="171">
        <v>26</v>
      </c>
      <c r="O11" s="171">
        <v>26</v>
      </c>
      <c r="P11" s="171">
        <v>27</v>
      </c>
      <c r="Q11" s="171">
        <v>28</v>
      </c>
      <c r="R11" s="171">
        <v>28</v>
      </c>
      <c r="S11" s="171">
        <v>29</v>
      </c>
      <c r="T11" s="171">
        <v>29.465700000000002</v>
      </c>
      <c r="U11" s="171">
        <v>30</v>
      </c>
      <c r="V11" s="171">
        <v>31</v>
      </c>
      <c r="W11" s="171">
        <v>32</v>
      </c>
      <c r="X11" s="171">
        <v>32</v>
      </c>
    </row>
    <row r="12" spans="1:24" x14ac:dyDescent="0.25">
      <c r="A12" s="261" t="s">
        <v>2</v>
      </c>
      <c r="B12" s="171">
        <v>18.523400000000002</v>
      </c>
      <c r="C12" s="171">
        <v>18.664900000000003</v>
      </c>
      <c r="D12" s="171">
        <v>18.672900000000002</v>
      </c>
      <c r="E12" s="171">
        <v>18.7714</v>
      </c>
      <c r="F12" s="171">
        <v>18.820900000000002</v>
      </c>
      <c r="G12" s="171">
        <v>20</v>
      </c>
      <c r="H12" s="171">
        <v>19.558400000000002</v>
      </c>
      <c r="I12" s="171">
        <v>19.836200000000002</v>
      </c>
      <c r="J12" s="171">
        <v>20.104800000000001</v>
      </c>
      <c r="K12" s="171">
        <v>20.414300000000001</v>
      </c>
      <c r="L12" s="171">
        <v>21</v>
      </c>
      <c r="M12" s="171">
        <v>21</v>
      </c>
      <c r="N12" s="171">
        <v>21</v>
      </c>
      <c r="O12" s="171">
        <v>22</v>
      </c>
      <c r="P12" s="171">
        <v>22</v>
      </c>
      <c r="Q12" s="171">
        <v>23</v>
      </c>
      <c r="R12" s="171">
        <v>23</v>
      </c>
      <c r="S12" s="171">
        <v>24</v>
      </c>
      <c r="T12" s="171">
        <v>24.105400000000003</v>
      </c>
      <c r="U12" s="171">
        <v>24</v>
      </c>
      <c r="V12" s="171">
        <v>25</v>
      </c>
      <c r="W12" s="171">
        <v>25</v>
      </c>
      <c r="X12" s="171">
        <v>25</v>
      </c>
    </row>
    <row r="13" spans="1:24" x14ac:dyDescent="0.25">
      <c r="A13" s="261" t="s">
        <v>3</v>
      </c>
      <c r="B13" s="171">
        <v>25.067599999999999</v>
      </c>
      <c r="C13" s="171">
        <v>25.2286</v>
      </c>
      <c r="D13" s="171">
        <v>25.358000000000001</v>
      </c>
      <c r="E13" s="171">
        <v>25.496500000000001</v>
      </c>
      <c r="F13" s="171">
        <v>25.348299999999998</v>
      </c>
      <c r="G13" s="171">
        <v>25</v>
      </c>
      <c r="H13" s="171">
        <v>25.2437</v>
      </c>
      <c r="I13" s="171">
        <v>25.479299999999999</v>
      </c>
      <c r="J13" s="171">
        <v>25.659299999999998</v>
      </c>
      <c r="K13" s="171">
        <v>25.882099999999998</v>
      </c>
      <c r="L13" s="171">
        <v>26</v>
      </c>
      <c r="M13" s="171">
        <v>26</v>
      </c>
      <c r="N13" s="171">
        <v>27</v>
      </c>
      <c r="O13" s="171">
        <v>27</v>
      </c>
      <c r="P13" s="171">
        <v>27</v>
      </c>
      <c r="Q13" s="171">
        <v>28</v>
      </c>
      <c r="R13" s="171">
        <v>28</v>
      </c>
      <c r="S13" s="171">
        <v>28</v>
      </c>
      <c r="T13" s="171">
        <v>29.127400000000002</v>
      </c>
      <c r="U13" s="171">
        <v>29</v>
      </c>
      <c r="V13" s="171">
        <v>30</v>
      </c>
      <c r="W13" s="171">
        <v>30</v>
      </c>
      <c r="X13" s="171">
        <v>31</v>
      </c>
    </row>
    <row r="14" spans="1:24" x14ac:dyDescent="0.25">
      <c r="A14" s="261" t="s">
        <v>4</v>
      </c>
      <c r="B14" s="171">
        <v>28.793599999999998</v>
      </c>
      <c r="C14" s="171">
        <v>29.543400000000002</v>
      </c>
      <c r="D14" s="171">
        <v>30.007099999999998</v>
      </c>
      <c r="E14" s="171">
        <v>30.6234</v>
      </c>
      <c r="F14" s="171">
        <v>31.177900000000001</v>
      </c>
      <c r="G14" s="171">
        <v>31</v>
      </c>
      <c r="H14" s="171">
        <v>32.585299999999997</v>
      </c>
      <c r="I14" s="171">
        <v>33.569400000000002</v>
      </c>
      <c r="J14" s="171">
        <v>34.536900000000003</v>
      </c>
      <c r="K14" s="171">
        <v>35.319499999999998</v>
      </c>
      <c r="L14" s="171">
        <v>37</v>
      </c>
      <c r="M14" s="171">
        <v>38</v>
      </c>
      <c r="N14" s="171">
        <v>39</v>
      </c>
      <c r="O14" s="171">
        <v>40</v>
      </c>
      <c r="P14" s="171">
        <v>41</v>
      </c>
      <c r="Q14" s="171">
        <v>42</v>
      </c>
      <c r="R14" s="171">
        <v>43</v>
      </c>
      <c r="S14" s="171">
        <v>44</v>
      </c>
      <c r="T14" s="171">
        <v>45.421800000000005</v>
      </c>
      <c r="U14" s="171">
        <v>46</v>
      </c>
      <c r="V14" s="171">
        <v>47</v>
      </c>
      <c r="W14" s="171">
        <v>49</v>
      </c>
      <c r="X14" s="171">
        <v>50</v>
      </c>
    </row>
    <row r="15" spans="1:24" x14ac:dyDescent="0.25">
      <c r="A15" s="261" t="s">
        <v>5</v>
      </c>
      <c r="B15" s="171">
        <v>19.616499999999998</v>
      </c>
      <c r="C15" s="171">
        <v>19.3628</v>
      </c>
      <c r="D15" s="171">
        <v>19.4344</v>
      </c>
      <c r="E15" s="171">
        <v>19.4755</v>
      </c>
      <c r="F15" s="171">
        <v>19.2468</v>
      </c>
      <c r="G15" s="171">
        <v>19</v>
      </c>
      <c r="H15" s="171">
        <v>19.381900000000002</v>
      </c>
      <c r="I15" s="171">
        <v>19.536900000000003</v>
      </c>
      <c r="J15" s="171">
        <v>19.682599999999997</v>
      </c>
      <c r="K15" s="171">
        <v>19.776900000000001</v>
      </c>
      <c r="L15" s="171">
        <v>20</v>
      </c>
      <c r="M15" s="171">
        <v>20</v>
      </c>
      <c r="N15" s="171">
        <v>20</v>
      </c>
      <c r="O15" s="171">
        <v>20</v>
      </c>
      <c r="P15" s="171">
        <v>20</v>
      </c>
      <c r="Q15" s="171">
        <v>20</v>
      </c>
      <c r="R15" s="171">
        <v>21</v>
      </c>
      <c r="S15" s="171">
        <v>21</v>
      </c>
      <c r="T15" s="171">
        <v>21.1981</v>
      </c>
      <c r="U15" s="171">
        <v>21</v>
      </c>
      <c r="V15" s="171">
        <v>22</v>
      </c>
      <c r="W15" s="171">
        <v>22</v>
      </c>
      <c r="X15" s="171">
        <v>22</v>
      </c>
    </row>
    <row r="16" spans="1:24" x14ac:dyDescent="0.25">
      <c r="A16" s="261" t="s">
        <v>6</v>
      </c>
      <c r="B16" s="171">
        <v>15.314</v>
      </c>
      <c r="C16" s="171">
        <v>15.443700000000002</v>
      </c>
      <c r="D16" s="171">
        <v>15.577399999999999</v>
      </c>
      <c r="E16" s="171">
        <v>15.9244</v>
      </c>
      <c r="F16" s="171">
        <v>16.074300000000001</v>
      </c>
      <c r="G16" s="171">
        <v>16</v>
      </c>
      <c r="H16" s="171">
        <v>16.282399999999999</v>
      </c>
      <c r="I16" s="171">
        <v>16.522299999999998</v>
      </c>
      <c r="J16" s="171">
        <v>16.747499999999999</v>
      </c>
      <c r="K16" s="171">
        <v>17.047000000000001</v>
      </c>
      <c r="L16" s="171">
        <v>17</v>
      </c>
      <c r="M16" s="171">
        <v>18</v>
      </c>
      <c r="N16" s="171">
        <v>18</v>
      </c>
      <c r="O16" s="171">
        <v>18</v>
      </c>
      <c r="P16" s="171">
        <v>19</v>
      </c>
      <c r="Q16" s="171">
        <v>19</v>
      </c>
      <c r="R16" s="171">
        <v>20</v>
      </c>
      <c r="S16" s="171">
        <v>20</v>
      </c>
      <c r="T16" s="171">
        <v>20.160400000000003</v>
      </c>
      <c r="U16" s="171">
        <v>21</v>
      </c>
      <c r="V16" s="171">
        <v>21</v>
      </c>
      <c r="W16" s="171">
        <v>21</v>
      </c>
      <c r="X16" s="171">
        <v>22</v>
      </c>
    </row>
    <row r="17" spans="1:24" x14ac:dyDescent="0.25">
      <c r="A17" s="261" t="s">
        <v>7</v>
      </c>
      <c r="B17" s="171">
        <v>10.4115</v>
      </c>
      <c r="C17" s="171">
        <v>10.473700000000001</v>
      </c>
      <c r="D17" s="171">
        <v>10.5982</v>
      </c>
      <c r="E17" s="171">
        <v>10.6822</v>
      </c>
      <c r="F17" s="171">
        <v>10.702299999999999</v>
      </c>
      <c r="G17" s="171">
        <v>11</v>
      </c>
      <c r="H17" s="171">
        <v>10.8645</v>
      </c>
      <c r="I17" s="171">
        <v>10.879799999999999</v>
      </c>
      <c r="J17" s="171">
        <v>10.9635</v>
      </c>
      <c r="K17" s="171">
        <v>11.061500000000001</v>
      </c>
      <c r="L17" s="171">
        <v>11</v>
      </c>
      <c r="M17" s="171">
        <v>11</v>
      </c>
      <c r="N17" s="171">
        <v>11</v>
      </c>
      <c r="O17" s="171">
        <v>11</v>
      </c>
      <c r="P17" s="171">
        <v>12</v>
      </c>
      <c r="Q17" s="171">
        <v>12</v>
      </c>
      <c r="R17" s="171">
        <v>12</v>
      </c>
      <c r="S17" s="171">
        <v>12</v>
      </c>
      <c r="T17" s="171">
        <v>12.213299999999998</v>
      </c>
      <c r="U17" s="171">
        <v>13</v>
      </c>
      <c r="V17" s="171">
        <v>13</v>
      </c>
      <c r="W17" s="171">
        <v>13</v>
      </c>
      <c r="X17" s="171">
        <v>13</v>
      </c>
    </row>
    <row r="18" spans="1:24" x14ac:dyDescent="0.25">
      <c r="A18" s="261" t="s">
        <v>8</v>
      </c>
      <c r="B18" s="171">
        <v>14.438600000000001</v>
      </c>
      <c r="C18" s="171">
        <v>14.5989</v>
      </c>
      <c r="D18" s="171">
        <v>14.764100000000001</v>
      </c>
      <c r="E18" s="171">
        <v>14.9809</v>
      </c>
      <c r="F18" s="171">
        <v>15.2273</v>
      </c>
      <c r="G18" s="171">
        <v>15</v>
      </c>
      <c r="H18" s="171">
        <v>15.841299999999999</v>
      </c>
      <c r="I18" s="171">
        <v>16.2545</v>
      </c>
      <c r="J18" s="171">
        <v>16.722200000000001</v>
      </c>
      <c r="K18" s="171">
        <v>17.247</v>
      </c>
      <c r="L18" s="171">
        <v>18</v>
      </c>
      <c r="M18" s="171">
        <v>18</v>
      </c>
      <c r="N18" s="171">
        <v>18</v>
      </c>
      <c r="O18" s="171">
        <v>19</v>
      </c>
      <c r="P18" s="171">
        <v>19</v>
      </c>
      <c r="Q18" s="171">
        <v>20</v>
      </c>
      <c r="R18" s="171">
        <v>20</v>
      </c>
      <c r="S18" s="171">
        <v>21</v>
      </c>
      <c r="T18" s="171">
        <v>20.956700000000001</v>
      </c>
      <c r="U18" s="171">
        <v>21</v>
      </c>
      <c r="V18" s="171">
        <v>22</v>
      </c>
      <c r="W18" s="171">
        <v>22</v>
      </c>
      <c r="X18" s="171">
        <v>22</v>
      </c>
    </row>
    <row r="19" spans="1:24" x14ac:dyDescent="0.25">
      <c r="A19" s="261" t="s">
        <v>9</v>
      </c>
      <c r="B19" s="171">
        <v>14.839700000000001</v>
      </c>
      <c r="C19" s="171">
        <v>15.081299999999999</v>
      </c>
      <c r="D19" s="171">
        <v>15.6251</v>
      </c>
      <c r="E19" s="171">
        <v>15.781700000000001</v>
      </c>
      <c r="F19" s="171">
        <v>16.074999999999999</v>
      </c>
      <c r="G19" s="171">
        <v>16</v>
      </c>
      <c r="H19" s="171">
        <v>16.309899999999999</v>
      </c>
      <c r="I19" s="171">
        <v>17.149799999999999</v>
      </c>
      <c r="J19" s="171">
        <v>17.5578</v>
      </c>
      <c r="K19" s="171">
        <v>17.98</v>
      </c>
      <c r="L19" s="171">
        <v>18</v>
      </c>
      <c r="M19" s="171">
        <v>18</v>
      </c>
      <c r="N19" s="171">
        <v>19</v>
      </c>
      <c r="O19" s="171">
        <v>19</v>
      </c>
      <c r="P19" s="171">
        <v>19</v>
      </c>
      <c r="Q19" s="171">
        <v>20</v>
      </c>
      <c r="R19" s="171">
        <v>20</v>
      </c>
      <c r="S19" s="171">
        <v>21</v>
      </c>
      <c r="T19" s="171">
        <v>21.171599999999998</v>
      </c>
      <c r="U19" s="171">
        <v>22</v>
      </c>
      <c r="V19" s="171">
        <v>23</v>
      </c>
      <c r="W19" s="171">
        <v>23</v>
      </c>
      <c r="X19" s="171">
        <v>24</v>
      </c>
    </row>
    <row r="20" spans="1:24" x14ac:dyDescent="0.25">
      <c r="A20" s="261" t="s">
        <v>10</v>
      </c>
      <c r="B20" s="171">
        <v>107.4483</v>
      </c>
      <c r="C20" s="171">
        <v>108.9143</v>
      </c>
      <c r="D20" s="171">
        <v>111.602</v>
      </c>
      <c r="E20" s="171">
        <v>114.1477</v>
      </c>
      <c r="F20" s="171">
        <v>117.0395</v>
      </c>
      <c r="G20" s="171">
        <v>120</v>
      </c>
      <c r="H20" s="171">
        <v>125.1003</v>
      </c>
      <c r="I20" s="171">
        <v>130.5282</v>
      </c>
      <c r="J20" s="171">
        <v>134.69550000000001</v>
      </c>
      <c r="K20" s="171">
        <v>139.90360000000001</v>
      </c>
      <c r="L20" s="171">
        <v>144</v>
      </c>
      <c r="M20" s="171">
        <v>149</v>
      </c>
      <c r="N20" s="171">
        <v>150</v>
      </c>
      <c r="O20" s="171">
        <v>150</v>
      </c>
      <c r="P20" s="171">
        <v>168</v>
      </c>
      <c r="Q20" s="171">
        <v>199</v>
      </c>
      <c r="R20" s="171">
        <v>207</v>
      </c>
      <c r="S20" s="171">
        <v>195</v>
      </c>
      <c r="T20" s="171">
        <v>215.20620000000002</v>
      </c>
      <c r="U20" s="171">
        <v>232</v>
      </c>
      <c r="V20" s="171">
        <v>255</v>
      </c>
      <c r="W20" s="171">
        <v>264</v>
      </c>
      <c r="X20" s="171">
        <v>268</v>
      </c>
    </row>
    <row r="21" spans="1:24" x14ac:dyDescent="0.25">
      <c r="A21" s="261" t="s">
        <v>11</v>
      </c>
      <c r="B21" s="171">
        <v>10.3626</v>
      </c>
      <c r="C21" s="171">
        <v>10.509499999999999</v>
      </c>
      <c r="D21" s="171">
        <v>10.584700000000002</v>
      </c>
      <c r="E21" s="171">
        <v>10.5123</v>
      </c>
      <c r="F21" s="171">
        <v>10.6883</v>
      </c>
      <c r="G21" s="171">
        <v>11</v>
      </c>
      <c r="H21" s="171">
        <v>10.7858</v>
      </c>
      <c r="I21" s="171">
        <v>11.7736</v>
      </c>
      <c r="J21" s="171">
        <v>12.011899999999999</v>
      </c>
      <c r="K21" s="171">
        <v>12.2599</v>
      </c>
      <c r="L21" s="171">
        <v>12</v>
      </c>
      <c r="M21" s="171">
        <v>13</v>
      </c>
      <c r="N21" s="171">
        <v>13</v>
      </c>
      <c r="O21" s="171">
        <v>13</v>
      </c>
      <c r="P21" s="171">
        <v>13</v>
      </c>
      <c r="Q21" s="171">
        <v>14</v>
      </c>
      <c r="R21" s="171">
        <v>14</v>
      </c>
      <c r="S21" s="171">
        <v>14</v>
      </c>
      <c r="T21" s="171">
        <v>14.1685</v>
      </c>
      <c r="U21" s="171">
        <v>14</v>
      </c>
      <c r="V21" s="171">
        <v>15</v>
      </c>
      <c r="W21" s="171">
        <v>15</v>
      </c>
      <c r="X21" s="171">
        <v>15</v>
      </c>
    </row>
    <row r="22" spans="1:24" x14ac:dyDescent="0.25">
      <c r="A22" s="261" t="s">
        <v>12</v>
      </c>
      <c r="B22" s="171">
        <v>16.468499999999999</v>
      </c>
      <c r="C22" s="171">
        <v>16.648</v>
      </c>
      <c r="D22" s="171">
        <v>17.003</v>
      </c>
      <c r="E22" s="171">
        <v>17.082699999999999</v>
      </c>
      <c r="F22" s="171">
        <v>17.278200000000002</v>
      </c>
      <c r="G22" s="171">
        <v>18</v>
      </c>
      <c r="H22" s="171">
        <v>17.740299999999998</v>
      </c>
      <c r="I22" s="171">
        <v>18.2957</v>
      </c>
      <c r="J22" s="171">
        <v>18.6816</v>
      </c>
      <c r="K22" s="171">
        <v>18.9772</v>
      </c>
      <c r="L22" s="171">
        <v>19</v>
      </c>
      <c r="M22" s="171">
        <v>20</v>
      </c>
      <c r="N22" s="171">
        <v>20</v>
      </c>
      <c r="O22" s="171">
        <v>20</v>
      </c>
      <c r="P22" s="171">
        <v>21</v>
      </c>
      <c r="Q22" s="171">
        <v>21</v>
      </c>
      <c r="R22" s="171">
        <v>22</v>
      </c>
      <c r="S22" s="171">
        <v>22</v>
      </c>
      <c r="T22" s="171">
        <v>22.704699999999999</v>
      </c>
      <c r="U22" s="171">
        <v>24</v>
      </c>
      <c r="V22" s="171">
        <v>25</v>
      </c>
      <c r="W22" s="171">
        <v>25</v>
      </c>
      <c r="X22" s="171">
        <v>25</v>
      </c>
    </row>
    <row r="23" spans="1:24" x14ac:dyDescent="0.25">
      <c r="A23" s="261" t="s">
        <v>13</v>
      </c>
      <c r="B23" s="171">
        <v>15.4359</v>
      </c>
      <c r="C23" s="171">
        <v>15.5565</v>
      </c>
      <c r="D23" s="171">
        <v>15.722899999999999</v>
      </c>
      <c r="E23" s="171">
        <v>15.923200000000001</v>
      </c>
      <c r="F23" s="171">
        <v>15.975200000000001</v>
      </c>
      <c r="G23" s="171">
        <v>16</v>
      </c>
      <c r="H23" s="171">
        <v>16.270499999999998</v>
      </c>
      <c r="I23" s="171">
        <v>16.535799999999998</v>
      </c>
      <c r="J23" s="171">
        <v>16.725099999999998</v>
      </c>
      <c r="K23" s="171">
        <v>16.9163</v>
      </c>
      <c r="L23" s="171">
        <v>17</v>
      </c>
      <c r="M23" s="171">
        <v>17</v>
      </c>
      <c r="N23" s="171">
        <v>17</v>
      </c>
      <c r="O23" s="171">
        <v>18</v>
      </c>
      <c r="P23" s="171">
        <v>18</v>
      </c>
      <c r="Q23" s="171">
        <v>18</v>
      </c>
      <c r="R23" s="171">
        <v>18</v>
      </c>
      <c r="S23" s="171">
        <v>19</v>
      </c>
      <c r="T23" s="171">
        <v>18.6311</v>
      </c>
      <c r="U23" s="171">
        <v>19</v>
      </c>
      <c r="V23" s="171">
        <v>19</v>
      </c>
      <c r="W23" s="171">
        <v>19</v>
      </c>
      <c r="X23" s="171">
        <v>19</v>
      </c>
    </row>
    <row r="24" spans="1:24" x14ac:dyDescent="0.25">
      <c r="A24" s="261" t="s">
        <v>14</v>
      </c>
      <c r="B24" s="171">
        <v>13.1599</v>
      </c>
      <c r="C24" s="171">
        <v>13.401999999999999</v>
      </c>
      <c r="D24" s="171">
        <v>13.535399999999999</v>
      </c>
      <c r="E24" s="171">
        <v>13.624700000000001</v>
      </c>
      <c r="F24" s="171">
        <v>13.8919</v>
      </c>
      <c r="G24" s="171">
        <v>14</v>
      </c>
      <c r="H24" s="171">
        <v>14.0404</v>
      </c>
      <c r="I24" s="171">
        <v>14.177700000000002</v>
      </c>
      <c r="J24" s="171">
        <v>14.3489</v>
      </c>
      <c r="K24" s="171">
        <v>14.530700000000001</v>
      </c>
      <c r="L24" s="171">
        <v>15</v>
      </c>
      <c r="M24" s="171">
        <v>15</v>
      </c>
      <c r="N24" s="171">
        <v>15</v>
      </c>
      <c r="O24" s="171">
        <v>15</v>
      </c>
      <c r="P24" s="171">
        <v>16</v>
      </c>
      <c r="Q24" s="171">
        <v>16</v>
      </c>
      <c r="R24" s="171">
        <v>16</v>
      </c>
      <c r="S24" s="171">
        <v>17</v>
      </c>
      <c r="T24" s="171">
        <v>17.476700000000001</v>
      </c>
      <c r="U24" s="171">
        <v>18</v>
      </c>
      <c r="V24" s="171">
        <v>19</v>
      </c>
      <c r="W24" s="171">
        <v>19</v>
      </c>
      <c r="X24" s="171">
        <v>19</v>
      </c>
    </row>
    <row r="25" spans="1:24" x14ac:dyDescent="0.25">
      <c r="A25" s="261" t="s">
        <v>15</v>
      </c>
      <c r="B25" s="171">
        <v>23.064700000000002</v>
      </c>
      <c r="C25" s="171">
        <v>23.223299999999998</v>
      </c>
      <c r="D25" s="171">
        <v>23.6844</v>
      </c>
      <c r="E25" s="171">
        <v>23.8141</v>
      </c>
      <c r="F25" s="171">
        <v>24.0886</v>
      </c>
      <c r="G25" s="171">
        <v>24</v>
      </c>
      <c r="H25" s="171">
        <v>24.388300000000001</v>
      </c>
      <c r="I25" s="171">
        <v>24.581099999999999</v>
      </c>
      <c r="J25" s="171">
        <v>24.6782</v>
      </c>
      <c r="K25" s="171">
        <v>24.887499999999999</v>
      </c>
      <c r="L25" s="171">
        <v>25</v>
      </c>
      <c r="M25" s="171">
        <v>25</v>
      </c>
      <c r="N25" s="171">
        <v>26</v>
      </c>
      <c r="O25" s="171">
        <v>26</v>
      </c>
      <c r="P25" s="171">
        <v>26</v>
      </c>
      <c r="Q25" s="171">
        <v>26</v>
      </c>
      <c r="R25" s="171">
        <v>27</v>
      </c>
      <c r="S25" s="171">
        <v>27</v>
      </c>
      <c r="T25" s="171">
        <v>27.234500000000001</v>
      </c>
      <c r="U25" s="171">
        <v>28</v>
      </c>
      <c r="V25" s="171">
        <v>28</v>
      </c>
      <c r="W25" s="171">
        <v>28</v>
      </c>
      <c r="X25" s="171">
        <v>29</v>
      </c>
    </row>
    <row r="26" spans="1:24" x14ac:dyDescent="0.25">
      <c r="A26" s="261" t="s">
        <v>16</v>
      </c>
      <c r="B26" s="171">
        <v>28.879300000000001</v>
      </c>
      <c r="C26" s="171">
        <v>28.9985</v>
      </c>
      <c r="D26" s="171">
        <v>29.160400000000003</v>
      </c>
      <c r="E26" s="171">
        <v>29.3004</v>
      </c>
      <c r="F26" s="171">
        <v>29.448</v>
      </c>
      <c r="G26" s="171">
        <v>29</v>
      </c>
      <c r="H26" s="171">
        <v>28.940999999999999</v>
      </c>
      <c r="I26" s="171">
        <v>29.167200000000001</v>
      </c>
      <c r="J26" s="171">
        <v>29.5213</v>
      </c>
      <c r="K26" s="171">
        <v>29.785900000000002</v>
      </c>
      <c r="L26" s="171">
        <v>30</v>
      </c>
      <c r="M26" s="171">
        <v>30</v>
      </c>
      <c r="N26" s="171">
        <v>30</v>
      </c>
      <c r="O26" s="171">
        <v>30</v>
      </c>
      <c r="P26" s="171">
        <v>29</v>
      </c>
      <c r="Q26" s="171">
        <v>29</v>
      </c>
      <c r="R26" s="171">
        <v>30</v>
      </c>
      <c r="S26" s="171">
        <v>30</v>
      </c>
      <c r="T26" s="171">
        <v>30.4239</v>
      </c>
      <c r="U26" s="171">
        <v>31</v>
      </c>
      <c r="V26" s="171">
        <v>31</v>
      </c>
      <c r="W26" s="171">
        <v>31</v>
      </c>
      <c r="X26" s="171">
        <v>34</v>
      </c>
    </row>
    <row r="27" spans="1:24" x14ac:dyDescent="0.25">
      <c r="A27" s="261" t="s">
        <v>17</v>
      </c>
      <c r="B27" s="171">
        <v>21.8491</v>
      </c>
      <c r="C27" s="171">
        <v>21.898499999999999</v>
      </c>
      <c r="D27" s="171">
        <v>22.011800000000001</v>
      </c>
      <c r="E27" s="171">
        <v>22.134</v>
      </c>
      <c r="F27" s="171">
        <v>22.281400000000001</v>
      </c>
      <c r="G27" s="171">
        <v>23</v>
      </c>
      <c r="H27" s="171">
        <v>22.7379</v>
      </c>
      <c r="I27" s="171">
        <v>23.082799999999999</v>
      </c>
      <c r="J27" s="171">
        <v>23.294799999999999</v>
      </c>
      <c r="K27" s="171">
        <v>23.563599999999997</v>
      </c>
      <c r="L27" s="171">
        <v>24</v>
      </c>
      <c r="M27" s="171">
        <v>24</v>
      </c>
      <c r="N27" s="171">
        <v>24</v>
      </c>
      <c r="O27" s="171">
        <v>24</v>
      </c>
      <c r="P27" s="171">
        <v>24</v>
      </c>
      <c r="Q27" s="171">
        <v>25</v>
      </c>
      <c r="R27" s="171">
        <v>25</v>
      </c>
      <c r="S27" s="171">
        <v>26</v>
      </c>
      <c r="T27" s="171">
        <v>26.1693</v>
      </c>
      <c r="U27" s="171">
        <v>27</v>
      </c>
      <c r="V27" s="171">
        <v>27</v>
      </c>
      <c r="W27" s="171">
        <v>27</v>
      </c>
      <c r="X27" s="171">
        <v>27</v>
      </c>
    </row>
    <row r="28" spans="1:24" x14ac:dyDescent="0.25">
      <c r="A28" s="261" t="s">
        <v>18</v>
      </c>
      <c r="B28" s="171">
        <v>185.06360000000001</v>
      </c>
      <c r="C28" s="171">
        <v>188.18120000000002</v>
      </c>
      <c r="D28" s="171">
        <v>191.81179999999998</v>
      </c>
      <c r="E28" s="171">
        <v>195.20270000000002</v>
      </c>
      <c r="F28" s="171">
        <v>198.81779999999998</v>
      </c>
      <c r="G28" s="171">
        <v>202</v>
      </c>
      <c r="H28" s="171">
        <v>205.44289999999998</v>
      </c>
      <c r="I28" s="171">
        <v>208.55970000000002</v>
      </c>
      <c r="J28" s="171">
        <v>211.5549</v>
      </c>
      <c r="K28" s="171">
        <v>214.0068</v>
      </c>
      <c r="L28" s="171">
        <v>216</v>
      </c>
      <c r="M28" s="171">
        <v>218</v>
      </c>
      <c r="N28" s="171">
        <v>231</v>
      </c>
      <c r="O28" s="171">
        <v>233</v>
      </c>
      <c r="P28" s="171">
        <v>234</v>
      </c>
      <c r="Q28" s="171">
        <v>236</v>
      </c>
      <c r="R28" s="171">
        <v>237</v>
      </c>
      <c r="S28" s="171">
        <v>242</v>
      </c>
      <c r="T28" s="171">
        <v>243.62879999999998</v>
      </c>
      <c r="U28" s="171">
        <v>246</v>
      </c>
      <c r="V28" s="171">
        <v>248</v>
      </c>
      <c r="W28" s="171">
        <v>282</v>
      </c>
      <c r="X28" s="171">
        <v>286</v>
      </c>
    </row>
    <row r="29" spans="1:24" ht="18" x14ac:dyDescent="0.25">
      <c r="A29" s="100" t="s">
        <v>184</v>
      </c>
      <c r="B29" s="208">
        <v>236.01689999999999</v>
      </c>
      <c r="C29" s="208">
        <v>238.29870000000003</v>
      </c>
      <c r="D29" s="208">
        <v>239.86860000000001</v>
      </c>
      <c r="E29" s="208">
        <v>242.09719999999999</v>
      </c>
      <c r="F29" s="208">
        <v>243.98669999999998</v>
      </c>
      <c r="G29" s="208">
        <v>246</v>
      </c>
      <c r="H29" s="208">
        <v>249.35570000000001</v>
      </c>
      <c r="I29" s="208">
        <v>254.2885</v>
      </c>
      <c r="J29" s="208">
        <v>258.7595</v>
      </c>
      <c r="K29" s="208">
        <v>262.33570000000003</v>
      </c>
      <c r="L29" s="208">
        <v>267</v>
      </c>
      <c r="M29" s="208">
        <v>271</v>
      </c>
      <c r="N29" s="208">
        <v>277</v>
      </c>
      <c r="O29" s="208">
        <v>275</v>
      </c>
      <c r="P29" s="208">
        <v>272</v>
      </c>
      <c r="Q29" s="208">
        <v>286</v>
      </c>
      <c r="R29" s="208">
        <v>294</v>
      </c>
      <c r="S29" s="208">
        <v>302</v>
      </c>
      <c r="T29" s="208">
        <v>309.20309999999995</v>
      </c>
      <c r="U29" s="208">
        <v>316</v>
      </c>
      <c r="V29" s="461">
        <v>329</v>
      </c>
      <c r="W29" s="461">
        <v>335</v>
      </c>
      <c r="X29" s="461">
        <v>340</v>
      </c>
    </row>
    <row r="30" spans="1:24" x14ac:dyDescent="0.25">
      <c r="A30" s="261" t="s">
        <v>19</v>
      </c>
      <c r="B30" s="171">
        <v>11.009600000000001</v>
      </c>
      <c r="C30" s="171">
        <v>11.062700000000001</v>
      </c>
      <c r="D30" s="171">
        <v>11.12</v>
      </c>
      <c r="E30" s="171">
        <v>11.1938</v>
      </c>
      <c r="F30" s="171">
        <v>11.268700000000001</v>
      </c>
      <c r="G30" s="171">
        <v>12</v>
      </c>
      <c r="H30" s="171">
        <v>11.4306</v>
      </c>
      <c r="I30" s="171">
        <v>11.7515</v>
      </c>
      <c r="J30" s="171">
        <v>11.879700000000001</v>
      </c>
      <c r="K30" s="171">
        <v>11.9931</v>
      </c>
      <c r="L30" s="171">
        <v>12</v>
      </c>
      <c r="M30" s="171">
        <v>12</v>
      </c>
      <c r="N30" s="171">
        <v>12</v>
      </c>
      <c r="O30" s="171">
        <v>12</v>
      </c>
      <c r="P30" s="171">
        <v>13</v>
      </c>
      <c r="Q30" s="171">
        <v>13</v>
      </c>
      <c r="R30" s="171">
        <v>13</v>
      </c>
      <c r="S30" s="171">
        <v>13</v>
      </c>
      <c r="T30" s="171">
        <v>13.210700000000001</v>
      </c>
      <c r="U30" s="171">
        <v>13</v>
      </c>
      <c r="V30" s="171">
        <v>14</v>
      </c>
      <c r="W30" s="171">
        <v>14</v>
      </c>
      <c r="X30" s="171">
        <v>14</v>
      </c>
    </row>
    <row r="31" spans="1:24" x14ac:dyDescent="0.25">
      <c r="A31" s="261" t="s">
        <v>20</v>
      </c>
      <c r="B31" s="171">
        <v>16.503400000000003</v>
      </c>
      <c r="C31" s="171">
        <v>16.404900000000001</v>
      </c>
      <c r="D31" s="171">
        <v>16.3795</v>
      </c>
      <c r="E31" s="171">
        <v>16.5319</v>
      </c>
      <c r="F31" s="171">
        <v>16.366799999999998</v>
      </c>
      <c r="G31" s="171">
        <v>16</v>
      </c>
      <c r="H31" s="171">
        <v>16.4754</v>
      </c>
      <c r="I31" s="171">
        <v>16.542000000000002</v>
      </c>
      <c r="J31" s="171">
        <v>16.5318</v>
      </c>
      <c r="K31" s="171">
        <v>16.357700000000001</v>
      </c>
      <c r="L31" s="171">
        <v>16</v>
      </c>
      <c r="M31" s="171">
        <v>16</v>
      </c>
      <c r="N31" s="171">
        <v>16</v>
      </c>
      <c r="O31" s="171">
        <v>17</v>
      </c>
      <c r="P31" s="171">
        <v>17</v>
      </c>
      <c r="Q31" s="171">
        <v>17</v>
      </c>
      <c r="R31" s="171">
        <v>17</v>
      </c>
      <c r="S31" s="171">
        <v>17</v>
      </c>
      <c r="T31" s="171">
        <v>17.745900000000002</v>
      </c>
      <c r="U31" s="171">
        <v>17</v>
      </c>
      <c r="V31" s="171">
        <v>17</v>
      </c>
      <c r="W31" s="171">
        <v>17</v>
      </c>
      <c r="X31" s="171">
        <v>17</v>
      </c>
    </row>
    <row r="32" spans="1:24" x14ac:dyDescent="0.25">
      <c r="A32" s="261" t="s">
        <v>21</v>
      </c>
      <c r="B32" s="171">
        <v>20.866599999999998</v>
      </c>
      <c r="C32" s="171">
        <v>21.040200000000002</v>
      </c>
      <c r="D32" s="171">
        <v>21.042000000000002</v>
      </c>
      <c r="E32" s="171">
        <v>21.076000000000001</v>
      </c>
      <c r="F32" s="171">
        <v>21.1053</v>
      </c>
      <c r="G32" s="171">
        <v>21</v>
      </c>
      <c r="H32" s="171">
        <v>20.641500000000001</v>
      </c>
      <c r="I32" s="171">
        <v>20.7393</v>
      </c>
      <c r="J32" s="171">
        <v>20.918400000000002</v>
      </c>
      <c r="K32" s="171">
        <v>21.033000000000001</v>
      </c>
      <c r="L32" s="171">
        <v>21</v>
      </c>
      <c r="M32" s="171">
        <v>21</v>
      </c>
      <c r="N32" s="171">
        <v>21</v>
      </c>
      <c r="O32" s="171">
        <v>21</v>
      </c>
      <c r="P32" s="171">
        <v>21</v>
      </c>
      <c r="Q32" s="171">
        <v>21</v>
      </c>
      <c r="R32" s="171">
        <v>22</v>
      </c>
      <c r="S32" s="171">
        <v>22</v>
      </c>
      <c r="T32" s="171">
        <v>21.992799999999999</v>
      </c>
      <c r="U32" s="171">
        <v>22</v>
      </c>
      <c r="V32" s="171">
        <v>22</v>
      </c>
      <c r="W32" s="171">
        <v>23</v>
      </c>
      <c r="X32" s="171">
        <v>23</v>
      </c>
    </row>
    <row r="33" spans="1:24" x14ac:dyDescent="0.25">
      <c r="A33" s="83" t="s">
        <v>22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</row>
    <row r="34" spans="1:24" ht="19.5" x14ac:dyDescent="0.25">
      <c r="A34" s="255" t="s">
        <v>23</v>
      </c>
      <c r="B34" s="170">
        <v>0.49780000000000002</v>
      </c>
      <c r="C34" s="170">
        <v>0.52049999999999996</v>
      </c>
      <c r="D34" s="170">
        <v>0.52429999999999999</v>
      </c>
      <c r="E34" s="170">
        <v>0.52339999999999998</v>
      </c>
      <c r="F34" s="170">
        <v>0.53579999999999994</v>
      </c>
      <c r="G34" s="170">
        <v>0.6</v>
      </c>
      <c r="H34" s="170">
        <v>0.57899999999999996</v>
      </c>
      <c r="I34" s="170">
        <v>0.6038</v>
      </c>
      <c r="J34" s="170">
        <v>0.62849999999999995</v>
      </c>
      <c r="K34" s="170">
        <v>0.64200000000000002</v>
      </c>
      <c r="L34" s="170">
        <v>0.7</v>
      </c>
      <c r="M34" s="170">
        <v>0.7</v>
      </c>
      <c r="N34" s="170">
        <v>0.7</v>
      </c>
      <c r="O34" s="170">
        <v>1</v>
      </c>
      <c r="P34" s="170">
        <v>1</v>
      </c>
      <c r="Q34" s="170">
        <v>1</v>
      </c>
      <c r="R34" s="170">
        <v>1</v>
      </c>
      <c r="S34" s="170">
        <v>1</v>
      </c>
      <c r="T34" s="170">
        <v>1</v>
      </c>
      <c r="U34" s="170">
        <v>1</v>
      </c>
      <c r="V34" s="170">
        <v>1</v>
      </c>
      <c r="W34" s="170">
        <v>1</v>
      </c>
      <c r="X34" s="170">
        <v>1</v>
      </c>
    </row>
    <row r="35" spans="1:24" ht="27.75" customHeight="1" x14ac:dyDescent="0.25">
      <c r="A35" s="255" t="s">
        <v>124</v>
      </c>
      <c r="B35" s="171">
        <v>20.368799999999997</v>
      </c>
      <c r="C35" s="171">
        <v>20.519700000000004</v>
      </c>
      <c r="D35" s="171">
        <v>20.517700000000001</v>
      </c>
      <c r="E35" s="171">
        <v>20.552600000000002</v>
      </c>
      <c r="F35" s="171">
        <v>20.569500000000001</v>
      </c>
      <c r="G35" s="171">
        <v>20</v>
      </c>
      <c r="H35" s="171">
        <v>20.0625</v>
      </c>
      <c r="I35" s="171">
        <v>20.1355</v>
      </c>
      <c r="J35" s="171">
        <v>20.289900000000003</v>
      </c>
      <c r="K35" s="171">
        <v>20.391000000000002</v>
      </c>
      <c r="L35" s="171">
        <v>20</v>
      </c>
      <c r="M35" s="171">
        <v>20</v>
      </c>
      <c r="N35" s="171">
        <v>21</v>
      </c>
      <c r="O35" s="171">
        <v>20</v>
      </c>
      <c r="P35" s="171">
        <v>20</v>
      </c>
      <c r="Q35" s="171">
        <v>21</v>
      </c>
      <c r="R35" s="171">
        <v>21</v>
      </c>
      <c r="S35" s="171">
        <v>21</v>
      </c>
      <c r="T35" s="171">
        <v>21.2041</v>
      </c>
      <c r="U35" s="171">
        <v>21</v>
      </c>
      <c r="V35" s="171">
        <v>21</v>
      </c>
      <c r="W35" s="171">
        <v>22</v>
      </c>
      <c r="X35" s="171">
        <v>22</v>
      </c>
    </row>
    <row r="36" spans="1:24" x14ac:dyDescent="0.25">
      <c r="A36" s="261" t="s">
        <v>24</v>
      </c>
      <c r="B36" s="171">
        <v>17.776599999999998</v>
      </c>
      <c r="C36" s="171">
        <v>17.9648</v>
      </c>
      <c r="D36" s="171">
        <v>18.119799999999998</v>
      </c>
      <c r="E36" s="171">
        <v>18.302700000000002</v>
      </c>
      <c r="F36" s="171">
        <v>18.419700000000002</v>
      </c>
      <c r="G36" s="171">
        <v>18</v>
      </c>
      <c r="H36" s="171">
        <v>18.634900000000002</v>
      </c>
      <c r="I36" s="171">
        <v>18.911099999999998</v>
      </c>
      <c r="J36" s="171">
        <v>19.283900000000003</v>
      </c>
      <c r="K36" s="171">
        <v>19.6066</v>
      </c>
      <c r="L36" s="171">
        <v>20</v>
      </c>
      <c r="M36" s="171">
        <v>20</v>
      </c>
      <c r="N36" s="171">
        <v>20</v>
      </c>
      <c r="O36" s="171">
        <v>21</v>
      </c>
      <c r="P36" s="171">
        <v>21</v>
      </c>
      <c r="Q36" s="171">
        <v>22</v>
      </c>
      <c r="R36" s="171">
        <v>22</v>
      </c>
      <c r="S36" s="171">
        <v>23</v>
      </c>
      <c r="T36" s="171">
        <v>22.794499999999999</v>
      </c>
      <c r="U36" s="171">
        <v>23</v>
      </c>
      <c r="V36" s="171">
        <v>23</v>
      </c>
      <c r="W36" s="171">
        <v>24</v>
      </c>
      <c r="X36" s="171">
        <v>24</v>
      </c>
    </row>
    <row r="37" spans="1:24" x14ac:dyDescent="0.25">
      <c r="A37" s="261" t="s">
        <v>25</v>
      </c>
      <c r="B37" s="171">
        <v>13.6577</v>
      </c>
      <c r="C37" s="171">
        <v>13.8437</v>
      </c>
      <c r="D37" s="171">
        <v>14.0908</v>
      </c>
      <c r="E37" s="171">
        <v>14.2576</v>
      </c>
      <c r="F37" s="171">
        <v>14.485700000000001</v>
      </c>
      <c r="G37" s="171">
        <v>15</v>
      </c>
      <c r="H37" s="171">
        <v>14.9795</v>
      </c>
      <c r="I37" s="171">
        <v>15.5838</v>
      </c>
      <c r="J37" s="171">
        <v>16.290900000000001</v>
      </c>
      <c r="K37" s="171">
        <v>16.937900000000003</v>
      </c>
      <c r="L37" s="171">
        <v>17</v>
      </c>
      <c r="M37" s="171">
        <v>18</v>
      </c>
      <c r="N37" s="171">
        <v>18</v>
      </c>
      <c r="O37" s="171">
        <v>19</v>
      </c>
      <c r="P37" s="171">
        <v>20</v>
      </c>
      <c r="Q37" s="171">
        <v>21</v>
      </c>
      <c r="R37" s="171">
        <v>21</v>
      </c>
      <c r="S37" s="171">
        <v>22</v>
      </c>
      <c r="T37" s="171">
        <v>22.008500000000002</v>
      </c>
      <c r="U37" s="171">
        <v>23</v>
      </c>
      <c r="V37" s="171">
        <v>25</v>
      </c>
      <c r="W37" s="171">
        <v>25</v>
      </c>
      <c r="X37" s="171">
        <v>25</v>
      </c>
    </row>
    <row r="38" spans="1:24" x14ac:dyDescent="0.25">
      <c r="A38" s="261" t="s">
        <v>26</v>
      </c>
      <c r="B38" s="171">
        <v>23.8337</v>
      </c>
      <c r="C38" s="171">
        <v>24.476299999999998</v>
      </c>
      <c r="D38" s="171">
        <v>24.650599999999997</v>
      </c>
      <c r="E38" s="171">
        <v>24.975099999999998</v>
      </c>
      <c r="F38" s="171">
        <v>24.848500000000001</v>
      </c>
      <c r="G38" s="171">
        <v>25</v>
      </c>
      <c r="H38" s="171">
        <v>25.482800000000001</v>
      </c>
      <c r="I38" s="171">
        <v>25.886700000000001</v>
      </c>
      <c r="J38" s="171">
        <v>26.224700000000002</v>
      </c>
      <c r="K38" s="171">
        <v>26.642499999999998</v>
      </c>
      <c r="L38" s="171">
        <v>27</v>
      </c>
      <c r="M38" s="171">
        <v>27</v>
      </c>
      <c r="N38" s="171">
        <v>28</v>
      </c>
      <c r="O38" s="171">
        <v>26</v>
      </c>
      <c r="P38" s="171">
        <v>27</v>
      </c>
      <c r="Q38" s="171">
        <v>28</v>
      </c>
      <c r="R38" s="171">
        <v>29</v>
      </c>
      <c r="S38" s="171">
        <v>30</v>
      </c>
      <c r="T38" s="171">
        <v>32.261299999999999</v>
      </c>
      <c r="U38" s="171">
        <v>33</v>
      </c>
      <c r="V38" s="171">
        <v>39</v>
      </c>
      <c r="W38" s="171">
        <v>39</v>
      </c>
      <c r="X38" s="171">
        <v>40</v>
      </c>
    </row>
    <row r="39" spans="1:24" x14ac:dyDescent="0.25">
      <c r="A39" s="261" t="s">
        <v>27</v>
      </c>
      <c r="B39" s="171">
        <v>18.5426</v>
      </c>
      <c r="C39" s="171">
        <v>18.554599999999997</v>
      </c>
      <c r="D39" s="171">
        <v>18.110099999999999</v>
      </c>
      <c r="E39" s="171">
        <v>18.099799999999998</v>
      </c>
      <c r="F39" s="171">
        <v>17.895499999999998</v>
      </c>
      <c r="G39" s="171">
        <v>18</v>
      </c>
      <c r="H39" s="171">
        <v>17.859900000000003</v>
      </c>
      <c r="I39" s="171">
        <v>17.8139</v>
      </c>
      <c r="J39" s="171">
        <v>17.808299999999999</v>
      </c>
      <c r="K39" s="171">
        <v>17.8203</v>
      </c>
      <c r="L39" s="171">
        <v>18</v>
      </c>
      <c r="M39" s="171">
        <v>18</v>
      </c>
      <c r="N39" s="171">
        <v>18</v>
      </c>
      <c r="O39" s="171">
        <v>18</v>
      </c>
      <c r="P39" s="171">
        <v>18</v>
      </c>
      <c r="Q39" s="171">
        <v>18</v>
      </c>
      <c r="R39" s="171">
        <v>18</v>
      </c>
      <c r="S39" s="171">
        <v>18</v>
      </c>
      <c r="T39" s="171">
        <v>17.735700000000001</v>
      </c>
      <c r="U39" s="171">
        <v>18</v>
      </c>
      <c r="V39" s="171">
        <v>18</v>
      </c>
      <c r="W39" s="171">
        <v>18</v>
      </c>
      <c r="X39" s="171">
        <v>18</v>
      </c>
    </row>
    <row r="40" spans="1:24" x14ac:dyDescent="0.25">
      <c r="A40" s="261" t="s">
        <v>28</v>
      </c>
      <c r="B40" s="171">
        <v>10.077299999999999</v>
      </c>
      <c r="C40" s="171">
        <v>10.1881</v>
      </c>
      <c r="D40" s="171">
        <v>10.253399999999999</v>
      </c>
      <c r="E40" s="171">
        <v>10.308999999999999</v>
      </c>
      <c r="F40" s="171">
        <v>10.3363</v>
      </c>
      <c r="G40" s="171">
        <v>10</v>
      </c>
      <c r="H40" s="171">
        <v>10.5381</v>
      </c>
      <c r="I40" s="171">
        <v>10.697299999999998</v>
      </c>
      <c r="J40" s="171">
        <v>10.862</v>
      </c>
      <c r="K40" s="171">
        <v>10.774700000000001</v>
      </c>
      <c r="L40" s="171">
        <v>11</v>
      </c>
      <c r="M40" s="171">
        <v>11</v>
      </c>
      <c r="N40" s="171">
        <v>11</v>
      </c>
      <c r="O40" s="171">
        <v>11</v>
      </c>
      <c r="P40" s="171">
        <v>12</v>
      </c>
      <c r="Q40" s="171">
        <v>12</v>
      </c>
      <c r="R40" s="171">
        <v>12</v>
      </c>
      <c r="S40" s="171">
        <v>12</v>
      </c>
      <c r="T40" s="171">
        <v>12.139200000000001</v>
      </c>
      <c r="U40" s="171">
        <v>12</v>
      </c>
      <c r="V40" s="171">
        <v>12</v>
      </c>
      <c r="W40" s="171">
        <v>13</v>
      </c>
      <c r="X40" s="171">
        <v>13</v>
      </c>
    </row>
    <row r="41" spans="1:24" x14ac:dyDescent="0.25">
      <c r="A41" s="261" t="s">
        <v>29</v>
      </c>
      <c r="B41" s="171">
        <v>10.2784</v>
      </c>
      <c r="C41" s="171">
        <v>10.3346</v>
      </c>
      <c r="D41" s="171">
        <v>10.4193</v>
      </c>
      <c r="E41" s="171">
        <v>10.524299999999998</v>
      </c>
      <c r="F41" s="171">
        <v>10.610299999999999</v>
      </c>
      <c r="G41" s="171">
        <v>11</v>
      </c>
      <c r="H41" s="171">
        <v>10.766399999999999</v>
      </c>
      <c r="I41" s="171">
        <v>10.7799</v>
      </c>
      <c r="J41" s="171">
        <v>11.078100000000001</v>
      </c>
      <c r="K41" s="171">
        <v>11.2333</v>
      </c>
      <c r="L41" s="171">
        <v>11</v>
      </c>
      <c r="M41" s="171">
        <v>11</v>
      </c>
      <c r="N41" s="171">
        <v>12</v>
      </c>
      <c r="O41" s="171">
        <v>12</v>
      </c>
      <c r="P41" s="171">
        <v>12</v>
      </c>
      <c r="Q41" s="171">
        <v>12</v>
      </c>
      <c r="R41" s="171">
        <v>12</v>
      </c>
      <c r="S41" s="171">
        <v>12</v>
      </c>
      <c r="T41" s="171">
        <v>12.5525</v>
      </c>
      <c r="U41" s="171">
        <v>13</v>
      </c>
      <c r="V41" s="171">
        <v>13</v>
      </c>
      <c r="W41" s="171">
        <v>13</v>
      </c>
      <c r="X41" s="171">
        <v>13</v>
      </c>
    </row>
    <row r="42" spans="1:24" x14ac:dyDescent="0.25">
      <c r="A42" s="261" t="s">
        <v>30</v>
      </c>
      <c r="B42" s="171">
        <v>93.471000000000004</v>
      </c>
      <c r="C42" s="171">
        <v>94.42880000000001</v>
      </c>
      <c r="D42" s="171">
        <v>95.68310000000001</v>
      </c>
      <c r="E42" s="171">
        <v>96.826999999999998</v>
      </c>
      <c r="F42" s="171">
        <v>98.649899999999988</v>
      </c>
      <c r="G42" s="171">
        <v>100</v>
      </c>
      <c r="H42" s="171">
        <v>102.54660000000001</v>
      </c>
      <c r="I42" s="171">
        <v>105.583</v>
      </c>
      <c r="J42" s="171">
        <v>107.8817</v>
      </c>
      <c r="K42" s="171">
        <v>109.93660000000001</v>
      </c>
      <c r="L42" s="171">
        <v>113</v>
      </c>
      <c r="M42" s="171">
        <v>115</v>
      </c>
      <c r="N42" s="171">
        <v>120</v>
      </c>
      <c r="O42" s="171" t="s">
        <v>357</v>
      </c>
      <c r="P42" s="171">
        <v>111</v>
      </c>
      <c r="Q42" s="171">
        <v>123</v>
      </c>
      <c r="R42" s="171">
        <v>128</v>
      </c>
      <c r="S42" s="171">
        <v>133</v>
      </c>
      <c r="T42" s="171">
        <v>136.762</v>
      </c>
      <c r="U42" s="171">
        <v>141</v>
      </c>
      <c r="V42" s="171">
        <v>145</v>
      </c>
      <c r="W42" s="171">
        <v>150</v>
      </c>
      <c r="X42" s="171">
        <v>153</v>
      </c>
    </row>
    <row r="43" spans="1:24" ht="18" x14ac:dyDescent="0.25">
      <c r="A43" s="100" t="s">
        <v>135</v>
      </c>
      <c r="B43" s="208">
        <v>159.57810000000001</v>
      </c>
      <c r="C43" s="208">
        <v>161.36040000000003</v>
      </c>
      <c r="D43" s="208">
        <v>163.76780000000002</v>
      </c>
      <c r="E43" s="208">
        <v>166.4802</v>
      </c>
      <c r="F43" s="208">
        <v>167.86279999999999</v>
      </c>
      <c r="G43" s="208">
        <v>169</v>
      </c>
      <c r="H43" s="208">
        <v>173.73929999999999</v>
      </c>
      <c r="I43" s="208">
        <v>178.05789999999999</v>
      </c>
      <c r="J43" s="208">
        <v>182.60229999999999</v>
      </c>
      <c r="K43" s="208">
        <v>186.4469</v>
      </c>
      <c r="L43" s="208">
        <v>191</v>
      </c>
      <c r="M43" s="208">
        <v>195</v>
      </c>
      <c r="N43" s="208">
        <v>199</v>
      </c>
      <c r="O43" s="208">
        <v>203</v>
      </c>
      <c r="P43" s="208">
        <v>230</v>
      </c>
      <c r="Q43" s="208">
        <v>236</v>
      </c>
      <c r="R43" s="208">
        <v>245</v>
      </c>
      <c r="S43" s="208">
        <v>256</v>
      </c>
      <c r="T43" s="208">
        <v>265.24779999999998</v>
      </c>
      <c r="U43" s="208">
        <v>274</v>
      </c>
      <c r="V43" s="461">
        <v>282</v>
      </c>
      <c r="W43" s="461">
        <v>287</v>
      </c>
      <c r="X43" s="461">
        <v>301</v>
      </c>
    </row>
    <row r="44" spans="1:24" x14ac:dyDescent="0.25">
      <c r="A44" s="261" t="s">
        <v>31</v>
      </c>
      <c r="B44" s="171">
        <v>5.3173999999999992</v>
      </c>
      <c r="C44" s="171">
        <v>5.3851000000000004</v>
      </c>
      <c r="D44" s="171">
        <v>5.4726999999999997</v>
      </c>
      <c r="E44" s="171">
        <v>5.5022000000000002</v>
      </c>
      <c r="F44" s="171">
        <v>5.5276999999999994</v>
      </c>
      <c r="G44" s="171">
        <v>5</v>
      </c>
      <c r="H44" s="171">
        <v>5.6043000000000003</v>
      </c>
      <c r="I44" s="171">
        <v>5.6448</v>
      </c>
      <c r="J44" s="171">
        <v>5.9291</v>
      </c>
      <c r="K44" s="171">
        <v>5.9743999999999993</v>
      </c>
      <c r="L44" s="171">
        <v>6</v>
      </c>
      <c r="M44" s="171">
        <v>6</v>
      </c>
      <c r="N44" s="171">
        <v>5</v>
      </c>
      <c r="O44" s="171">
        <v>5</v>
      </c>
      <c r="P44" s="171">
        <v>6</v>
      </c>
      <c r="Q44" s="171">
        <v>6</v>
      </c>
      <c r="R44" s="171">
        <v>6</v>
      </c>
      <c r="S44" s="171">
        <v>6</v>
      </c>
      <c r="T44" s="171">
        <v>6.5261000000000005</v>
      </c>
      <c r="U44" s="171">
        <v>7</v>
      </c>
      <c r="V44" s="171">
        <v>7</v>
      </c>
      <c r="W44" s="171">
        <v>7</v>
      </c>
      <c r="X44" s="171">
        <v>7</v>
      </c>
    </row>
    <row r="45" spans="1:24" x14ac:dyDescent="0.25">
      <c r="A45" s="261" t="s">
        <v>32</v>
      </c>
      <c r="B45" s="171">
        <v>2.5525000000000002</v>
      </c>
      <c r="C45" s="171">
        <v>2.6058000000000003</v>
      </c>
      <c r="D45" s="171">
        <v>2.6555</v>
      </c>
      <c r="E45" s="171">
        <v>2.6991000000000001</v>
      </c>
      <c r="F45" s="171">
        <v>2.7383000000000002</v>
      </c>
      <c r="G45" s="171">
        <v>3</v>
      </c>
      <c r="H45" s="171">
        <v>2.8241999999999998</v>
      </c>
      <c r="I45" s="171">
        <v>2.8883000000000001</v>
      </c>
      <c r="J45" s="171">
        <v>2.9338000000000002</v>
      </c>
      <c r="K45" s="171">
        <v>2.9893000000000001</v>
      </c>
      <c r="L45" s="171">
        <v>3</v>
      </c>
      <c r="M45" s="171">
        <v>3</v>
      </c>
      <c r="N45" s="171">
        <v>3</v>
      </c>
      <c r="O45" s="171">
        <v>3</v>
      </c>
      <c r="P45" s="171">
        <v>3</v>
      </c>
      <c r="Q45" s="171">
        <v>4</v>
      </c>
      <c r="R45" s="171">
        <v>4</v>
      </c>
      <c r="S45" s="171">
        <v>4</v>
      </c>
      <c r="T45" s="171">
        <v>3.6044999999999998</v>
      </c>
      <c r="U45" s="171">
        <v>4</v>
      </c>
      <c r="V45" s="171">
        <v>4</v>
      </c>
      <c r="W45" s="171">
        <v>4</v>
      </c>
      <c r="X45" s="171">
        <v>4</v>
      </c>
    </row>
    <row r="46" spans="1:24" x14ac:dyDescent="0.25">
      <c r="A46" s="261" t="s">
        <v>33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>
        <v>13</v>
      </c>
      <c r="Q46" s="171">
        <v>14</v>
      </c>
      <c r="R46" s="171">
        <v>15</v>
      </c>
      <c r="S46" s="171">
        <v>16</v>
      </c>
      <c r="T46" s="171">
        <v>16.3354</v>
      </c>
      <c r="U46" s="171">
        <v>17</v>
      </c>
      <c r="V46" s="171">
        <v>18</v>
      </c>
      <c r="W46" s="171">
        <v>19</v>
      </c>
      <c r="X46" s="171">
        <v>19</v>
      </c>
    </row>
    <row r="47" spans="1:24" x14ac:dyDescent="0.25">
      <c r="A47" s="261" t="s">
        <v>34</v>
      </c>
      <c r="B47" s="171">
        <v>47.654600000000002</v>
      </c>
      <c r="C47" s="171">
        <v>48.573900000000002</v>
      </c>
      <c r="D47" s="171">
        <v>49.564800000000005</v>
      </c>
      <c r="E47" s="171">
        <v>50.790300000000002</v>
      </c>
      <c r="F47" s="171">
        <v>51.812599999999996</v>
      </c>
      <c r="G47" s="171">
        <v>52</v>
      </c>
      <c r="H47" s="171">
        <v>54.503099999999996</v>
      </c>
      <c r="I47" s="171">
        <v>56.565300000000001</v>
      </c>
      <c r="J47" s="171">
        <v>59.031699999999994</v>
      </c>
      <c r="K47" s="171">
        <v>61.408300000000004</v>
      </c>
      <c r="L47" s="171">
        <v>64</v>
      </c>
      <c r="M47" s="171">
        <v>66</v>
      </c>
      <c r="N47" s="171">
        <v>68</v>
      </c>
      <c r="O47" s="171">
        <v>70</v>
      </c>
      <c r="P47" s="171">
        <v>73</v>
      </c>
      <c r="Q47" s="171">
        <v>76</v>
      </c>
      <c r="R47" s="171">
        <v>79</v>
      </c>
      <c r="S47" s="171">
        <v>83</v>
      </c>
      <c r="T47" s="171">
        <v>87.818399999999997</v>
      </c>
      <c r="U47" s="171">
        <v>92</v>
      </c>
      <c r="V47" s="171">
        <v>96</v>
      </c>
      <c r="W47" s="171">
        <v>100</v>
      </c>
      <c r="X47" s="171">
        <v>110</v>
      </c>
    </row>
    <row r="48" spans="1:24" x14ac:dyDescent="0.25">
      <c r="A48" s="261" t="s">
        <v>35</v>
      </c>
      <c r="B48" s="171">
        <v>12.3697</v>
      </c>
      <c r="C48" s="171">
        <v>12.2445</v>
      </c>
      <c r="D48" s="171">
        <v>12.4673</v>
      </c>
      <c r="E48" s="171">
        <v>12.987399999999999</v>
      </c>
      <c r="F48" s="171">
        <v>13.219700000000001</v>
      </c>
      <c r="G48" s="171">
        <v>13</v>
      </c>
      <c r="H48" s="171">
        <v>13.4063</v>
      </c>
      <c r="I48" s="171">
        <v>13.697700000000001</v>
      </c>
      <c r="J48" s="171">
        <v>13.9686</v>
      </c>
      <c r="K48" s="171">
        <v>14.3309</v>
      </c>
      <c r="L48" s="171">
        <v>15</v>
      </c>
      <c r="M48" s="171">
        <v>15</v>
      </c>
      <c r="N48" s="171">
        <v>15</v>
      </c>
      <c r="O48" s="171">
        <v>15</v>
      </c>
      <c r="P48" s="171">
        <v>16</v>
      </c>
      <c r="Q48" s="171">
        <v>16</v>
      </c>
      <c r="R48" s="171">
        <v>16</v>
      </c>
      <c r="S48" s="171">
        <v>17</v>
      </c>
      <c r="T48" s="171">
        <v>17.125400000000003</v>
      </c>
      <c r="U48" s="171">
        <v>17</v>
      </c>
      <c r="V48" s="171">
        <v>17</v>
      </c>
      <c r="W48" s="171">
        <v>17</v>
      </c>
      <c r="X48" s="171">
        <v>17</v>
      </c>
    </row>
    <row r="49" spans="1:24" x14ac:dyDescent="0.25">
      <c r="A49" s="261" t="s">
        <v>36</v>
      </c>
      <c r="B49" s="171">
        <v>37.950600000000001</v>
      </c>
      <c r="C49" s="171">
        <v>38.264000000000003</v>
      </c>
      <c r="D49" s="171">
        <v>38.6723</v>
      </c>
      <c r="E49" s="171">
        <v>39.048199999999994</v>
      </c>
      <c r="F49" s="171">
        <v>39.308399999999999</v>
      </c>
      <c r="G49" s="171">
        <v>40</v>
      </c>
      <c r="H49" s="171">
        <v>40.444800000000001</v>
      </c>
      <c r="I49" s="171">
        <v>41.212800000000001</v>
      </c>
      <c r="J49" s="171">
        <v>41.796199999999999</v>
      </c>
      <c r="K49" s="171">
        <v>41.556400000000004</v>
      </c>
      <c r="L49" s="171">
        <v>42</v>
      </c>
      <c r="M49" s="171">
        <v>42</v>
      </c>
      <c r="N49" s="171">
        <v>43</v>
      </c>
      <c r="O49" s="171">
        <v>43</v>
      </c>
      <c r="P49" s="171">
        <v>44</v>
      </c>
      <c r="Q49" s="171">
        <v>45</v>
      </c>
      <c r="R49" s="171">
        <v>47</v>
      </c>
      <c r="S49" s="171">
        <v>47</v>
      </c>
      <c r="T49" s="171">
        <v>47.8748</v>
      </c>
      <c r="U49" s="171">
        <v>49</v>
      </c>
      <c r="V49" s="171">
        <v>49</v>
      </c>
      <c r="W49" s="171">
        <v>50</v>
      </c>
      <c r="X49" s="171">
        <v>50</v>
      </c>
    </row>
    <row r="50" spans="1:24" x14ac:dyDescent="0.25">
      <c r="A50" s="261" t="s">
        <v>37</v>
      </c>
      <c r="B50" s="171">
        <v>53.7333</v>
      </c>
      <c r="C50" s="171">
        <v>54.287099999999995</v>
      </c>
      <c r="D50" s="171">
        <v>54.935199999999995</v>
      </c>
      <c r="E50" s="171">
        <v>55.453000000000003</v>
      </c>
      <c r="F50" s="171">
        <v>55.256099999999996</v>
      </c>
      <c r="G50" s="171">
        <v>56</v>
      </c>
      <c r="H50" s="171">
        <v>56.956600000000002</v>
      </c>
      <c r="I50" s="171">
        <v>58.048999999999999</v>
      </c>
      <c r="J50" s="171">
        <v>58.942900000000002</v>
      </c>
      <c r="K50" s="171">
        <v>60.187599999999996</v>
      </c>
      <c r="L50" s="171">
        <v>62</v>
      </c>
      <c r="M50" s="171">
        <v>63</v>
      </c>
      <c r="N50" s="171">
        <v>64</v>
      </c>
      <c r="O50" s="171">
        <v>65</v>
      </c>
      <c r="P50" s="171">
        <v>67</v>
      </c>
      <c r="Q50" s="171">
        <v>68</v>
      </c>
      <c r="R50" s="171">
        <v>70</v>
      </c>
      <c r="S50" s="171">
        <v>72</v>
      </c>
      <c r="T50" s="171">
        <v>73.544699999999992</v>
      </c>
      <c r="U50" s="171">
        <v>75</v>
      </c>
      <c r="V50" s="171">
        <v>77</v>
      </c>
      <c r="W50" s="171">
        <v>79</v>
      </c>
      <c r="X50" s="171">
        <v>81</v>
      </c>
    </row>
    <row r="51" spans="1:24" x14ac:dyDescent="0.25">
      <c r="A51" s="261" t="s">
        <v>38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 t="s">
        <v>384</v>
      </c>
      <c r="Q51" s="171">
        <v>7</v>
      </c>
      <c r="R51" s="171">
        <v>8</v>
      </c>
      <c r="S51" s="171">
        <v>11</v>
      </c>
      <c r="T51" s="171">
        <v>12.4185</v>
      </c>
      <c r="U51" s="171">
        <v>13</v>
      </c>
      <c r="V51" s="171">
        <v>13</v>
      </c>
      <c r="W51" s="171">
        <v>12</v>
      </c>
      <c r="X51" s="171">
        <v>13</v>
      </c>
    </row>
    <row r="52" spans="1:24" ht="18" x14ac:dyDescent="0.25">
      <c r="A52" s="100" t="s">
        <v>223</v>
      </c>
      <c r="B52" s="208">
        <v>62.459099999999999</v>
      </c>
      <c r="C52" s="208">
        <v>67.0518</v>
      </c>
      <c r="D52" s="208">
        <v>68.014800000000008</v>
      </c>
      <c r="E52" s="208">
        <v>68.866399999999999</v>
      </c>
      <c r="F52" s="208">
        <v>69.801199999999994</v>
      </c>
      <c r="G52" s="208">
        <v>72</v>
      </c>
      <c r="H52" s="208">
        <v>75.788800000000009</v>
      </c>
      <c r="I52" s="208">
        <v>78.748900000000006</v>
      </c>
      <c r="J52" s="208">
        <v>82.61869999999999</v>
      </c>
      <c r="K52" s="208">
        <v>89.457799999999992</v>
      </c>
      <c r="L52" s="208">
        <v>93</v>
      </c>
      <c r="M52" s="208">
        <v>98</v>
      </c>
      <c r="N52" s="208">
        <v>103</v>
      </c>
      <c r="O52" s="208">
        <v>98</v>
      </c>
      <c r="P52" s="208">
        <v>102</v>
      </c>
      <c r="Q52" s="208">
        <v>105</v>
      </c>
      <c r="R52" s="208">
        <v>109</v>
      </c>
      <c r="S52" s="208">
        <v>112</v>
      </c>
      <c r="T52" s="208">
        <v>114.9308</v>
      </c>
      <c r="U52" s="208">
        <v>118</v>
      </c>
      <c r="V52" s="461">
        <v>122</v>
      </c>
      <c r="W52" s="461">
        <v>127</v>
      </c>
      <c r="X52" s="461">
        <v>132</v>
      </c>
    </row>
    <row r="53" spans="1:24" x14ac:dyDescent="0.25">
      <c r="A53" s="261" t="s">
        <v>39</v>
      </c>
      <c r="B53" s="171">
        <v>12.0442</v>
      </c>
      <c r="C53" s="171">
        <v>12.4374</v>
      </c>
      <c r="D53" s="171">
        <v>12.8406</v>
      </c>
      <c r="E53" s="171">
        <v>12.9922</v>
      </c>
      <c r="F53" s="171">
        <v>13.1121</v>
      </c>
      <c r="G53" s="171">
        <v>14</v>
      </c>
      <c r="H53" s="171">
        <v>13.831200000000001</v>
      </c>
      <c r="I53" s="171">
        <v>14.729700000000001</v>
      </c>
      <c r="J53" s="171">
        <v>15.491700000000002</v>
      </c>
      <c r="K53" s="171">
        <v>16.079499999999999</v>
      </c>
      <c r="L53" s="171">
        <v>17</v>
      </c>
      <c r="M53" s="171">
        <v>18</v>
      </c>
      <c r="N53" s="171">
        <v>19</v>
      </c>
      <c r="O53" s="171">
        <v>19</v>
      </c>
      <c r="P53" s="171">
        <v>20</v>
      </c>
      <c r="Q53" s="171">
        <v>22</v>
      </c>
      <c r="R53" s="171">
        <v>23</v>
      </c>
      <c r="S53" s="171">
        <v>25</v>
      </c>
      <c r="T53" s="171">
        <v>25.1373</v>
      </c>
      <c r="U53" s="171">
        <v>26</v>
      </c>
      <c r="V53" s="171">
        <v>27</v>
      </c>
      <c r="W53" s="171">
        <v>31</v>
      </c>
      <c r="X53" s="171">
        <v>33</v>
      </c>
    </row>
    <row r="54" spans="1:24" x14ac:dyDescent="0.25">
      <c r="A54" s="261" t="s">
        <v>104</v>
      </c>
      <c r="B54" s="171">
        <v>1.4020999999999999</v>
      </c>
      <c r="C54" s="171">
        <v>1.3947000000000001</v>
      </c>
      <c r="D54" s="171">
        <v>1.391</v>
      </c>
      <c r="E54" s="171">
        <v>1.5298</v>
      </c>
      <c r="F54" s="171">
        <v>1.3915999999999999</v>
      </c>
      <c r="G54" s="171">
        <v>2</v>
      </c>
      <c r="H54" s="171">
        <v>2.3301999999999996</v>
      </c>
      <c r="I54" s="171">
        <v>2.4274</v>
      </c>
      <c r="J54" s="171">
        <v>2.4621</v>
      </c>
      <c r="K54" s="171">
        <v>2.5439000000000003</v>
      </c>
      <c r="L54" s="171">
        <v>3</v>
      </c>
      <c r="M54" s="171">
        <v>3</v>
      </c>
      <c r="N54" s="171">
        <v>3</v>
      </c>
      <c r="O54" s="171">
        <v>3</v>
      </c>
      <c r="P54" s="171">
        <v>3</v>
      </c>
      <c r="Q54" s="171">
        <v>3</v>
      </c>
      <c r="R54" s="171">
        <v>4</v>
      </c>
      <c r="S54" s="171">
        <v>4</v>
      </c>
      <c r="T54" s="171">
        <v>4.4462999999999999</v>
      </c>
      <c r="U54" s="171">
        <v>5</v>
      </c>
      <c r="V54" s="171">
        <v>5</v>
      </c>
      <c r="W54" s="171">
        <v>5</v>
      </c>
      <c r="X54" s="171">
        <v>5</v>
      </c>
    </row>
    <row r="55" spans="1:24" ht="19.5" x14ac:dyDescent="0.25">
      <c r="A55" s="261" t="s">
        <v>41</v>
      </c>
      <c r="B55" s="171">
        <v>7.7633000000000001</v>
      </c>
      <c r="C55" s="171">
        <v>7.8975</v>
      </c>
      <c r="D55" s="171">
        <v>7.9450000000000003</v>
      </c>
      <c r="E55" s="171">
        <v>8.1166999999999998</v>
      </c>
      <c r="F55" s="171">
        <v>8.4347000000000012</v>
      </c>
      <c r="G55" s="171">
        <v>9</v>
      </c>
      <c r="H55" s="171">
        <v>9.0035000000000007</v>
      </c>
      <c r="I55" s="171">
        <v>9.0926000000000009</v>
      </c>
      <c r="J55" s="171">
        <v>9.1672999999999991</v>
      </c>
      <c r="K55" s="171">
        <v>9.02</v>
      </c>
      <c r="L55" s="171">
        <v>9</v>
      </c>
      <c r="M55" s="171">
        <v>9</v>
      </c>
      <c r="N55" s="171">
        <v>9</v>
      </c>
      <c r="O55" s="171">
        <v>9</v>
      </c>
      <c r="P55" s="171">
        <v>9</v>
      </c>
      <c r="Q55" s="171">
        <v>10</v>
      </c>
      <c r="R55" s="171">
        <v>10</v>
      </c>
      <c r="S55" s="171">
        <v>10</v>
      </c>
      <c r="T55" s="171">
        <v>10.105799999999999</v>
      </c>
      <c r="U55" s="171">
        <v>10</v>
      </c>
      <c r="V55" s="171">
        <v>11</v>
      </c>
      <c r="W55" s="171">
        <v>11</v>
      </c>
      <c r="X55" s="171">
        <v>11</v>
      </c>
    </row>
    <row r="56" spans="1:24" ht="19.5" x14ac:dyDescent="0.25">
      <c r="A56" s="261" t="s">
        <v>42</v>
      </c>
      <c r="B56" s="171">
        <v>3.6163000000000003</v>
      </c>
      <c r="C56" s="171">
        <v>3.6558999999999999</v>
      </c>
      <c r="D56" s="171">
        <v>3.6053000000000002</v>
      </c>
      <c r="E56" s="171">
        <v>3.6013000000000002</v>
      </c>
      <c r="F56" s="171">
        <v>3.63</v>
      </c>
      <c r="G56" s="171">
        <v>4</v>
      </c>
      <c r="H56" s="171">
        <v>3.7271999999999998</v>
      </c>
      <c r="I56" s="171">
        <v>3.8555000000000001</v>
      </c>
      <c r="J56" s="171">
        <v>3.9226999999999999</v>
      </c>
      <c r="K56" s="171">
        <v>4.0023999999999997</v>
      </c>
      <c r="L56" s="171">
        <v>4</v>
      </c>
      <c r="M56" s="171">
        <v>4</v>
      </c>
      <c r="N56" s="171">
        <v>4</v>
      </c>
      <c r="O56" s="171">
        <v>4</v>
      </c>
      <c r="P56" s="171">
        <v>4</v>
      </c>
      <c r="Q56" s="171">
        <v>4</v>
      </c>
      <c r="R56" s="171">
        <v>5</v>
      </c>
      <c r="S56" s="171">
        <v>5</v>
      </c>
      <c r="T56" s="171">
        <v>4.6745000000000001</v>
      </c>
      <c r="U56" s="171">
        <v>5</v>
      </c>
      <c r="V56" s="171">
        <v>5</v>
      </c>
      <c r="W56" s="171">
        <v>5</v>
      </c>
      <c r="X56" s="171">
        <v>5</v>
      </c>
    </row>
    <row r="57" spans="1:24" ht="19.5" x14ac:dyDescent="0.25">
      <c r="A57" s="261" t="s">
        <v>94</v>
      </c>
      <c r="B57" s="171">
        <v>9.2448999999999995</v>
      </c>
      <c r="C57" s="171">
        <v>12.886899999999999</v>
      </c>
      <c r="D57" s="171">
        <v>12.906700000000001</v>
      </c>
      <c r="E57" s="171">
        <v>12.961</v>
      </c>
      <c r="F57" s="171">
        <v>13.0068</v>
      </c>
      <c r="G57" s="171">
        <v>13</v>
      </c>
      <c r="H57" s="171">
        <v>13.1729</v>
      </c>
      <c r="I57" s="171">
        <v>13.2288</v>
      </c>
      <c r="J57" s="171">
        <v>13.287799999999999</v>
      </c>
      <c r="K57" s="171">
        <v>13.3431</v>
      </c>
      <c r="L57" s="171">
        <v>13</v>
      </c>
      <c r="M57" s="171">
        <v>13</v>
      </c>
      <c r="N57" s="171">
        <v>14</v>
      </c>
      <c r="O57" s="171">
        <v>14</v>
      </c>
      <c r="P57" s="171">
        <v>14</v>
      </c>
      <c r="Q57" s="171">
        <v>14</v>
      </c>
      <c r="R57" s="171">
        <v>14</v>
      </c>
      <c r="S57" s="171">
        <v>14</v>
      </c>
      <c r="T57" s="171">
        <v>14.5434</v>
      </c>
      <c r="U57" s="171">
        <v>15</v>
      </c>
      <c r="V57" s="171">
        <v>15</v>
      </c>
      <c r="W57" s="171">
        <v>15</v>
      </c>
      <c r="X57" s="171">
        <v>15</v>
      </c>
    </row>
    <row r="58" spans="1:24" x14ac:dyDescent="0.25">
      <c r="A58" s="261" t="s">
        <v>97</v>
      </c>
      <c r="B58" s="171" t="s">
        <v>103</v>
      </c>
      <c r="C58" s="171" t="s">
        <v>103</v>
      </c>
      <c r="D58" s="171" t="s">
        <v>103</v>
      </c>
      <c r="E58" s="171" t="s">
        <v>103</v>
      </c>
      <c r="F58" s="171" t="s">
        <v>103</v>
      </c>
      <c r="G58" s="171" t="s">
        <v>103</v>
      </c>
      <c r="H58" s="171">
        <v>2.4001999999999999</v>
      </c>
      <c r="I58" s="171">
        <v>3.3654000000000002</v>
      </c>
      <c r="J58" s="171">
        <v>4.9420000000000002</v>
      </c>
      <c r="K58" s="171">
        <v>10.735799999999999</v>
      </c>
      <c r="L58" s="171">
        <v>12</v>
      </c>
      <c r="M58" s="171">
        <v>15</v>
      </c>
      <c r="N58" s="171">
        <v>18</v>
      </c>
      <c r="O58" s="171">
        <v>10</v>
      </c>
      <c r="P58" s="171">
        <v>11</v>
      </c>
      <c r="Q58" s="171">
        <v>11</v>
      </c>
      <c r="R58" s="171">
        <v>11</v>
      </c>
      <c r="S58" s="171">
        <v>12</v>
      </c>
      <c r="T58" s="171">
        <v>12.125399999999999</v>
      </c>
      <c r="U58" s="171">
        <v>13</v>
      </c>
      <c r="V58" s="171">
        <v>14</v>
      </c>
      <c r="W58" s="171">
        <v>14</v>
      </c>
      <c r="X58" s="171">
        <v>15</v>
      </c>
    </row>
    <row r="59" spans="1:24" x14ac:dyDescent="0.25">
      <c r="A59" s="261" t="s">
        <v>45</v>
      </c>
      <c r="B59" s="171">
        <v>28.388300000000001</v>
      </c>
      <c r="C59" s="171">
        <v>28.779400000000003</v>
      </c>
      <c r="D59" s="171">
        <v>29.3262</v>
      </c>
      <c r="E59" s="171">
        <v>29.665400000000002</v>
      </c>
      <c r="F59" s="171">
        <v>30.225999999999999</v>
      </c>
      <c r="G59" s="171">
        <v>31</v>
      </c>
      <c r="H59" s="171">
        <v>31.323599999999999</v>
      </c>
      <c r="I59" s="171">
        <v>32.049500000000002</v>
      </c>
      <c r="J59" s="171">
        <v>33.345099999999995</v>
      </c>
      <c r="K59" s="171">
        <v>33.7331</v>
      </c>
      <c r="L59" s="171">
        <v>35</v>
      </c>
      <c r="M59" s="171">
        <v>36</v>
      </c>
      <c r="N59" s="171">
        <v>37</v>
      </c>
      <c r="O59" s="171">
        <v>38</v>
      </c>
      <c r="P59" s="171">
        <v>40</v>
      </c>
      <c r="Q59" s="171">
        <v>42</v>
      </c>
      <c r="R59" s="171">
        <v>42</v>
      </c>
      <c r="S59" s="171">
        <v>43</v>
      </c>
      <c r="T59" s="171">
        <v>43.898099999999999</v>
      </c>
      <c r="U59" s="171">
        <v>44</v>
      </c>
      <c r="V59" s="171">
        <v>46</v>
      </c>
      <c r="W59" s="171">
        <v>47</v>
      </c>
      <c r="X59" s="171">
        <v>48</v>
      </c>
    </row>
    <row r="60" spans="1:24" ht="18" x14ac:dyDescent="0.25">
      <c r="A60" s="100" t="s">
        <v>214</v>
      </c>
      <c r="B60" s="208">
        <v>415.80790000000002</v>
      </c>
      <c r="C60" s="208">
        <v>420.68529999999993</v>
      </c>
      <c r="D60" s="208">
        <v>425.38629999999989</v>
      </c>
      <c r="E60" s="208">
        <v>430.87970000000007</v>
      </c>
      <c r="F60" s="208">
        <v>436.02200000000005</v>
      </c>
      <c r="G60" s="208">
        <v>437</v>
      </c>
      <c r="H60" s="208">
        <v>441.04849999999999</v>
      </c>
      <c r="I60" s="208">
        <v>449.89519999999993</v>
      </c>
      <c r="J60" s="208">
        <v>456.36489999999998</v>
      </c>
      <c r="K60" s="208">
        <v>462.39530000000002</v>
      </c>
      <c r="L60" s="208">
        <v>469</v>
      </c>
      <c r="M60" s="208">
        <v>477</v>
      </c>
      <c r="N60" s="208">
        <v>484</v>
      </c>
      <c r="O60" s="208">
        <v>492</v>
      </c>
      <c r="P60" s="208">
        <v>502</v>
      </c>
      <c r="Q60" s="208">
        <v>514</v>
      </c>
      <c r="R60" s="208">
        <v>523</v>
      </c>
      <c r="S60" s="208">
        <v>532</v>
      </c>
      <c r="T60" s="208">
        <v>540.93449999999984</v>
      </c>
      <c r="U60" s="208">
        <v>550</v>
      </c>
      <c r="V60" s="461">
        <v>559</v>
      </c>
      <c r="W60" s="461">
        <v>569</v>
      </c>
      <c r="X60" s="461">
        <v>578</v>
      </c>
    </row>
    <row r="61" spans="1:24" x14ac:dyDescent="0.25">
      <c r="A61" s="261" t="s">
        <v>46</v>
      </c>
      <c r="B61" s="171">
        <v>46.332800000000006</v>
      </c>
      <c r="C61" s="171">
        <v>46.752000000000002</v>
      </c>
      <c r="D61" s="171">
        <v>47.509699999999995</v>
      </c>
      <c r="E61" s="171">
        <v>48.341500000000003</v>
      </c>
      <c r="F61" s="171">
        <v>48.964599999999997</v>
      </c>
      <c r="G61" s="171">
        <v>46</v>
      </c>
      <c r="H61" s="171">
        <v>46.8797</v>
      </c>
      <c r="I61" s="171">
        <v>47.893500000000003</v>
      </c>
      <c r="J61" s="171">
        <v>49.191400000000002</v>
      </c>
      <c r="K61" s="171">
        <v>50.268999999999998</v>
      </c>
      <c r="L61" s="171">
        <v>51</v>
      </c>
      <c r="M61" s="171">
        <v>52</v>
      </c>
      <c r="N61" s="171">
        <v>53</v>
      </c>
      <c r="O61" s="171">
        <v>54</v>
      </c>
      <c r="P61" s="171">
        <v>56</v>
      </c>
      <c r="Q61" s="171">
        <v>57</v>
      </c>
      <c r="R61" s="171">
        <v>58</v>
      </c>
      <c r="S61" s="171">
        <v>59</v>
      </c>
      <c r="T61" s="171">
        <v>60.174300000000002</v>
      </c>
      <c r="U61" s="171">
        <v>61</v>
      </c>
      <c r="V61" s="171">
        <v>62</v>
      </c>
      <c r="W61" s="171">
        <v>64</v>
      </c>
      <c r="X61" s="171">
        <v>66</v>
      </c>
    </row>
    <row r="62" spans="1:24" x14ac:dyDescent="0.25">
      <c r="A62" s="261" t="s">
        <v>47</v>
      </c>
      <c r="B62" s="171">
        <v>9.3167999999999989</v>
      </c>
      <c r="C62" s="171">
        <v>9.4268999999999998</v>
      </c>
      <c r="D62" s="171">
        <v>9.5</v>
      </c>
      <c r="E62" s="171">
        <v>9.5610999999999997</v>
      </c>
      <c r="F62" s="171">
        <v>9.6001000000000012</v>
      </c>
      <c r="G62" s="171">
        <v>10</v>
      </c>
      <c r="H62" s="171">
        <v>9.7561</v>
      </c>
      <c r="I62" s="171">
        <v>9.7952999999999992</v>
      </c>
      <c r="J62" s="171">
        <v>9.9337</v>
      </c>
      <c r="K62" s="171">
        <v>10.1898</v>
      </c>
      <c r="L62" s="171">
        <v>10</v>
      </c>
      <c r="M62" s="171">
        <v>10</v>
      </c>
      <c r="N62" s="171">
        <v>11</v>
      </c>
      <c r="O62" s="171">
        <v>11</v>
      </c>
      <c r="P62" s="171">
        <v>11</v>
      </c>
      <c r="Q62" s="171">
        <v>11</v>
      </c>
      <c r="R62" s="171">
        <v>12</v>
      </c>
      <c r="S62" s="171">
        <v>12</v>
      </c>
      <c r="T62" s="171">
        <v>12.229299999999999</v>
      </c>
      <c r="U62" s="171">
        <v>13</v>
      </c>
      <c r="V62" s="171">
        <v>13</v>
      </c>
      <c r="W62" s="171">
        <v>13</v>
      </c>
      <c r="X62" s="171">
        <v>13</v>
      </c>
    </row>
    <row r="63" spans="1:24" x14ac:dyDescent="0.25">
      <c r="A63" s="261" t="s">
        <v>48</v>
      </c>
      <c r="B63" s="171">
        <v>9.9547000000000008</v>
      </c>
      <c r="C63" s="171">
        <v>10.0444</v>
      </c>
      <c r="D63" s="171">
        <v>10.1503</v>
      </c>
      <c r="E63" s="171">
        <v>10.264200000000001</v>
      </c>
      <c r="F63" s="171">
        <v>10.268700000000001</v>
      </c>
      <c r="G63" s="171">
        <v>10</v>
      </c>
      <c r="H63" s="171">
        <v>10.5306</v>
      </c>
      <c r="I63" s="171">
        <v>10.693700000000002</v>
      </c>
      <c r="J63" s="171">
        <v>10.849299999999999</v>
      </c>
      <c r="K63" s="171">
        <v>11.050600000000001</v>
      </c>
      <c r="L63" s="171">
        <v>11</v>
      </c>
      <c r="M63" s="171">
        <v>11</v>
      </c>
      <c r="N63" s="171">
        <v>12</v>
      </c>
      <c r="O63" s="171">
        <v>12</v>
      </c>
      <c r="P63" s="171">
        <v>12</v>
      </c>
      <c r="Q63" s="171">
        <v>13</v>
      </c>
      <c r="R63" s="171">
        <v>13</v>
      </c>
      <c r="S63" s="171">
        <v>13</v>
      </c>
      <c r="T63" s="171">
        <v>13.339399999999999</v>
      </c>
      <c r="U63" s="171">
        <v>14</v>
      </c>
      <c r="V63" s="171">
        <v>14</v>
      </c>
      <c r="W63" s="171">
        <v>14</v>
      </c>
      <c r="X63" s="171">
        <v>14</v>
      </c>
    </row>
    <row r="64" spans="1:24" x14ac:dyDescent="0.25">
      <c r="A64" s="261" t="s">
        <v>49</v>
      </c>
      <c r="B64" s="171">
        <v>50.4465</v>
      </c>
      <c r="C64" s="171">
        <v>51.606499999999997</v>
      </c>
      <c r="D64" s="171">
        <v>52.594699999999996</v>
      </c>
      <c r="E64" s="171">
        <v>53.625099999999996</v>
      </c>
      <c r="F64" s="171">
        <v>55.080400000000004</v>
      </c>
      <c r="G64" s="171">
        <v>56</v>
      </c>
      <c r="H64" s="171">
        <v>57.092699999999994</v>
      </c>
      <c r="I64" s="171">
        <v>58.357900000000001</v>
      </c>
      <c r="J64" s="171">
        <v>59.907199999999996</v>
      </c>
      <c r="K64" s="171">
        <v>60.861699999999999</v>
      </c>
      <c r="L64" s="171">
        <v>63</v>
      </c>
      <c r="M64" s="171">
        <v>64</v>
      </c>
      <c r="N64" s="171">
        <v>66</v>
      </c>
      <c r="O64" s="171">
        <v>68</v>
      </c>
      <c r="P64" s="171">
        <v>69</v>
      </c>
      <c r="Q64" s="171">
        <v>71</v>
      </c>
      <c r="R64" s="171">
        <v>72</v>
      </c>
      <c r="S64" s="171">
        <v>74</v>
      </c>
      <c r="T64" s="171">
        <v>75.294899999999998</v>
      </c>
      <c r="U64" s="171">
        <v>77</v>
      </c>
      <c r="V64" s="171">
        <v>78</v>
      </c>
      <c r="W64" s="171">
        <v>80</v>
      </c>
      <c r="X64" s="171">
        <v>82</v>
      </c>
    </row>
    <row r="65" spans="1:24" x14ac:dyDescent="0.25">
      <c r="A65" s="261" t="s">
        <v>50</v>
      </c>
      <c r="B65" s="171">
        <v>19.6191</v>
      </c>
      <c r="C65" s="171">
        <v>19.765799999999999</v>
      </c>
      <c r="D65" s="171">
        <v>19.8064</v>
      </c>
      <c r="E65" s="171">
        <v>19.858499999999999</v>
      </c>
      <c r="F65" s="171">
        <v>19.897599999999997</v>
      </c>
      <c r="G65" s="171">
        <v>20</v>
      </c>
      <c r="H65" s="171">
        <v>20.4223</v>
      </c>
      <c r="I65" s="171">
        <v>20.831499999999998</v>
      </c>
      <c r="J65" s="171">
        <v>20.566400000000002</v>
      </c>
      <c r="K65" s="171">
        <v>20.7042</v>
      </c>
      <c r="L65" s="171">
        <v>21</v>
      </c>
      <c r="M65" s="171">
        <v>21</v>
      </c>
      <c r="N65" s="171">
        <v>22</v>
      </c>
      <c r="O65" s="171">
        <v>20</v>
      </c>
      <c r="P65" s="171">
        <v>21</v>
      </c>
      <c r="Q65" s="171">
        <v>21</v>
      </c>
      <c r="R65" s="171">
        <v>21</v>
      </c>
      <c r="S65" s="171">
        <v>21</v>
      </c>
      <c r="T65" s="171">
        <v>21.563099999999999</v>
      </c>
      <c r="U65" s="171">
        <v>22</v>
      </c>
      <c r="V65" s="171">
        <v>22</v>
      </c>
      <c r="W65" s="171">
        <v>23</v>
      </c>
      <c r="X65" s="171">
        <v>23</v>
      </c>
    </row>
    <row r="66" spans="1:24" x14ac:dyDescent="0.25">
      <c r="A66" s="261" t="s">
        <v>51</v>
      </c>
      <c r="B66" s="171">
        <v>14.064200000000001</v>
      </c>
      <c r="C66" s="171">
        <v>14.234299999999999</v>
      </c>
      <c r="D66" s="171">
        <v>14.4055</v>
      </c>
      <c r="E66" s="171">
        <v>14.6447</v>
      </c>
      <c r="F66" s="171">
        <v>14.738100000000001</v>
      </c>
      <c r="G66" s="171">
        <v>15</v>
      </c>
      <c r="H66" s="171">
        <v>14.3955</v>
      </c>
      <c r="I66" s="171">
        <v>15.661100000000001</v>
      </c>
      <c r="J66" s="171">
        <v>16.0061</v>
      </c>
      <c r="K66" s="171">
        <v>15.36</v>
      </c>
      <c r="L66" s="171">
        <v>16</v>
      </c>
      <c r="M66" s="171">
        <v>16</v>
      </c>
      <c r="N66" s="171">
        <v>16</v>
      </c>
      <c r="O66" s="171">
        <v>17</v>
      </c>
      <c r="P66" s="171">
        <v>17</v>
      </c>
      <c r="Q66" s="171">
        <v>18</v>
      </c>
      <c r="R66" s="171">
        <v>18</v>
      </c>
      <c r="S66" s="171">
        <v>18</v>
      </c>
      <c r="T66" s="171">
        <v>18.7822</v>
      </c>
      <c r="U66" s="171">
        <v>19</v>
      </c>
      <c r="V66" s="171">
        <v>20</v>
      </c>
      <c r="W66" s="171">
        <v>20</v>
      </c>
      <c r="X66" s="171">
        <v>20</v>
      </c>
    </row>
    <row r="67" spans="1:24" x14ac:dyDescent="0.25">
      <c r="A67" s="261" t="s">
        <v>52</v>
      </c>
      <c r="B67" s="171">
        <v>39.585000000000001</v>
      </c>
      <c r="C67" s="171">
        <v>40.019599999999997</v>
      </c>
      <c r="D67" s="171">
        <v>40.006900000000002</v>
      </c>
      <c r="E67" s="171">
        <v>40.28</v>
      </c>
      <c r="F67" s="171">
        <v>40.789499999999997</v>
      </c>
      <c r="G67" s="171">
        <v>41</v>
      </c>
      <c r="H67" s="171">
        <v>41.6038</v>
      </c>
      <c r="I67" s="171">
        <v>42.123800000000003</v>
      </c>
      <c r="J67" s="171">
        <v>42.494599999999998</v>
      </c>
      <c r="K67" s="171">
        <v>42.346800000000002</v>
      </c>
      <c r="L67" s="171">
        <v>43</v>
      </c>
      <c r="M67" s="171">
        <v>43</v>
      </c>
      <c r="N67" s="171">
        <v>44</v>
      </c>
      <c r="O67" s="171">
        <v>45</v>
      </c>
      <c r="P67" s="171">
        <v>44</v>
      </c>
      <c r="Q67" s="171">
        <v>46</v>
      </c>
      <c r="R67" s="171">
        <v>47</v>
      </c>
      <c r="S67" s="171">
        <v>47</v>
      </c>
      <c r="T67" s="171">
        <v>47.871099999999998</v>
      </c>
      <c r="U67" s="171">
        <v>49</v>
      </c>
      <c r="V67" s="171">
        <v>49</v>
      </c>
      <c r="W67" s="171">
        <v>50</v>
      </c>
      <c r="X67" s="171">
        <v>52</v>
      </c>
    </row>
    <row r="68" spans="1:24" x14ac:dyDescent="0.25">
      <c r="A68" s="261" t="s">
        <v>53</v>
      </c>
      <c r="B68" s="171">
        <v>20.817499999999999</v>
      </c>
      <c r="C68" s="171">
        <v>20.874099999999999</v>
      </c>
      <c r="D68" s="171">
        <v>20.983900000000002</v>
      </c>
      <c r="E68" s="171">
        <v>21.2241</v>
      </c>
      <c r="F68" s="171">
        <v>21.332699999999999</v>
      </c>
      <c r="G68" s="171">
        <v>21</v>
      </c>
      <c r="H68" s="171">
        <v>21.122</v>
      </c>
      <c r="I68" s="171">
        <v>21.330599999999997</v>
      </c>
      <c r="J68" s="171">
        <v>21.377500000000001</v>
      </c>
      <c r="K68" s="171">
        <v>21.506599999999999</v>
      </c>
      <c r="L68" s="171">
        <v>22</v>
      </c>
      <c r="M68" s="171">
        <v>22</v>
      </c>
      <c r="N68" s="171">
        <v>22</v>
      </c>
      <c r="O68" s="171">
        <v>22</v>
      </c>
      <c r="P68" s="171">
        <v>23</v>
      </c>
      <c r="Q68" s="171">
        <v>23</v>
      </c>
      <c r="R68" s="171">
        <v>24</v>
      </c>
      <c r="S68" s="171">
        <v>24</v>
      </c>
      <c r="T68" s="171">
        <v>24.5383</v>
      </c>
      <c r="U68" s="171">
        <v>25</v>
      </c>
      <c r="V68" s="171">
        <v>25</v>
      </c>
      <c r="W68" s="171">
        <v>25</v>
      </c>
      <c r="X68" s="171">
        <v>26</v>
      </c>
    </row>
    <row r="69" spans="1:24" x14ac:dyDescent="0.25">
      <c r="A69" s="261" t="s">
        <v>54</v>
      </c>
      <c r="B69" s="171">
        <v>54.222099999999998</v>
      </c>
      <c r="C69" s="171">
        <v>54.798999999999999</v>
      </c>
      <c r="D69" s="171">
        <v>55.275300000000001</v>
      </c>
      <c r="E69" s="171">
        <v>55.631</v>
      </c>
      <c r="F69" s="171">
        <v>56.062400000000004</v>
      </c>
      <c r="G69" s="171">
        <v>57</v>
      </c>
      <c r="H69" s="171">
        <v>57.0383</v>
      </c>
      <c r="I69" s="171">
        <v>57.578600000000002</v>
      </c>
      <c r="J69" s="171">
        <v>58.291899999999998</v>
      </c>
      <c r="K69" s="171">
        <v>59.035400000000003</v>
      </c>
      <c r="L69" s="171">
        <v>60</v>
      </c>
      <c r="M69" s="171">
        <v>60</v>
      </c>
      <c r="N69" s="171">
        <v>61</v>
      </c>
      <c r="O69" s="171">
        <v>62</v>
      </c>
      <c r="P69" s="171">
        <v>62</v>
      </c>
      <c r="Q69" s="171">
        <v>63</v>
      </c>
      <c r="R69" s="171">
        <v>63</v>
      </c>
      <c r="S69" s="171">
        <v>64</v>
      </c>
      <c r="T69" s="171">
        <v>65.080100000000002</v>
      </c>
      <c r="U69" s="171">
        <v>66</v>
      </c>
      <c r="V69" s="171">
        <v>66</v>
      </c>
      <c r="W69" s="171">
        <v>67</v>
      </c>
      <c r="X69" s="171">
        <v>67</v>
      </c>
    </row>
    <row r="70" spans="1:24" x14ac:dyDescent="0.25">
      <c r="A70" s="261" t="s">
        <v>55</v>
      </c>
      <c r="B70" s="171">
        <v>23.793400000000002</v>
      </c>
      <c r="C70" s="171">
        <v>24.067700000000002</v>
      </c>
      <c r="D70" s="171">
        <v>24.653599999999997</v>
      </c>
      <c r="E70" s="171">
        <v>24.6313</v>
      </c>
      <c r="F70" s="171">
        <v>24.995699999999999</v>
      </c>
      <c r="G70" s="171">
        <v>25</v>
      </c>
      <c r="H70" s="171">
        <v>25.428699999999999</v>
      </c>
      <c r="I70" s="171">
        <v>25.653599999999997</v>
      </c>
      <c r="J70" s="171">
        <v>26.114900000000002</v>
      </c>
      <c r="K70" s="171">
        <v>26.8384</v>
      </c>
      <c r="L70" s="171">
        <v>27</v>
      </c>
      <c r="M70" s="171">
        <v>27</v>
      </c>
      <c r="N70" s="171">
        <v>28</v>
      </c>
      <c r="O70" s="171">
        <v>28</v>
      </c>
      <c r="P70" s="171">
        <v>29</v>
      </c>
      <c r="Q70" s="171">
        <v>29</v>
      </c>
      <c r="R70" s="171">
        <v>30</v>
      </c>
      <c r="S70" s="171">
        <v>31</v>
      </c>
      <c r="T70" s="171">
        <v>31.148199999999999</v>
      </c>
      <c r="U70" s="171">
        <v>32</v>
      </c>
      <c r="V70" s="171">
        <v>32</v>
      </c>
      <c r="W70" s="171">
        <v>33</v>
      </c>
      <c r="X70" s="171">
        <v>34</v>
      </c>
    </row>
    <row r="71" spans="1:24" x14ac:dyDescent="0.25">
      <c r="A71" s="261" t="s">
        <v>56</v>
      </c>
      <c r="B71" s="171">
        <v>18.343499999999999</v>
      </c>
      <c r="C71" s="171">
        <v>18.519099999999998</v>
      </c>
      <c r="D71" s="171">
        <v>18.7392</v>
      </c>
      <c r="E71" s="171">
        <v>18.947400000000002</v>
      </c>
      <c r="F71" s="171">
        <v>19.126000000000001</v>
      </c>
      <c r="G71" s="171">
        <v>19</v>
      </c>
      <c r="H71" s="171">
        <v>19.709199999999999</v>
      </c>
      <c r="I71" s="171">
        <v>20.119799999999998</v>
      </c>
      <c r="J71" s="171">
        <v>20.589400000000001</v>
      </c>
      <c r="K71" s="171">
        <v>20.9893</v>
      </c>
      <c r="L71" s="171">
        <v>21</v>
      </c>
      <c r="M71" s="171">
        <v>22</v>
      </c>
      <c r="N71" s="171">
        <v>23</v>
      </c>
      <c r="O71" s="171">
        <v>23</v>
      </c>
      <c r="P71" s="171">
        <v>24</v>
      </c>
      <c r="Q71" s="171">
        <v>24</v>
      </c>
      <c r="R71" s="171">
        <v>25</v>
      </c>
      <c r="S71" s="171">
        <v>25</v>
      </c>
      <c r="T71" s="171">
        <v>25.8035</v>
      </c>
      <c r="U71" s="171">
        <v>26</v>
      </c>
      <c r="V71" s="171">
        <v>27</v>
      </c>
      <c r="W71" s="171">
        <v>27</v>
      </c>
      <c r="X71" s="171">
        <v>28</v>
      </c>
    </row>
    <row r="72" spans="1:24" x14ac:dyDescent="0.25">
      <c r="A72" s="261" t="s">
        <v>57</v>
      </c>
      <c r="B72" s="171">
        <v>49.748599999999996</v>
      </c>
      <c r="C72" s="171">
        <v>50.332000000000001</v>
      </c>
      <c r="D72" s="171">
        <v>50.935300000000005</v>
      </c>
      <c r="E72" s="171">
        <v>51.697199999999995</v>
      </c>
      <c r="F72" s="171">
        <v>52.183099999999996</v>
      </c>
      <c r="G72" s="171">
        <v>53</v>
      </c>
      <c r="H72" s="171">
        <v>53.528500000000001</v>
      </c>
      <c r="I72" s="171">
        <v>54.359000000000002</v>
      </c>
      <c r="J72" s="171">
        <v>55.404199999999996</v>
      </c>
      <c r="K72" s="171">
        <v>56.408300000000004</v>
      </c>
      <c r="L72" s="171">
        <v>57</v>
      </c>
      <c r="M72" s="171">
        <v>58</v>
      </c>
      <c r="N72" s="171">
        <v>59</v>
      </c>
      <c r="O72" s="171">
        <v>60</v>
      </c>
      <c r="P72" s="171">
        <v>62</v>
      </c>
      <c r="Q72" s="171">
        <v>63</v>
      </c>
      <c r="R72" s="171">
        <v>65</v>
      </c>
      <c r="S72" s="171">
        <v>66</v>
      </c>
      <c r="T72" s="171">
        <v>66.831399999999988</v>
      </c>
      <c r="U72" s="171">
        <v>68</v>
      </c>
      <c r="V72" s="171">
        <v>69</v>
      </c>
      <c r="W72" s="171">
        <v>70</v>
      </c>
      <c r="X72" s="171">
        <v>71</v>
      </c>
    </row>
    <row r="73" spans="1:24" x14ac:dyDescent="0.25">
      <c r="A73" s="261" t="s">
        <v>58</v>
      </c>
      <c r="B73" s="171">
        <v>39.660199999999996</v>
      </c>
      <c r="C73" s="171">
        <v>40.194499999999998</v>
      </c>
      <c r="D73" s="171">
        <v>40.643900000000002</v>
      </c>
      <c r="E73" s="171">
        <v>41.981099999999998</v>
      </c>
      <c r="F73" s="171">
        <v>42.643300000000004</v>
      </c>
      <c r="G73" s="171">
        <v>43</v>
      </c>
      <c r="H73" s="171">
        <v>43.162399999999998</v>
      </c>
      <c r="I73" s="171">
        <v>44.816000000000003</v>
      </c>
      <c r="J73" s="171">
        <v>44.691099999999999</v>
      </c>
      <c r="K73" s="171">
        <v>45.646500000000003</v>
      </c>
      <c r="L73" s="171">
        <v>46</v>
      </c>
      <c r="M73" s="171">
        <v>47</v>
      </c>
      <c r="N73" s="171">
        <v>47</v>
      </c>
      <c r="O73" s="171">
        <v>48</v>
      </c>
      <c r="P73" s="171">
        <v>49</v>
      </c>
      <c r="Q73" s="171">
        <v>51</v>
      </c>
      <c r="R73" s="171">
        <v>52</v>
      </c>
      <c r="S73" s="171">
        <v>52</v>
      </c>
      <c r="T73" s="171">
        <v>53.147400000000005</v>
      </c>
      <c r="U73" s="171">
        <v>54</v>
      </c>
      <c r="V73" s="171">
        <v>54</v>
      </c>
      <c r="W73" s="171">
        <v>55</v>
      </c>
      <c r="X73" s="171">
        <v>55</v>
      </c>
    </row>
    <row r="74" spans="1:24" x14ac:dyDescent="0.25">
      <c r="A74" s="261" t="s">
        <v>59</v>
      </c>
      <c r="B74" s="171">
        <v>19.903500000000001</v>
      </c>
      <c r="C74" s="171">
        <v>20.049400000000002</v>
      </c>
      <c r="D74" s="171">
        <v>20.1816</v>
      </c>
      <c r="E74" s="171">
        <v>20.192499999999999</v>
      </c>
      <c r="F74" s="171">
        <v>20.3398</v>
      </c>
      <c r="G74" s="171">
        <v>21</v>
      </c>
      <c r="H74" s="171">
        <v>20.378700000000002</v>
      </c>
      <c r="I74" s="171">
        <v>20.680799999999998</v>
      </c>
      <c r="J74" s="171">
        <v>20.947200000000002</v>
      </c>
      <c r="K74" s="171">
        <v>21.188700000000001</v>
      </c>
      <c r="L74" s="171">
        <v>21</v>
      </c>
      <c r="M74" s="171">
        <v>22</v>
      </c>
      <c r="N74" s="171">
        <v>22</v>
      </c>
      <c r="O74" s="171">
        <v>22</v>
      </c>
      <c r="P74" s="171">
        <v>23</v>
      </c>
      <c r="Q74" s="171">
        <v>24</v>
      </c>
      <c r="R74" s="171">
        <v>24</v>
      </c>
      <c r="S74" s="171">
        <v>25</v>
      </c>
      <c r="T74" s="171">
        <v>25.1313</v>
      </c>
      <c r="U74" s="171">
        <v>26</v>
      </c>
      <c r="V74" s="171">
        <v>26</v>
      </c>
      <c r="W74" s="171">
        <v>27</v>
      </c>
      <c r="X74" s="171">
        <v>28</v>
      </c>
    </row>
    <row r="75" spans="1:24" ht="18" x14ac:dyDescent="0.25">
      <c r="A75" s="100" t="s">
        <v>125</v>
      </c>
      <c r="B75" s="208">
        <v>190.0993</v>
      </c>
      <c r="C75" s="208">
        <v>192.40690000000001</v>
      </c>
      <c r="D75" s="208">
        <v>194.12640000000002</v>
      </c>
      <c r="E75" s="208">
        <v>195.85759999999999</v>
      </c>
      <c r="F75" s="208">
        <v>197.89939999999999</v>
      </c>
      <c r="G75" s="208">
        <v>196</v>
      </c>
      <c r="H75" s="208">
        <v>198.8449</v>
      </c>
      <c r="I75" s="208">
        <v>203.29940000000002</v>
      </c>
      <c r="J75" s="208">
        <v>207.81010000000001</v>
      </c>
      <c r="K75" s="208">
        <v>210.9939</v>
      </c>
      <c r="L75" s="208">
        <v>215</v>
      </c>
      <c r="M75" s="208">
        <v>219</v>
      </c>
      <c r="N75" s="208">
        <v>223</v>
      </c>
      <c r="O75" s="208">
        <v>227</v>
      </c>
      <c r="P75" s="208">
        <v>233</v>
      </c>
      <c r="Q75" s="208">
        <v>239</v>
      </c>
      <c r="R75" s="208">
        <v>242</v>
      </c>
      <c r="S75" s="208">
        <v>247</v>
      </c>
      <c r="T75" s="208">
        <v>250.9828</v>
      </c>
      <c r="U75" s="208">
        <v>256</v>
      </c>
      <c r="V75" s="461">
        <v>261</v>
      </c>
      <c r="W75" s="461">
        <v>266</v>
      </c>
      <c r="X75" s="461">
        <v>271</v>
      </c>
    </row>
    <row r="76" spans="1:24" x14ac:dyDescent="0.25">
      <c r="A76" s="261" t="s">
        <v>60</v>
      </c>
      <c r="B76" s="171">
        <v>10.3744</v>
      </c>
      <c r="C76" s="171">
        <v>10.4147</v>
      </c>
      <c r="D76" s="171">
        <v>10.482700000000001</v>
      </c>
      <c r="E76" s="171">
        <v>10.5215</v>
      </c>
      <c r="F76" s="171">
        <v>10.549899999999999</v>
      </c>
      <c r="G76" s="171">
        <v>11</v>
      </c>
      <c r="H76" s="171">
        <v>10.704000000000001</v>
      </c>
      <c r="I76" s="171">
        <v>11.0327</v>
      </c>
      <c r="J76" s="171">
        <v>11.312200000000001</v>
      </c>
      <c r="K76" s="171">
        <v>11.460799999999999</v>
      </c>
      <c r="L76" s="171">
        <v>12</v>
      </c>
      <c r="M76" s="171">
        <v>12</v>
      </c>
      <c r="N76" s="171">
        <v>12</v>
      </c>
      <c r="O76" s="171">
        <v>12</v>
      </c>
      <c r="P76" s="171">
        <v>12</v>
      </c>
      <c r="Q76" s="171">
        <v>13</v>
      </c>
      <c r="R76" s="171">
        <v>13</v>
      </c>
      <c r="S76" s="171">
        <v>13</v>
      </c>
      <c r="T76" s="171">
        <v>13.074200000000001</v>
      </c>
      <c r="U76" s="171">
        <v>13</v>
      </c>
      <c r="V76" s="171">
        <v>13</v>
      </c>
      <c r="W76" s="171">
        <v>14</v>
      </c>
      <c r="X76" s="171">
        <v>14</v>
      </c>
    </row>
    <row r="77" spans="1:24" x14ac:dyDescent="0.25">
      <c r="A77" s="261" t="s">
        <v>61</v>
      </c>
      <c r="B77" s="171">
        <v>78.106300000000005</v>
      </c>
      <c r="C77" s="171">
        <v>78.6143</v>
      </c>
      <c r="D77" s="171">
        <v>78.929899999999989</v>
      </c>
      <c r="E77" s="171">
        <v>79.416200000000003</v>
      </c>
      <c r="F77" s="171">
        <v>79.920699999999997</v>
      </c>
      <c r="G77" s="171">
        <v>76</v>
      </c>
      <c r="H77" s="171">
        <v>76.727899999999991</v>
      </c>
      <c r="I77" s="171">
        <v>77.981300000000005</v>
      </c>
      <c r="J77" s="171">
        <v>79.262600000000006</v>
      </c>
      <c r="K77" s="171">
        <v>80.476699999999994</v>
      </c>
      <c r="L77" s="171">
        <v>82</v>
      </c>
      <c r="M77" s="171">
        <v>83</v>
      </c>
      <c r="N77" s="171">
        <v>84</v>
      </c>
      <c r="O77" s="171">
        <v>85</v>
      </c>
      <c r="P77" s="171">
        <v>87</v>
      </c>
      <c r="Q77" s="171">
        <v>88</v>
      </c>
      <c r="R77" s="171">
        <v>89</v>
      </c>
      <c r="S77" s="171">
        <v>91</v>
      </c>
      <c r="T77" s="171">
        <v>92.169800000000009</v>
      </c>
      <c r="U77" s="171">
        <v>94</v>
      </c>
      <c r="V77" s="171">
        <v>96</v>
      </c>
      <c r="W77" s="171">
        <v>98</v>
      </c>
      <c r="X77" s="171">
        <v>100</v>
      </c>
    </row>
    <row r="78" spans="1:24" x14ac:dyDescent="0.25">
      <c r="A78" s="261" t="s">
        <v>62</v>
      </c>
      <c r="B78" s="171">
        <v>45.228099999999998</v>
      </c>
      <c r="C78" s="171">
        <v>46.224299999999999</v>
      </c>
      <c r="D78" s="171">
        <v>46.997900000000001</v>
      </c>
      <c r="E78" s="171">
        <v>47.781599999999997</v>
      </c>
      <c r="F78" s="171">
        <v>48.652300000000004</v>
      </c>
      <c r="G78" s="171">
        <v>49</v>
      </c>
      <c r="H78" s="171">
        <v>50.911799999999999</v>
      </c>
      <c r="I78" s="171">
        <v>52.519599999999997</v>
      </c>
      <c r="J78" s="171">
        <v>53.976599999999998</v>
      </c>
      <c r="K78" s="171">
        <v>54.722799999999999</v>
      </c>
      <c r="L78" s="171">
        <v>56</v>
      </c>
      <c r="M78" s="171">
        <v>58</v>
      </c>
      <c r="N78" s="171">
        <v>59</v>
      </c>
      <c r="O78" s="171">
        <v>61</v>
      </c>
      <c r="P78" s="171">
        <v>63</v>
      </c>
      <c r="Q78" s="171">
        <v>66</v>
      </c>
      <c r="R78" s="171">
        <v>68</v>
      </c>
      <c r="S78" s="171">
        <v>70</v>
      </c>
      <c r="T78" s="171">
        <v>71.107600000000005</v>
      </c>
      <c r="U78" s="171">
        <v>73</v>
      </c>
      <c r="V78" s="171">
        <v>75</v>
      </c>
      <c r="W78" s="171">
        <v>77</v>
      </c>
      <c r="X78" s="171">
        <v>79</v>
      </c>
    </row>
    <row r="79" spans="1:24" x14ac:dyDescent="0.25">
      <c r="A79" s="84" t="s">
        <v>63</v>
      </c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</row>
    <row r="80" spans="1:24" ht="35.25" customHeight="1" x14ac:dyDescent="0.25">
      <c r="A80" s="255" t="s">
        <v>98</v>
      </c>
      <c r="B80" s="171">
        <v>21.3797</v>
      </c>
      <c r="C80" s="171">
        <v>21.6296</v>
      </c>
      <c r="D80" s="171">
        <v>22.0457</v>
      </c>
      <c r="E80" s="171">
        <v>22.4436</v>
      </c>
      <c r="F80" s="171">
        <v>22.975000000000001</v>
      </c>
      <c r="G80" s="171">
        <v>24</v>
      </c>
      <c r="H80" s="171">
        <v>24.173099999999998</v>
      </c>
      <c r="I80" s="171">
        <v>24.851200000000002</v>
      </c>
      <c r="J80" s="171">
        <v>25.317299999999999</v>
      </c>
      <c r="K80" s="171">
        <v>26.046500000000002</v>
      </c>
      <c r="L80" s="171">
        <v>27</v>
      </c>
      <c r="M80" s="171">
        <v>27</v>
      </c>
      <c r="N80" s="171">
        <v>28</v>
      </c>
      <c r="O80" s="171">
        <v>29</v>
      </c>
      <c r="P80" s="171">
        <v>29</v>
      </c>
      <c r="Q80" s="171">
        <v>30</v>
      </c>
      <c r="R80" s="171">
        <v>31</v>
      </c>
      <c r="S80" s="171">
        <v>32</v>
      </c>
      <c r="T80" s="171">
        <v>32.146999999999998</v>
      </c>
      <c r="U80" s="171">
        <v>33</v>
      </c>
      <c r="V80" s="171">
        <v>33</v>
      </c>
      <c r="W80" s="171">
        <v>34</v>
      </c>
      <c r="X80" s="171">
        <v>34</v>
      </c>
    </row>
    <row r="81" spans="1:24" ht="24.75" customHeight="1" x14ac:dyDescent="0.25">
      <c r="A81" s="255" t="s">
        <v>64</v>
      </c>
      <c r="B81" s="171">
        <v>7.3323</v>
      </c>
      <c r="C81" s="171">
        <v>7.5404</v>
      </c>
      <c r="D81" s="171">
        <v>7.6246999999999998</v>
      </c>
      <c r="E81" s="171">
        <v>7.7291999999999996</v>
      </c>
      <c r="F81" s="171">
        <v>7.7936999999999994</v>
      </c>
      <c r="G81" s="171">
        <v>8</v>
      </c>
      <c r="H81" s="171">
        <v>7.9969999999999999</v>
      </c>
      <c r="I81" s="171">
        <v>8.2032000000000007</v>
      </c>
      <c r="J81" s="171">
        <v>8.3815000000000008</v>
      </c>
      <c r="K81" s="171">
        <v>8.5442</v>
      </c>
      <c r="L81" s="171">
        <v>9</v>
      </c>
      <c r="M81" s="171">
        <v>9</v>
      </c>
      <c r="N81" s="171">
        <v>9</v>
      </c>
      <c r="O81" s="171">
        <v>9</v>
      </c>
      <c r="P81" s="171">
        <v>9</v>
      </c>
      <c r="Q81" s="171">
        <v>10</v>
      </c>
      <c r="R81" s="171">
        <v>10</v>
      </c>
      <c r="S81" s="171">
        <v>10</v>
      </c>
      <c r="T81" s="171">
        <v>9.5643999999999991</v>
      </c>
      <c r="U81" s="171">
        <v>10</v>
      </c>
      <c r="V81" s="171">
        <v>10</v>
      </c>
      <c r="W81" s="171">
        <v>10</v>
      </c>
      <c r="X81" s="171">
        <v>10</v>
      </c>
    </row>
    <row r="82" spans="1:24" ht="27" customHeight="1" x14ac:dyDescent="0.25">
      <c r="A82" s="255" t="s">
        <v>87</v>
      </c>
      <c r="B82" s="171">
        <v>16.516099999999998</v>
      </c>
      <c r="C82" s="171">
        <v>17.054299999999998</v>
      </c>
      <c r="D82" s="171">
        <v>17.327500000000001</v>
      </c>
      <c r="E82" s="171">
        <v>17.608799999999999</v>
      </c>
      <c r="F82" s="171">
        <v>17.883600000000001</v>
      </c>
      <c r="G82" s="171">
        <v>18</v>
      </c>
      <c r="H82" s="171">
        <v>18.741700000000002</v>
      </c>
      <c r="I82" s="171">
        <v>19.465199999999996</v>
      </c>
      <c r="J82" s="171">
        <v>20.277799999999999</v>
      </c>
      <c r="K82" s="171">
        <v>20.132099999999998</v>
      </c>
      <c r="L82" s="171">
        <v>21</v>
      </c>
      <c r="M82" s="171">
        <v>22</v>
      </c>
      <c r="N82" s="171">
        <v>23</v>
      </c>
      <c r="O82" s="171">
        <v>23</v>
      </c>
      <c r="P82" s="171">
        <v>25</v>
      </c>
      <c r="Q82" s="171">
        <v>26</v>
      </c>
      <c r="R82" s="171">
        <v>27</v>
      </c>
      <c r="S82" s="171">
        <v>29</v>
      </c>
      <c r="T82" s="171">
        <v>29.396200000000007</v>
      </c>
      <c r="U82" s="171">
        <v>31</v>
      </c>
      <c r="V82" s="171">
        <v>32</v>
      </c>
      <c r="W82" s="171">
        <v>33</v>
      </c>
      <c r="X82" s="171">
        <v>34</v>
      </c>
    </row>
    <row r="83" spans="1:24" x14ac:dyDescent="0.25">
      <c r="A83" s="261" t="s">
        <v>65</v>
      </c>
      <c r="B83" s="171">
        <v>56.390500000000003</v>
      </c>
      <c r="C83" s="171">
        <v>57.153599999999997</v>
      </c>
      <c r="D83" s="171">
        <v>57.715900000000005</v>
      </c>
      <c r="E83" s="171">
        <v>58.138300000000001</v>
      </c>
      <c r="F83" s="171">
        <v>58.776499999999999</v>
      </c>
      <c r="G83" s="171">
        <v>60</v>
      </c>
      <c r="H83" s="171">
        <v>60.501199999999997</v>
      </c>
      <c r="I83" s="171">
        <v>61.765800000000006</v>
      </c>
      <c r="J83" s="171">
        <v>63.258699999999997</v>
      </c>
      <c r="K83" s="171">
        <v>64.333600000000004</v>
      </c>
      <c r="L83" s="171">
        <v>65</v>
      </c>
      <c r="M83" s="171">
        <v>66</v>
      </c>
      <c r="N83" s="171">
        <v>67</v>
      </c>
      <c r="O83" s="171">
        <v>69</v>
      </c>
      <c r="P83" s="171">
        <v>70</v>
      </c>
      <c r="Q83" s="171">
        <v>71</v>
      </c>
      <c r="R83" s="171">
        <v>72</v>
      </c>
      <c r="S83" s="171">
        <v>73</v>
      </c>
      <c r="T83" s="171">
        <v>74.631199999999993</v>
      </c>
      <c r="U83" s="171">
        <v>76</v>
      </c>
      <c r="V83" s="171">
        <v>76</v>
      </c>
      <c r="W83" s="171">
        <v>78</v>
      </c>
      <c r="X83" s="171">
        <v>79</v>
      </c>
    </row>
    <row r="84" spans="1:24" ht="18" x14ac:dyDescent="0.25">
      <c r="A84" s="100" t="s">
        <v>108</v>
      </c>
      <c r="B84" s="208">
        <v>243.3441</v>
      </c>
      <c r="C84" s="208">
        <v>244.72630000000001</v>
      </c>
      <c r="D84" s="208">
        <v>246.64140000000003</v>
      </c>
      <c r="E84" s="208">
        <v>248.78029999999998</v>
      </c>
      <c r="F84" s="208">
        <v>250.06089999999998</v>
      </c>
      <c r="G84" s="208">
        <v>253</v>
      </c>
      <c r="H84" s="208">
        <v>256.33320000000003</v>
      </c>
      <c r="I84" s="208">
        <v>260.52820000000003</v>
      </c>
      <c r="J84" s="208">
        <v>264.9932</v>
      </c>
      <c r="K84" s="208">
        <v>269.90230000000003</v>
      </c>
      <c r="L84" s="208">
        <v>274</v>
      </c>
      <c r="M84" s="208">
        <v>278</v>
      </c>
      <c r="N84" s="208">
        <v>283</v>
      </c>
      <c r="O84" s="208">
        <v>286</v>
      </c>
      <c r="P84" s="208">
        <v>291</v>
      </c>
      <c r="Q84" s="208">
        <v>298</v>
      </c>
      <c r="R84" s="208">
        <v>306</v>
      </c>
      <c r="S84" s="208">
        <v>310</v>
      </c>
      <c r="T84" s="208">
        <v>314.33460000000002</v>
      </c>
      <c r="U84" s="208">
        <v>319</v>
      </c>
      <c r="V84" s="461">
        <v>325</v>
      </c>
      <c r="W84" s="461">
        <v>329</v>
      </c>
      <c r="X84" s="461">
        <v>334</v>
      </c>
    </row>
    <row r="85" spans="1:24" x14ac:dyDescent="0.25">
      <c r="A85" s="261" t="s">
        <v>66</v>
      </c>
      <c r="B85" s="170">
        <v>0.78470000000000006</v>
      </c>
      <c r="C85" s="170">
        <v>0.78520000000000001</v>
      </c>
      <c r="D85" s="170">
        <v>0.79239999999999999</v>
      </c>
      <c r="E85" s="170">
        <v>0.80300000000000005</v>
      </c>
      <c r="F85" s="170">
        <v>0.81120000000000003</v>
      </c>
      <c r="G85" s="170">
        <v>1</v>
      </c>
      <c r="H85" s="170">
        <v>1.1327</v>
      </c>
      <c r="I85" s="170">
        <v>1.1519999999999999</v>
      </c>
      <c r="J85" s="170">
        <v>1.1894</v>
      </c>
      <c r="K85" s="170">
        <v>1.2315999999999998</v>
      </c>
      <c r="L85" s="170">
        <v>1</v>
      </c>
      <c r="M85" s="170">
        <v>1</v>
      </c>
      <c r="N85" s="170">
        <v>1</v>
      </c>
      <c r="O85" s="170">
        <v>1</v>
      </c>
      <c r="P85" s="170">
        <v>1</v>
      </c>
      <c r="Q85" s="170">
        <v>1</v>
      </c>
      <c r="R85" s="170">
        <v>1</v>
      </c>
      <c r="S85" s="170">
        <v>1</v>
      </c>
      <c r="T85" s="170">
        <v>2</v>
      </c>
      <c r="U85" s="170">
        <v>2</v>
      </c>
      <c r="V85" s="170">
        <v>2</v>
      </c>
      <c r="W85" s="170">
        <v>2</v>
      </c>
      <c r="X85" s="170">
        <v>2</v>
      </c>
    </row>
    <row r="86" spans="1:24" x14ac:dyDescent="0.25">
      <c r="A86" s="261" t="s">
        <v>68</v>
      </c>
      <c r="B86" s="171">
        <v>2.0480999999999998</v>
      </c>
      <c r="C86" s="171">
        <v>2.0514999999999999</v>
      </c>
      <c r="D86" s="171">
        <v>2.0890999999999997</v>
      </c>
      <c r="E86" s="171">
        <v>2.1071999999999997</v>
      </c>
      <c r="F86" s="171">
        <v>2.1364999999999998</v>
      </c>
      <c r="G86" s="171">
        <v>2</v>
      </c>
      <c r="H86" s="171">
        <v>2.1513</v>
      </c>
      <c r="I86" s="171">
        <v>2.0821000000000001</v>
      </c>
      <c r="J86" s="171">
        <v>2.08</v>
      </c>
      <c r="K86" s="171">
        <v>2.1625999999999999</v>
      </c>
      <c r="L86" s="171">
        <v>2</v>
      </c>
      <c r="M86" s="171">
        <v>2</v>
      </c>
      <c r="N86" s="171">
        <v>2</v>
      </c>
      <c r="O86" s="171">
        <v>2</v>
      </c>
      <c r="P86" s="171">
        <v>2</v>
      </c>
      <c r="Q86" s="171">
        <v>2</v>
      </c>
      <c r="R86" s="171">
        <v>3</v>
      </c>
      <c r="S86" s="171">
        <v>3</v>
      </c>
      <c r="T86" s="171">
        <v>2.7013000000000003</v>
      </c>
      <c r="U86" s="171">
        <v>3</v>
      </c>
      <c r="V86" s="171">
        <v>3</v>
      </c>
      <c r="W86" s="171">
        <v>3</v>
      </c>
      <c r="X86" s="171">
        <v>3</v>
      </c>
    </row>
    <row r="87" spans="1:24" x14ac:dyDescent="0.25">
      <c r="A87" s="261" t="s">
        <v>69</v>
      </c>
      <c r="B87" s="171">
        <v>7.2998000000000003</v>
      </c>
      <c r="C87" s="171">
        <v>7.3543000000000003</v>
      </c>
      <c r="D87" s="171">
        <v>7.3721000000000005</v>
      </c>
      <c r="E87" s="171">
        <v>7.4581999999999997</v>
      </c>
      <c r="F87" s="171">
        <v>7.5551000000000004</v>
      </c>
      <c r="G87" s="171">
        <v>8</v>
      </c>
      <c r="H87" s="171">
        <v>7.7850000000000001</v>
      </c>
      <c r="I87" s="171">
        <v>7.9246000000000008</v>
      </c>
      <c r="J87" s="171">
        <v>8.0944000000000003</v>
      </c>
      <c r="K87" s="171">
        <v>8.2698999999999998</v>
      </c>
      <c r="L87" s="171">
        <v>8</v>
      </c>
      <c r="M87" s="171">
        <v>8</v>
      </c>
      <c r="N87" s="171">
        <v>8</v>
      </c>
      <c r="O87" s="171">
        <v>8</v>
      </c>
      <c r="P87" s="171">
        <v>9</v>
      </c>
      <c r="Q87" s="171">
        <v>9</v>
      </c>
      <c r="R87" s="171">
        <v>9</v>
      </c>
      <c r="S87" s="171">
        <v>9</v>
      </c>
      <c r="T87" s="171">
        <v>9.1944999999999997</v>
      </c>
      <c r="U87" s="171">
        <v>10</v>
      </c>
      <c r="V87" s="171">
        <v>10</v>
      </c>
      <c r="W87" s="171">
        <v>10</v>
      </c>
      <c r="X87" s="171">
        <v>11</v>
      </c>
    </row>
    <row r="88" spans="1:24" x14ac:dyDescent="0.25">
      <c r="A88" s="261" t="s">
        <v>70</v>
      </c>
      <c r="B88" s="171">
        <v>24.633800000000001</v>
      </c>
      <c r="C88" s="171">
        <v>25.055799999999998</v>
      </c>
      <c r="D88" s="171">
        <v>25.250900000000001</v>
      </c>
      <c r="E88" s="171">
        <v>25.431699999999999</v>
      </c>
      <c r="F88" s="171">
        <v>25.630599999999998</v>
      </c>
      <c r="G88" s="171">
        <v>26</v>
      </c>
      <c r="H88" s="171">
        <v>26.1463</v>
      </c>
      <c r="I88" s="171">
        <v>26.474400000000003</v>
      </c>
      <c r="J88" s="171">
        <v>26.898599999999998</v>
      </c>
      <c r="K88" s="171">
        <v>27.339400000000001</v>
      </c>
      <c r="L88" s="171">
        <v>27</v>
      </c>
      <c r="M88" s="171">
        <v>28</v>
      </c>
      <c r="N88" s="171">
        <v>28</v>
      </c>
      <c r="O88" s="171">
        <v>28</v>
      </c>
      <c r="P88" s="171">
        <v>28</v>
      </c>
      <c r="Q88" s="171">
        <v>29</v>
      </c>
      <c r="R88" s="171">
        <v>30</v>
      </c>
      <c r="S88" s="171">
        <v>30</v>
      </c>
      <c r="T88" s="171">
        <v>30.423400000000001</v>
      </c>
      <c r="U88" s="171">
        <v>31</v>
      </c>
      <c r="V88" s="171">
        <v>31</v>
      </c>
      <c r="W88" s="171">
        <v>32</v>
      </c>
      <c r="X88" s="171">
        <v>32</v>
      </c>
    </row>
    <row r="89" spans="1:24" x14ac:dyDescent="0.25">
      <c r="A89" s="261" t="s">
        <v>72</v>
      </c>
      <c r="B89" s="171">
        <v>43.634099999999997</v>
      </c>
      <c r="C89" s="171">
        <v>43.951099999999997</v>
      </c>
      <c r="D89" s="171">
        <v>44.456699999999998</v>
      </c>
      <c r="E89" s="171">
        <v>44.775800000000004</v>
      </c>
      <c r="F89" s="171">
        <v>45.244300000000003</v>
      </c>
      <c r="G89" s="171">
        <v>45</v>
      </c>
      <c r="H89" s="171">
        <v>46.100900000000003</v>
      </c>
      <c r="I89" s="171">
        <v>46.941499999999998</v>
      </c>
      <c r="J89" s="171">
        <v>47.165800000000004</v>
      </c>
      <c r="K89" s="171">
        <v>47.872399999999999</v>
      </c>
      <c r="L89" s="171">
        <v>49</v>
      </c>
      <c r="M89" s="171">
        <v>49</v>
      </c>
      <c r="N89" s="171">
        <v>50</v>
      </c>
      <c r="O89" s="171">
        <v>50</v>
      </c>
      <c r="P89" s="171">
        <v>51</v>
      </c>
      <c r="Q89" s="171">
        <v>53</v>
      </c>
      <c r="R89" s="171">
        <v>54</v>
      </c>
      <c r="S89" s="171">
        <v>55</v>
      </c>
      <c r="T89" s="171">
        <v>55.289900000000003</v>
      </c>
      <c r="U89" s="171">
        <v>56</v>
      </c>
      <c r="V89" s="171">
        <v>57</v>
      </c>
      <c r="W89" s="171">
        <v>58</v>
      </c>
      <c r="X89" s="171">
        <v>59</v>
      </c>
    </row>
    <row r="90" spans="1:24" x14ac:dyDescent="0.25">
      <c r="A90" s="261" t="s">
        <v>73</v>
      </c>
      <c r="B90" s="171">
        <v>39.9405</v>
      </c>
      <c r="C90" s="171">
        <v>39.795400000000001</v>
      </c>
      <c r="D90" s="171">
        <v>39.989100000000001</v>
      </c>
      <c r="E90" s="171">
        <v>40.11</v>
      </c>
      <c r="F90" s="171">
        <v>40.138199999999998</v>
      </c>
      <c r="G90" s="171">
        <v>40</v>
      </c>
      <c r="H90" s="171">
        <v>40.467300000000002</v>
      </c>
      <c r="I90" s="171">
        <v>40.835900000000002</v>
      </c>
      <c r="J90" s="171">
        <v>41.176499999999997</v>
      </c>
      <c r="K90" s="171">
        <v>41.613</v>
      </c>
      <c r="L90" s="171">
        <v>42</v>
      </c>
      <c r="M90" s="171">
        <v>43</v>
      </c>
      <c r="N90" s="171">
        <v>44</v>
      </c>
      <c r="O90" s="171">
        <v>44</v>
      </c>
      <c r="P90" s="171">
        <v>45</v>
      </c>
      <c r="Q90" s="171">
        <v>45</v>
      </c>
      <c r="R90" s="171">
        <v>48</v>
      </c>
      <c r="S90" s="171">
        <v>48</v>
      </c>
      <c r="T90" s="171">
        <v>48.735199999999999</v>
      </c>
      <c r="U90" s="171">
        <v>49</v>
      </c>
      <c r="V90" s="171">
        <v>50</v>
      </c>
      <c r="W90" s="171">
        <v>49</v>
      </c>
      <c r="X90" s="171">
        <v>50</v>
      </c>
    </row>
    <row r="91" spans="1:24" x14ac:dyDescent="0.25">
      <c r="A91" s="261" t="s">
        <v>74</v>
      </c>
      <c r="B91" s="171">
        <v>48.387500000000003</v>
      </c>
      <c r="C91" s="171">
        <v>48.7898</v>
      </c>
      <c r="D91" s="171">
        <v>48.995599999999996</v>
      </c>
      <c r="E91" s="171">
        <v>49.308199999999999</v>
      </c>
      <c r="F91" s="171">
        <v>48.567</v>
      </c>
      <c r="G91" s="171">
        <v>49</v>
      </c>
      <c r="H91" s="171">
        <v>49.3889</v>
      </c>
      <c r="I91" s="171">
        <v>49.962699999999998</v>
      </c>
      <c r="J91" s="171">
        <v>50.5946</v>
      </c>
      <c r="K91" s="171">
        <v>51.149800000000006</v>
      </c>
      <c r="L91" s="171">
        <v>52</v>
      </c>
      <c r="M91" s="171">
        <v>52</v>
      </c>
      <c r="N91" s="171">
        <v>53</v>
      </c>
      <c r="O91" s="171">
        <v>54</v>
      </c>
      <c r="P91" s="171">
        <v>54</v>
      </c>
      <c r="Q91" s="171">
        <v>55</v>
      </c>
      <c r="R91" s="171">
        <v>56</v>
      </c>
      <c r="S91" s="171">
        <v>56</v>
      </c>
      <c r="T91" s="171">
        <v>56.536000000000001</v>
      </c>
      <c r="U91" s="171">
        <v>57</v>
      </c>
      <c r="V91" s="171">
        <v>58</v>
      </c>
      <c r="W91" s="171">
        <v>58</v>
      </c>
      <c r="X91" s="171">
        <v>59</v>
      </c>
    </row>
    <row r="92" spans="1:24" x14ac:dyDescent="0.25">
      <c r="A92" s="261" t="s">
        <v>75</v>
      </c>
      <c r="B92" s="171">
        <v>36.5869</v>
      </c>
      <c r="C92" s="171">
        <v>36.898499999999999</v>
      </c>
      <c r="D92" s="171">
        <v>37.226399999999998</v>
      </c>
      <c r="E92" s="171">
        <v>37.678199999999997</v>
      </c>
      <c r="F92" s="171">
        <v>38.176699999999997</v>
      </c>
      <c r="G92" s="171">
        <v>39</v>
      </c>
      <c r="H92" s="171">
        <v>39.569800000000001</v>
      </c>
      <c r="I92" s="171">
        <v>40.6</v>
      </c>
      <c r="J92" s="171">
        <v>42.236199999999997</v>
      </c>
      <c r="K92" s="171">
        <v>43.701300000000003</v>
      </c>
      <c r="L92" s="171">
        <v>45</v>
      </c>
      <c r="M92" s="171">
        <v>46</v>
      </c>
      <c r="N92" s="171">
        <v>47</v>
      </c>
      <c r="O92" s="171">
        <v>49</v>
      </c>
      <c r="P92" s="171">
        <v>50</v>
      </c>
      <c r="Q92" s="171">
        <v>52</v>
      </c>
      <c r="R92" s="171">
        <v>54</v>
      </c>
      <c r="S92" s="171">
        <v>55</v>
      </c>
      <c r="T92" s="171">
        <v>56.405800000000006</v>
      </c>
      <c r="U92" s="171">
        <v>58</v>
      </c>
      <c r="V92" s="171">
        <v>59</v>
      </c>
      <c r="W92" s="171">
        <v>61</v>
      </c>
      <c r="X92" s="171">
        <v>63</v>
      </c>
    </row>
    <row r="93" spans="1:24" x14ac:dyDescent="0.25">
      <c r="A93" s="261" t="s">
        <v>76</v>
      </c>
      <c r="B93" s="171">
        <v>27.253400000000003</v>
      </c>
      <c r="C93" s="171">
        <v>27.157499999999999</v>
      </c>
      <c r="D93" s="171">
        <v>27.253799999999998</v>
      </c>
      <c r="E93" s="171">
        <v>27.566400000000002</v>
      </c>
      <c r="F93" s="171">
        <v>27.953499999999998</v>
      </c>
      <c r="G93" s="171">
        <v>28</v>
      </c>
      <c r="H93" s="171">
        <v>29.363900000000001</v>
      </c>
      <c r="I93" s="171">
        <v>29.9602</v>
      </c>
      <c r="J93" s="171">
        <v>30.4955</v>
      </c>
      <c r="K93" s="171">
        <v>31.129300000000001</v>
      </c>
      <c r="L93" s="171">
        <v>31</v>
      </c>
      <c r="M93" s="171">
        <v>32</v>
      </c>
      <c r="N93" s="171">
        <v>32</v>
      </c>
      <c r="O93" s="171">
        <v>32</v>
      </c>
      <c r="P93" s="171">
        <v>33</v>
      </c>
      <c r="Q93" s="171">
        <v>34</v>
      </c>
      <c r="R93" s="171">
        <v>34</v>
      </c>
      <c r="S93" s="171">
        <v>35</v>
      </c>
      <c r="T93" s="171">
        <v>35.006</v>
      </c>
      <c r="U93" s="171">
        <v>35</v>
      </c>
      <c r="V93" s="171">
        <v>36</v>
      </c>
      <c r="W93" s="171">
        <v>36</v>
      </c>
      <c r="X93" s="171">
        <v>37</v>
      </c>
    </row>
    <row r="94" spans="1:24" x14ac:dyDescent="0.25">
      <c r="A94" s="261" t="s">
        <v>77</v>
      </c>
      <c r="B94" s="171">
        <v>12.7753</v>
      </c>
      <c r="C94" s="171">
        <v>12.8872</v>
      </c>
      <c r="D94" s="171">
        <v>13.215299999999999</v>
      </c>
      <c r="E94" s="171">
        <v>13.541600000000001</v>
      </c>
      <c r="F94" s="171">
        <v>13.847799999999999</v>
      </c>
      <c r="G94" s="171">
        <v>14</v>
      </c>
      <c r="H94" s="171">
        <v>14.2271</v>
      </c>
      <c r="I94" s="171">
        <v>14.594799999999999</v>
      </c>
      <c r="J94" s="171">
        <v>15.062200000000001</v>
      </c>
      <c r="K94" s="171">
        <v>15.433</v>
      </c>
      <c r="L94" s="171">
        <v>16</v>
      </c>
      <c r="M94" s="171">
        <v>16</v>
      </c>
      <c r="N94" s="171">
        <v>17</v>
      </c>
      <c r="O94" s="171">
        <v>17</v>
      </c>
      <c r="P94" s="171">
        <v>18</v>
      </c>
      <c r="Q94" s="171">
        <v>18</v>
      </c>
      <c r="R94" s="171">
        <v>18</v>
      </c>
      <c r="S94" s="171">
        <v>18</v>
      </c>
      <c r="T94" s="171">
        <v>18.517199999999999</v>
      </c>
      <c r="U94" s="171">
        <v>19</v>
      </c>
      <c r="V94" s="171">
        <v>19</v>
      </c>
      <c r="W94" s="171">
        <v>19</v>
      </c>
      <c r="X94" s="171">
        <v>20</v>
      </c>
    </row>
    <row r="95" spans="1:24" ht="27" customHeight="1" x14ac:dyDescent="0.25">
      <c r="A95" s="100" t="s">
        <v>215</v>
      </c>
      <c r="B95" s="208">
        <v>124.77229999999999</v>
      </c>
      <c r="C95" s="208">
        <v>125.3763</v>
      </c>
      <c r="D95" s="208">
        <v>125.79530000000001</v>
      </c>
      <c r="E95" s="208">
        <v>126.0014</v>
      </c>
      <c r="F95" s="208">
        <v>126.3507</v>
      </c>
      <c r="G95" s="208">
        <v>123</v>
      </c>
      <c r="H95" s="208">
        <v>124.2843</v>
      </c>
      <c r="I95" s="208">
        <v>125.1521</v>
      </c>
      <c r="J95" s="208">
        <v>125.98190000000002</v>
      </c>
      <c r="K95" s="208">
        <v>127.60420000000001</v>
      </c>
      <c r="L95" s="208">
        <v>129</v>
      </c>
      <c r="M95" s="208">
        <v>131</v>
      </c>
      <c r="N95" s="208">
        <v>132</v>
      </c>
      <c r="O95" s="208">
        <v>132</v>
      </c>
      <c r="P95" s="208">
        <v>134</v>
      </c>
      <c r="Q95" s="208">
        <v>136</v>
      </c>
      <c r="R95" s="208">
        <v>138</v>
      </c>
      <c r="S95" s="208">
        <v>139</v>
      </c>
      <c r="T95" s="208">
        <v>140.41990000000001</v>
      </c>
      <c r="U95" s="208">
        <v>142</v>
      </c>
      <c r="V95" s="461">
        <v>144</v>
      </c>
      <c r="W95" s="461">
        <v>146</v>
      </c>
      <c r="X95" s="461">
        <v>148</v>
      </c>
    </row>
    <row r="96" spans="1:24" ht="13.5" customHeight="1" x14ac:dyDescent="0.25">
      <c r="A96" s="261" t="s">
        <v>67</v>
      </c>
      <c r="B96" s="171">
        <v>10.530899999999999</v>
      </c>
      <c r="C96" s="171">
        <v>10.543899999999999</v>
      </c>
      <c r="D96" s="171">
        <v>10.539</v>
      </c>
      <c r="E96" s="171">
        <v>10.3935</v>
      </c>
      <c r="F96" s="171">
        <v>10.219299999999999</v>
      </c>
      <c r="G96" s="171">
        <v>10</v>
      </c>
      <c r="H96" s="171">
        <v>10.033299999999999</v>
      </c>
      <c r="I96" s="171">
        <v>10.226799999999999</v>
      </c>
      <c r="J96" s="171">
        <v>10.2753</v>
      </c>
      <c r="K96" s="171">
        <v>10.862</v>
      </c>
      <c r="L96" s="171">
        <v>11</v>
      </c>
      <c r="M96" s="171">
        <v>11</v>
      </c>
      <c r="N96" s="171">
        <v>12</v>
      </c>
      <c r="O96" s="171">
        <v>12</v>
      </c>
      <c r="P96" s="171">
        <v>12</v>
      </c>
      <c r="Q96" s="171">
        <v>12</v>
      </c>
      <c r="R96" s="171">
        <v>12</v>
      </c>
      <c r="S96" s="171">
        <v>12</v>
      </c>
      <c r="T96" s="171">
        <v>12.533200000000001</v>
      </c>
      <c r="U96" s="171">
        <v>13</v>
      </c>
      <c r="V96" s="171">
        <v>13</v>
      </c>
      <c r="W96" s="171">
        <v>13</v>
      </c>
      <c r="X96" s="171">
        <v>13</v>
      </c>
    </row>
    <row r="97" spans="1:24" x14ac:dyDescent="0.25">
      <c r="A97" s="261" t="s">
        <v>78</v>
      </c>
      <c r="B97" s="171">
        <v>11.611000000000001</v>
      </c>
      <c r="C97" s="171">
        <v>11.522500000000001</v>
      </c>
      <c r="D97" s="171">
        <v>11.65</v>
      </c>
      <c r="E97" s="171">
        <v>11.714</v>
      </c>
      <c r="F97" s="171">
        <v>11.7714</v>
      </c>
      <c r="G97" s="171">
        <v>12</v>
      </c>
      <c r="H97" s="171">
        <v>11.823</v>
      </c>
      <c r="I97" s="171">
        <v>11.9954</v>
      </c>
      <c r="J97" s="171">
        <v>12.0562</v>
      </c>
      <c r="K97" s="171">
        <v>12.237</v>
      </c>
      <c r="L97" s="171">
        <v>12</v>
      </c>
      <c r="M97" s="171">
        <v>12</v>
      </c>
      <c r="N97" s="171">
        <v>13</v>
      </c>
      <c r="O97" s="171">
        <v>12</v>
      </c>
      <c r="P97" s="171">
        <v>13</v>
      </c>
      <c r="Q97" s="171">
        <v>13</v>
      </c>
      <c r="R97" s="171">
        <v>13</v>
      </c>
      <c r="S97" s="171">
        <v>14</v>
      </c>
      <c r="T97" s="171">
        <v>14.0571</v>
      </c>
      <c r="U97" s="171">
        <v>15</v>
      </c>
      <c r="V97" s="171">
        <v>15</v>
      </c>
      <c r="W97" s="171">
        <v>16</v>
      </c>
      <c r="X97" s="171">
        <v>16</v>
      </c>
    </row>
    <row r="98" spans="1:24" x14ac:dyDescent="0.25">
      <c r="A98" s="261" t="s">
        <v>71</v>
      </c>
      <c r="B98" s="171">
        <v>13.491899999999999</v>
      </c>
      <c r="C98" s="171">
        <v>13.6637</v>
      </c>
      <c r="D98" s="171">
        <v>13.812200000000001</v>
      </c>
      <c r="E98" s="171">
        <v>13.7766</v>
      </c>
      <c r="F98" s="171">
        <v>13.819000000000001</v>
      </c>
      <c r="G98" s="171">
        <v>14</v>
      </c>
      <c r="H98" s="171">
        <v>14.0899</v>
      </c>
      <c r="I98" s="171">
        <v>14.2653</v>
      </c>
      <c r="J98" s="171">
        <v>14.392200000000001</v>
      </c>
      <c r="K98" s="171">
        <v>14.555399999999999</v>
      </c>
      <c r="L98" s="171">
        <v>15</v>
      </c>
      <c r="M98" s="171">
        <v>15</v>
      </c>
      <c r="N98" s="171">
        <v>15</v>
      </c>
      <c r="O98" s="171">
        <v>15</v>
      </c>
      <c r="P98" s="171">
        <v>15</v>
      </c>
      <c r="Q98" s="171">
        <v>15</v>
      </c>
      <c r="R98" s="171">
        <v>16</v>
      </c>
      <c r="S98" s="171">
        <v>16</v>
      </c>
      <c r="T98" s="171">
        <v>15.9191</v>
      </c>
      <c r="U98" s="171">
        <v>16</v>
      </c>
      <c r="V98" s="171">
        <v>16</v>
      </c>
      <c r="W98" s="171">
        <v>16</v>
      </c>
      <c r="X98" s="171">
        <v>16</v>
      </c>
    </row>
    <row r="99" spans="1:24" x14ac:dyDescent="0.25">
      <c r="A99" s="261" t="s">
        <v>79</v>
      </c>
      <c r="B99" s="171">
        <v>5.9996999999999998</v>
      </c>
      <c r="C99" s="171">
        <v>5.9877000000000002</v>
      </c>
      <c r="D99" s="171">
        <v>6.0086000000000004</v>
      </c>
      <c r="E99" s="171">
        <v>6.0186000000000002</v>
      </c>
      <c r="F99" s="171">
        <v>6.0576999999999996</v>
      </c>
      <c r="G99" s="171">
        <v>6</v>
      </c>
      <c r="H99" s="171">
        <v>5.8916000000000004</v>
      </c>
      <c r="I99" s="171">
        <v>5.9568000000000003</v>
      </c>
      <c r="J99" s="171">
        <v>5.8665000000000003</v>
      </c>
      <c r="K99" s="171">
        <v>5.8292999999999999</v>
      </c>
      <c r="L99" s="171">
        <v>6</v>
      </c>
      <c r="M99" s="171">
        <v>6</v>
      </c>
      <c r="N99" s="171">
        <v>6</v>
      </c>
      <c r="O99" s="171">
        <v>6</v>
      </c>
      <c r="P99" s="171">
        <v>6</v>
      </c>
      <c r="Q99" s="171">
        <v>6</v>
      </c>
      <c r="R99" s="171">
        <v>6</v>
      </c>
      <c r="S99" s="171">
        <v>6</v>
      </c>
      <c r="T99" s="171">
        <v>6.2320000000000002</v>
      </c>
      <c r="U99" s="171">
        <v>6</v>
      </c>
      <c r="V99" s="171">
        <v>6</v>
      </c>
      <c r="W99" s="171">
        <v>6</v>
      </c>
      <c r="X99" s="171">
        <v>6</v>
      </c>
    </row>
    <row r="100" spans="1:24" x14ac:dyDescent="0.25">
      <c r="A100" s="261" t="s">
        <v>80</v>
      </c>
      <c r="B100" s="171">
        <v>30.075099999999999</v>
      </c>
      <c r="C100" s="171">
        <v>30.345099999999999</v>
      </c>
      <c r="D100" s="171">
        <v>30.525299999999998</v>
      </c>
      <c r="E100" s="171">
        <v>30.740400000000001</v>
      </c>
      <c r="F100" s="171">
        <v>31.0152</v>
      </c>
      <c r="G100" s="171">
        <v>30</v>
      </c>
      <c r="H100" s="171">
        <v>30.0518</v>
      </c>
      <c r="I100" s="171">
        <v>30.2713</v>
      </c>
      <c r="J100" s="171">
        <v>30.389900000000001</v>
      </c>
      <c r="K100" s="171">
        <v>30.569800000000001</v>
      </c>
      <c r="L100" s="171">
        <v>31</v>
      </c>
      <c r="M100" s="171">
        <v>32</v>
      </c>
      <c r="N100" s="171">
        <v>32</v>
      </c>
      <c r="O100" s="171">
        <v>32</v>
      </c>
      <c r="P100" s="171">
        <v>33</v>
      </c>
      <c r="Q100" s="171">
        <v>33</v>
      </c>
      <c r="R100" s="171">
        <v>33</v>
      </c>
      <c r="S100" s="171">
        <v>34</v>
      </c>
      <c r="T100" s="171">
        <v>34.001599999999996</v>
      </c>
      <c r="U100" s="171">
        <v>34</v>
      </c>
      <c r="V100" s="171">
        <v>35</v>
      </c>
      <c r="W100" s="171">
        <v>35</v>
      </c>
      <c r="X100" s="171">
        <v>36</v>
      </c>
    </row>
    <row r="101" spans="1:24" x14ac:dyDescent="0.25">
      <c r="A101" s="261" t="s">
        <v>81</v>
      </c>
      <c r="B101" s="171">
        <v>22.7758</v>
      </c>
      <c r="C101" s="171">
        <v>23.039400000000001</v>
      </c>
      <c r="D101" s="171">
        <v>23.101400000000002</v>
      </c>
      <c r="E101" s="171">
        <v>23.1463</v>
      </c>
      <c r="F101" s="171">
        <v>23.282700000000002</v>
      </c>
      <c r="G101" s="171">
        <v>23</v>
      </c>
      <c r="H101" s="171">
        <v>23.471</v>
      </c>
      <c r="I101" s="171">
        <v>23.481400000000001</v>
      </c>
      <c r="J101" s="171">
        <v>23.799299999999999</v>
      </c>
      <c r="K101" s="171">
        <v>24.09</v>
      </c>
      <c r="L101" s="171">
        <v>24</v>
      </c>
      <c r="M101" s="171">
        <v>24</v>
      </c>
      <c r="N101" s="171">
        <v>25</v>
      </c>
      <c r="O101" s="171">
        <v>25</v>
      </c>
      <c r="P101" s="171">
        <v>25</v>
      </c>
      <c r="Q101" s="171">
        <v>26</v>
      </c>
      <c r="R101" s="171">
        <v>26</v>
      </c>
      <c r="S101" s="171">
        <v>26</v>
      </c>
      <c r="T101" s="171">
        <v>26.050699999999999</v>
      </c>
      <c r="U101" s="171">
        <v>26</v>
      </c>
      <c r="V101" s="171">
        <v>26</v>
      </c>
      <c r="W101" s="171">
        <v>27</v>
      </c>
      <c r="X101" s="171">
        <v>27</v>
      </c>
    </row>
    <row r="102" spans="1:24" x14ac:dyDescent="0.25">
      <c r="A102" s="261" t="s">
        <v>82</v>
      </c>
      <c r="B102" s="171">
        <v>11.854100000000001</v>
      </c>
      <c r="C102" s="171">
        <v>11.9491</v>
      </c>
      <c r="D102" s="171">
        <v>11.903499999999999</v>
      </c>
      <c r="E102" s="171">
        <v>12.123299999999999</v>
      </c>
      <c r="F102" s="171">
        <v>12.165799999999999</v>
      </c>
      <c r="G102" s="171">
        <v>12</v>
      </c>
      <c r="H102" s="171">
        <v>12.362399999999999</v>
      </c>
      <c r="I102" s="171">
        <v>12.389799999999999</v>
      </c>
      <c r="J102" s="171">
        <v>12.501899999999999</v>
      </c>
      <c r="K102" s="171">
        <v>12.598600000000001</v>
      </c>
      <c r="L102" s="171">
        <v>13</v>
      </c>
      <c r="M102" s="171">
        <v>13</v>
      </c>
      <c r="N102" s="171">
        <v>13</v>
      </c>
      <c r="O102" s="171">
        <v>13</v>
      </c>
      <c r="P102" s="171">
        <v>13</v>
      </c>
      <c r="Q102" s="171">
        <v>14</v>
      </c>
      <c r="R102" s="171">
        <v>14</v>
      </c>
      <c r="S102" s="171">
        <v>14</v>
      </c>
      <c r="T102" s="171">
        <v>14.020200000000001</v>
      </c>
      <c r="U102" s="171">
        <v>14</v>
      </c>
      <c r="V102" s="171">
        <v>14</v>
      </c>
      <c r="W102" s="171">
        <v>14</v>
      </c>
      <c r="X102" s="171">
        <v>14</v>
      </c>
    </row>
    <row r="103" spans="1:24" x14ac:dyDescent="0.25">
      <c r="A103" s="261" t="s">
        <v>83</v>
      </c>
      <c r="B103" s="171">
        <v>4.3594999999999997</v>
      </c>
      <c r="C103" s="171">
        <v>4.3285</v>
      </c>
      <c r="D103" s="171">
        <v>4.2484999999999999</v>
      </c>
      <c r="E103" s="171">
        <v>4.2528999999999995</v>
      </c>
      <c r="F103" s="171">
        <v>4.2148000000000003</v>
      </c>
      <c r="G103" s="171">
        <v>4</v>
      </c>
      <c r="H103" s="171">
        <v>4.1849999999999996</v>
      </c>
      <c r="I103" s="171">
        <v>4.1867000000000001</v>
      </c>
      <c r="J103" s="171">
        <v>4.1648999999999994</v>
      </c>
      <c r="K103" s="171">
        <v>4.1399999999999997</v>
      </c>
      <c r="L103" s="171">
        <v>4</v>
      </c>
      <c r="M103" s="171">
        <v>4</v>
      </c>
      <c r="N103" s="171">
        <v>4</v>
      </c>
      <c r="O103" s="171">
        <v>4</v>
      </c>
      <c r="P103" s="171">
        <v>4</v>
      </c>
      <c r="Q103" s="171">
        <v>4</v>
      </c>
      <c r="R103" s="171">
        <v>4</v>
      </c>
      <c r="S103" s="171">
        <v>4</v>
      </c>
      <c r="T103" s="171">
        <v>3.8916999999999997</v>
      </c>
      <c r="U103" s="171">
        <v>4</v>
      </c>
      <c r="V103" s="171">
        <v>4</v>
      </c>
      <c r="W103" s="171">
        <v>4</v>
      </c>
      <c r="X103" s="171">
        <v>4</v>
      </c>
    </row>
    <row r="104" spans="1:24" x14ac:dyDescent="0.25">
      <c r="A104" s="261" t="s">
        <v>84</v>
      </c>
      <c r="B104" s="171">
        <v>10.2248</v>
      </c>
      <c r="C104" s="171">
        <v>10.222100000000001</v>
      </c>
      <c r="D104" s="171">
        <v>10.2356</v>
      </c>
      <c r="E104" s="171">
        <v>10.1488</v>
      </c>
      <c r="F104" s="171">
        <v>10.1318</v>
      </c>
      <c r="G104" s="171">
        <v>9</v>
      </c>
      <c r="H104" s="171">
        <v>8.7252999999999989</v>
      </c>
      <c r="I104" s="171">
        <v>8.7149000000000001</v>
      </c>
      <c r="J104" s="171">
        <v>8.8004999999999995</v>
      </c>
      <c r="K104" s="171">
        <v>8.9576000000000011</v>
      </c>
      <c r="L104" s="171">
        <v>9</v>
      </c>
      <c r="M104" s="171">
        <v>9</v>
      </c>
      <c r="N104" s="171">
        <v>9</v>
      </c>
      <c r="O104" s="171">
        <v>9</v>
      </c>
      <c r="P104" s="171">
        <v>10</v>
      </c>
      <c r="Q104" s="171">
        <v>10</v>
      </c>
      <c r="R104" s="171">
        <v>10</v>
      </c>
      <c r="S104" s="171">
        <v>10</v>
      </c>
      <c r="T104" s="171">
        <v>10.1938</v>
      </c>
      <c r="U104" s="171">
        <v>10</v>
      </c>
      <c r="V104" s="171">
        <v>11</v>
      </c>
      <c r="W104" s="171">
        <v>11</v>
      </c>
      <c r="X104" s="171">
        <v>11</v>
      </c>
    </row>
    <row r="105" spans="1:24" ht="19.5" x14ac:dyDescent="0.25">
      <c r="A105" s="261" t="s">
        <v>85</v>
      </c>
      <c r="B105" s="170">
        <v>2.5325000000000002</v>
      </c>
      <c r="C105" s="170">
        <v>2.5362</v>
      </c>
      <c r="D105" s="170">
        <v>2.5433000000000003</v>
      </c>
      <c r="E105" s="170">
        <v>2.5630999999999999</v>
      </c>
      <c r="F105" s="170">
        <v>2.5583</v>
      </c>
      <c r="G105" s="170">
        <v>3</v>
      </c>
      <c r="H105" s="170">
        <v>2.5145999999999997</v>
      </c>
      <c r="I105" s="170">
        <v>2.5270000000000001</v>
      </c>
      <c r="J105" s="170">
        <v>2.5664000000000002</v>
      </c>
      <c r="K105" s="170">
        <v>2.5916000000000001</v>
      </c>
      <c r="L105" s="170">
        <v>3</v>
      </c>
      <c r="M105" s="170">
        <v>3</v>
      </c>
      <c r="N105" s="170">
        <v>3</v>
      </c>
      <c r="O105" s="170">
        <v>3</v>
      </c>
      <c r="P105" s="170">
        <v>3</v>
      </c>
      <c r="Q105" s="170">
        <v>3</v>
      </c>
      <c r="R105" s="170">
        <v>3</v>
      </c>
      <c r="S105" s="170">
        <v>3</v>
      </c>
      <c r="T105" s="170">
        <v>2.6414</v>
      </c>
      <c r="U105" s="170">
        <v>3</v>
      </c>
      <c r="V105" s="170">
        <v>3</v>
      </c>
      <c r="W105" s="170">
        <v>3</v>
      </c>
      <c r="X105" s="170">
        <v>3</v>
      </c>
    </row>
    <row r="106" spans="1:24" ht="19.5" x14ac:dyDescent="0.25">
      <c r="A106" s="261" t="s">
        <v>86</v>
      </c>
      <c r="B106" s="170">
        <v>1.3169999999999999</v>
      </c>
      <c r="C106" s="170">
        <v>1.2381</v>
      </c>
      <c r="D106" s="170">
        <v>1.2279</v>
      </c>
      <c r="E106" s="170">
        <v>1.1239000000000001</v>
      </c>
      <c r="F106" s="170">
        <v>1.1147</v>
      </c>
      <c r="G106" s="170">
        <v>1</v>
      </c>
      <c r="H106" s="170">
        <v>1.1364000000000001</v>
      </c>
      <c r="I106" s="170">
        <v>1.1367</v>
      </c>
      <c r="J106" s="170">
        <v>1.1688000000000001</v>
      </c>
      <c r="K106" s="170">
        <v>1.1729000000000001</v>
      </c>
      <c r="L106" s="170">
        <v>1</v>
      </c>
      <c r="M106" s="170">
        <v>1</v>
      </c>
      <c r="N106" s="170">
        <v>1</v>
      </c>
      <c r="O106" s="170">
        <v>1</v>
      </c>
      <c r="P106" s="170">
        <v>1</v>
      </c>
      <c r="Q106" s="170">
        <v>1</v>
      </c>
      <c r="R106" s="170">
        <v>1</v>
      </c>
      <c r="S106" s="170">
        <v>1</v>
      </c>
      <c r="T106" s="170">
        <v>1</v>
      </c>
      <c r="U106" s="170">
        <v>1</v>
      </c>
      <c r="V106" s="170">
        <v>1</v>
      </c>
      <c r="W106" s="170">
        <v>1</v>
      </c>
      <c r="X106" s="170">
        <v>1</v>
      </c>
    </row>
    <row r="107" spans="1:24" x14ac:dyDescent="0.25">
      <c r="A107" s="659" t="s">
        <v>196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</row>
    <row r="108" spans="1:24" ht="17.25" customHeight="1" x14ac:dyDescent="0.25">
      <c r="A108" s="657" t="s">
        <v>314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657"/>
      <c r="V108" s="657"/>
      <c r="W108" s="657"/>
    </row>
    <row r="109" spans="1:24" ht="15" customHeight="1" x14ac:dyDescent="0.25">
      <c r="A109" s="657" t="s">
        <v>385</v>
      </c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7"/>
      <c r="P109" s="657"/>
      <c r="Q109" s="657"/>
      <c r="R109" s="657"/>
      <c r="S109" s="657"/>
      <c r="T109" s="657"/>
    </row>
    <row r="110" spans="1:24" ht="15.75" customHeight="1" thickBot="1" x14ac:dyDescent="0.3">
      <c r="A110" s="700" t="s">
        <v>386</v>
      </c>
      <c r="B110" s="700"/>
      <c r="C110" s="700"/>
      <c r="D110" s="700"/>
      <c r="E110" s="700"/>
      <c r="F110" s="700"/>
      <c r="G110" s="700"/>
      <c r="H110" s="700"/>
      <c r="I110" s="700"/>
      <c r="J110" s="700"/>
      <c r="K110" s="700"/>
      <c r="L110" s="700"/>
      <c r="M110" s="700"/>
      <c r="N110" s="700"/>
      <c r="O110" s="700"/>
      <c r="P110" s="700"/>
      <c r="Q110" s="700"/>
      <c r="R110" s="700"/>
      <c r="S110" s="700"/>
      <c r="T110" s="700"/>
      <c r="U110" s="335"/>
      <c r="V110" s="335"/>
      <c r="W110" s="335"/>
      <c r="X110" s="335"/>
    </row>
    <row r="111" spans="1:24" x14ac:dyDescent="0.25">
      <c r="A111" s="421" t="s">
        <v>193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</row>
  </sheetData>
  <mergeCells count="7">
    <mergeCell ref="A2:X2"/>
    <mergeCell ref="A3:X3"/>
    <mergeCell ref="A109:T109"/>
    <mergeCell ref="A110:T110"/>
    <mergeCell ref="A107:T107"/>
    <mergeCell ref="A4:W4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3">
    <tabColor rgb="FFC7E6A4"/>
  </sheetPr>
  <dimension ref="A1:X110"/>
  <sheetViews>
    <sheetView zoomScale="90" zoomScaleNormal="90" workbookViewId="0">
      <pane ySplit="8" topLeftCell="A9" activePane="bottomLeft" state="frozen"/>
      <selection activeCell="O25" sqref="O25"/>
      <selection pane="bottomLeft" activeCell="X103" sqref="X103"/>
    </sheetView>
  </sheetViews>
  <sheetFormatPr defaultRowHeight="15" x14ac:dyDescent="0.25"/>
  <cols>
    <col min="1" max="1" width="18" style="105" customWidth="1"/>
    <col min="2" max="16384" width="9.140625" style="105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535</v>
      </c>
      <c r="B5" s="333"/>
      <c r="C5" s="333"/>
      <c r="D5" s="333"/>
      <c r="E5" s="333"/>
      <c r="F5" s="333"/>
      <c r="G5" s="333"/>
      <c r="H5" s="333"/>
      <c r="I5" s="333"/>
      <c r="J5" s="333"/>
    </row>
    <row r="6" spans="1:24" x14ac:dyDescent="0.25">
      <c r="A6" s="381" t="s">
        <v>538</v>
      </c>
    </row>
    <row r="7" spans="1:24" ht="15.75" thickBot="1" x14ac:dyDescent="0.3">
      <c r="A7" s="253" t="s">
        <v>285</v>
      </c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90" t="s">
        <v>0</v>
      </c>
      <c r="B9" s="244">
        <v>766.53179999999998</v>
      </c>
      <c r="C9" s="244">
        <v>776.4088999999999</v>
      </c>
      <c r="D9" s="244">
        <v>783.95669999999984</v>
      </c>
      <c r="E9" s="244">
        <v>791.5929000000001</v>
      </c>
      <c r="F9" s="244">
        <v>802.0308</v>
      </c>
      <c r="G9" s="244">
        <v>826</v>
      </c>
      <c r="H9" s="244">
        <v>840.00999999999988</v>
      </c>
      <c r="I9" s="244">
        <v>851.48699999999997</v>
      </c>
      <c r="J9" s="244">
        <v>866.12689999999998</v>
      </c>
      <c r="K9" s="244">
        <v>884.08489999999995</v>
      </c>
      <c r="L9" s="244">
        <v>898</v>
      </c>
      <c r="M9" s="244">
        <v>914</v>
      </c>
      <c r="N9" s="244">
        <v>923</v>
      </c>
      <c r="O9" s="244">
        <v>915</v>
      </c>
      <c r="P9" s="244">
        <v>951</v>
      </c>
      <c r="Q9" s="244">
        <v>969</v>
      </c>
      <c r="R9" s="244">
        <v>984</v>
      </c>
      <c r="S9" s="209">
        <v>1000</v>
      </c>
      <c r="T9" s="208">
        <v>1004.1842</v>
      </c>
      <c r="U9" s="461">
        <v>1016</v>
      </c>
      <c r="V9" s="461">
        <v>1012</v>
      </c>
      <c r="W9" s="461">
        <v>1036</v>
      </c>
      <c r="X9" s="461">
        <v>1066</v>
      </c>
    </row>
    <row r="10" spans="1:24" ht="23.25" customHeight="1" x14ac:dyDescent="0.25">
      <c r="A10" s="100" t="s">
        <v>117</v>
      </c>
      <c r="B10" s="245">
        <v>191.34129999999999</v>
      </c>
      <c r="C10" s="245">
        <v>193.83009999999999</v>
      </c>
      <c r="D10" s="245">
        <v>196.72909999999996</v>
      </c>
      <c r="E10" s="245">
        <v>198.65379999999999</v>
      </c>
      <c r="F10" s="245">
        <v>202.17520000000002</v>
      </c>
      <c r="G10" s="245">
        <v>206</v>
      </c>
      <c r="H10" s="245">
        <v>210.7533</v>
      </c>
      <c r="I10" s="245">
        <v>215.17889999999994</v>
      </c>
      <c r="J10" s="245">
        <v>219.66409999999996</v>
      </c>
      <c r="K10" s="245">
        <v>224.8321</v>
      </c>
      <c r="L10" s="245">
        <v>228</v>
      </c>
      <c r="M10" s="245">
        <v>234</v>
      </c>
      <c r="N10" s="245">
        <v>232</v>
      </c>
      <c r="O10" s="245">
        <v>214</v>
      </c>
      <c r="P10" s="245">
        <v>222</v>
      </c>
      <c r="Q10" s="245">
        <v>226</v>
      </c>
      <c r="R10" s="245">
        <v>227</v>
      </c>
      <c r="S10" s="245">
        <v>231</v>
      </c>
      <c r="T10" s="245">
        <v>223.55370000000002</v>
      </c>
      <c r="U10" s="462">
        <v>220</v>
      </c>
      <c r="V10" s="462">
        <v>206</v>
      </c>
      <c r="W10" s="461">
        <v>209</v>
      </c>
      <c r="X10" s="461">
        <v>222</v>
      </c>
    </row>
    <row r="11" spans="1:24" x14ac:dyDescent="0.25">
      <c r="A11" s="261" t="s">
        <v>1</v>
      </c>
      <c r="B11" s="246">
        <v>12.4091</v>
      </c>
      <c r="C11" s="246">
        <v>12.440700000000001</v>
      </c>
      <c r="D11" s="246">
        <v>12.6675</v>
      </c>
      <c r="E11" s="246">
        <v>12.7858</v>
      </c>
      <c r="F11" s="246">
        <v>13.001700000000001</v>
      </c>
      <c r="G11" s="246">
        <v>13</v>
      </c>
      <c r="H11" s="246">
        <v>13.447899999999999</v>
      </c>
      <c r="I11" s="246">
        <v>13.652200000000001</v>
      </c>
      <c r="J11" s="246">
        <v>14.093299999999999</v>
      </c>
      <c r="K11" s="246">
        <v>14.381</v>
      </c>
      <c r="L11" s="246">
        <v>15</v>
      </c>
      <c r="M11" s="246">
        <v>15</v>
      </c>
      <c r="N11" s="246">
        <v>16</v>
      </c>
      <c r="O11" s="246">
        <v>16</v>
      </c>
      <c r="P11" s="246">
        <v>17</v>
      </c>
      <c r="Q11" s="246">
        <v>17</v>
      </c>
      <c r="R11" s="246">
        <v>18</v>
      </c>
      <c r="S11" s="246">
        <v>19</v>
      </c>
      <c r="T11" s="246">
        <v>19.081700000000001</v>
      </c>
      <c r="U11" s="463">
        <v>20</v>
      </c>
      <c r="V11" s="463">
        <v>20</v>
      </c>
      <c r="W11" s="171">
        <v>21</v>
      </c>
      <c r="X11" s="171">
        <v>21</v>
      </c>
    </row>
    <row r="12" spans="1:24" x14ac:dyDescent="0.25">
      <c r="A12" s="261" t="s">
        <v>2</v>
      </c>
      <c r="B12" s="246">
        <v>10.6355</v>
      </c>
      <c r="C12" s="246">
        <v>10.6396</v>
      </c>
      <c r="D12" s="246">
        <v>10.978299999999999</v>
      </c>
      <c r="E12" s="246">
        <v>11.093399999999999</v>
      </c>
      <c r="F12" s="246">
        <v>11.2044</v>
      </c>
      <c r="G12" s="246">
        <v>11</v>
      </c>
      <c r="H12" s="246">
        <v>11.3065</v>
      </c>
      <c r="I12" s="246">
        <v>11.3005</v>
      </c>
      <c r="J12" s="246">
        <v>11.2958</v>
      </c>
      <c r="K12" s="246">
        <v>11.359299999999999</v>
      </c>
      <c r="L12" s="246">
        <v>11</v>
      </c>
      <c r="M12" s="246">
        <v>11</v>
      </c>
      <c r="N12" s="246">
        <v>11</v>
      </c>
      <c r="O12" s="246">
        <v>11</v>
      </c>
      <c r="P12" s="246">
        <v>11</v>
      </c>
      <c r="Q12" s="246">
        <v>12</v>
      </c>
      <c r="R12" s="246">
        <v>12</v>
      </c>
      <c r="S12" s="246">
        <v>12</v>
      </c>
      <c r="T12" s="246">
        <v>11.8514</v>
      </c>
      <c r="U12" s="463">
        <v>12</v>
      </c>
      <c r="V12" s="463">
        <v>12</v>
      </c>
      <c r="W12" s="171">
        <v>12</v>
      </c>
      <c r="X12" s="171">
        <v>12</v>
      </c>
    </row>
    <row r="13" spans="1:24" x14ac:dyDescent="0.25">
      <c r="A13" s="261" t="s">
        <v>3</v>
      </c>
      <c r="B13" s="246">
        <v>7.9013</v>
      </c>
      <c r="C13" s="246">
        <v>8.0778999999999996</v>
      </c>
      <c r="D13" s="246">
        <v>8.123899999999999</v>
      </c>
      <c r="E13" s="246">
        <v>8.1488999999999994</v>
      </c>
      <c r="F13" s="246">
        <v>8.6519999999999992</v>
      </c>
      <c r="G13" s="246">
        <v>9</v>
      </c>
      <c r="H13" s="246">
        <v>9.3039000000000005</v>
      </c>
      <c r="I13" s="246">
        <v>9.3263999999999996</v>
      </c>
      <c r="J13" s="246">
        <v>9.4751000000000012</v>
      </c>
      <c r="K13" s="246">
        <v>9.7594999999999992</v>
      </c>
      <c r="L13" s="246">
        <v>10</v>
      </c>
      <c r="M13" s="246">
        <v>10</v>
      </c>
      <c r="N13" s="246">
        <v>10</v>
      </c>
      <c r="O13" s="246">
        <v>10</v>
      </c>
      <c r="P13" s="246">
        <v>10</v>
      </c>
      <c r="Q13" s="246">
        <v>10</v>
      </c>
      <c r="R13" s="246">
        <v>10</v>
      </c>
      <c r="S13" s="246">
        <v>11</v>
      </c>
      <c r="T13" s="246">
        <v>11.1089</v>
      </c>
      <c r="U13" s="463">
        <v>11</v>
      </c>
      <c r="V13" s="463">
        <v>12</v>
      </c>
      <c r="W13" s="171">
        <v>12</v>
      </c>
      <c r="X13" s="171">
        <v>12</v>
      </c>
    </row>
    <row r="14" spans="1:24" x14ac:dyDescent="0.25">
      <c r="A14" s="261" t="s">
        <v>4</v>
      </c>
      <c r="B14" s="246">
        <v>23.0044</v>
      </c>
      <c r="C14" s="246">
        <v>23.046400000000002</v>
      </c>
      <c r="D14" s="246">
        <v>23.157799999999998</v>
      </c>
      <c r="E14" s="246">
        <v>23.302799999999998</v>
      </c>
      <c r="F14" s="246">
        <v>23.420900000000003</v>
      </c>
      <c r="G14" s="246">
        <v>24</v>
      </c>
      <c r="H14" s="246">
        <v>23.584099999999999</v>
      </c>
      <c r="I14" s="246">
        <v>23.490299999999998</v>
      </c>
      <c r="J14" s="246">
        <v>23.615599999999997</v>
      </c>
      <c r="K14" s="246">
        <v>23.790200000000002</v>
      </c>
      <c r="L14" s="246">
        <v>23</v>
      </c>
      <c r="M14" s="246">
        <v>23</v>
      </c>
      <c r="N14" s="246">
        <v>23</v>
      </c>
      <c r="O14" s="246">
        <v>23</v>
      </c>
      <c r="P14" s="246">
        <v>24</v>
      </c>
      <c r="Q14" s="246">
        <v>24</v>
      </c>
      <c r="R14" s="246">
        <v>24</v>
      </c>
      <c r="S14" s="246">
        <v>24</v>
      </c>
      <c r="T14" s="246">
        <v>24.699300000000001</v>
      </c>
      <c r="U14" s="463">
        <v>25</v>
      </c>
      <c r="V14" s="463">
        <v>26</v>
      </c>
      <c r="W14" s="171">
        <v>26</v>
      </c>
      <c r="X14" s="171">
        <v>27</v>
      </c>
    </row>
    <row r="15" spans="1:24" x14ac:dyDescent="0.25">
      <c r="A15" s="261" t="s">
        <v>5</v>
      </c>
      <c r="B15" s="246">
        <v>4.6011000000000006</v>
      </c>
      <c r="C15" s="246">
        <v>4.68</v>
      </c>
      <c r="D15" s="246">
        <v>4.7696000000000005</v>
      </c>
      <c r="E15" s="246">
        <v>4.7871000000000006</v>
      </c>
      <c r="F15" s="246">
        <v>5.3261000000000003</v>
      </c>
      <c r="G15" s="246">
        <v>5</v>
      </c>
      <c r="H15" s="246">
        <v>5.3346</v>
      </c>
      <c r="I15" s="246">
        <v>5.3135000000000003</v>
      </c>
      <c r="J15" s="246">
        <v>5.3247</v>
      </c>
      <c r="K15" s="246">
        <v>5.3967000000000001</v>
      </c>
      <c r="L15" s="246">
        <v>5</v>
      </c>
      <c r="M15" s="246">
        <v>5</v>
      </c>
      <c r="N15" s="246">
        <v>5</v>
      </c>
      <c r="O15" s="246">
        <v>5</v>
      </c>
      <c r="P15" s="246">
        <v>6</v>
      </c>
      <c r="Q15" s="246">
        <v>6</v>
      </c>
      <c r="R15" s="246">
        <v>6</v>
      </c>
      <c r="S15" s="246">
        <v>6</v>
      </c>
      <c r="T15" s="246">
        <v>5.6859999999999999</v>
      </c>
      <c r="U15" s="463">
        <v>6</v>
      </c>
      <c r="V15" s="463">
        <v>6</v>
      </c>
      <c r="W15" s="171">
        <v>6</v>
      </c>
      <c r="X15" s="171">
        <v>6</v>
      </c>
    </row>
    <row r="16" spans="1:24" x14ac:dyDescent="0.25">
      <c r="A16" s="261" t="s">
        <v>6</v>
      </c>
      <c r="B16" s="246">
        <v>6.6961000000000004</v>
      </c>
      <c r="C16" s="246">
        <v>6.7557999999999998</v>
      </c>
      <c r="D16" s="246">
        <v>6.8156000000000008</v>
      </c>
      <c r="E16" s="246">
        <v>6.8925000000000001</v>
      </c>
      <c r="F16" s="246">
        <v>6.9885000000000002</v>
      </c>
      <c r="G16" s="246">
        <v>7</v>
      </c>
      <c r="H16" s="246">
        <v>7.1303000000000001</v>
      </c>
      <c r="I16" s="246">
        <v>7.2986000000000004</v>
      </c>
      <c r="J16" s="246">
        <v>7.6384999999999996</v>
      </c>
      <c r="K16" s="246">
        <v>7.9403000000000006</v>
      </c>
      <c r="L16" s="246">
        <v>8</v>
      </c>
      <c r="M16" s="246">
        <v>8</v>
      </c>
      <c r="N16" s="246">
        <v>9</v>
      </c>
      <c r="O16" s="246">
        <v>9</v>
      </c>
      <c r="P16" s="246">
        <v>9</v>
      </c>
      <c r="Q16" s="246">
        <v>9</v>
      </c>
      <c r="R16" s="246">
        <v>10</v>
      </c>
      <c r="S16" s="246">
        <v>10</v>
      </c>
      <c r="T16" s="246">
        <v>10.075799999999999</v>
      </c>
      <c r="U16" s="463">
        <v>11</v>
      </c>
      <c r="V16" s="463">
        <v>11</v>
      </c>
      <c r="W16" s="171">
        <v>11</v>
      </c>
      <c r="X16" s="171">
        <v>11</v>
      </c>
    </row>
    <row r="17" spans="1:24" x14ac:dyDescent="0.25">
      <c r="A17" s="261" t="s">
        <v>7</v>
      </c>
      <c r="B17" s="246">
        <v>5.8558999999999992</v>
      </c>
      <c r="C17" s="246">
        <v>5.8259999999999996</v>
      </c>
      <c r="D17" s="246">
        <v>5.8289999999999997</v>
      </c>
      <c r="E17" s="246">
        <v>5.8315000000000001</v>
      </c>
      <c r="F17" s="246">
        <v>5.8923000000000005</v>
      </c>
      <c r="G17" s="246">
        <v>6</v>
      </c>
      <c r="H17" s="246">
        <v>5.9154</v>
      </c>
      <c r="I17" s="246">
        <v>5.6079999999999997</v>
      </c>
      <c r="J17" s="246">
        <v>5.3815</v>
      </c>
      <c r="K17" s="246">
        <v>5.4504999999999999</v>
      </c>
      <c r="L17" s="246">
        <v>6</v>
      </c>
      <c r="M17" s="246">
        <v>6</v>
      </c>
      <c r="N17" s="246">
        <v>6</v>
      </c>
      <c r="O17" s="246">
        <v>5</v>
      </c>
      <c r="P17" s="246">
        <v>5</v>
      </c>
      <c r="Q17" s="246">
        <v>6</v>
      </c>
      <c r="R17" s="246">
        <v>6</v>
      </c>
      <c r="S17" s="246">
        <v>6</v>
      </c>
      <c r="T17" s="246">
        <v>5.5931999999999995</v>
      </c>
      <c r="U17" s="463">
        <v>6</v>
      </c>
      <c r="V17" s="463">
        <v>6</v>
      </c>
      <c r="W17" s="171">
        <v>6</v>
      </c>
      <c r="X17" s="171">
        <v>6</v>
      </c>
    </row>
    <row r="18" spans="1:24" x14ac:dyDescent="0.25">
      <c r="A18" s="261" t="s">
        <v>8</v>
      </c>
      <c r="B18" s="246">
        <v>12.0131</v>
      </c>
      <c r="C18" s="246">
        <v>11.821899999999999</v>
      </c>
      <c r="D18" s="246">
        <v>11.7849</v>
      </c>
      <c r="E18" s="246">
        <v>11.7951</v>
      </c>
      <c r="F18" s="246">
        <v>11.8438</v>
      </c>
      <c r="G18" s="246">
        <v>12</v>
      </c>
      <c r="H18" s="246">
        <v>11.856200000000001</v>
      </c>
      <c r="I18" s="246">
        <v>11.8962</v>
      </c>
      <c r="J18" s="246">
        <v>11.951799999999999</v>
      </c>
      <c r="K18" s="246">
        <v>11.936</v>
      </c>
      <c r="L18" s="246">
        <v>12</v>
      </c>
      <c r="M18" s="246">
        <v>12</v>
      </c>
      <c r="N18" s="246">
        <v>12</v>
      </c>
      <c r="O18" s="246">
        <v>13</v>
      </c>
      <c r="P18" s="246">
        <v>13</v>
      </c>
      <c r="Q18" s="246">
        <v>13</v>
      </c>
      <c r="R18" s="246">
        <v>13</v>
      </c>
      <c r="S18" s="246">
        <v>13</v>
      </c>
      <c r="T18" s="246">
        <v>12.748100000000001</v>
      </c>
      <c r="U18" s="463">
        <v>13</v>
      </c>
      <c r="V18" s="463">
        <v>13</v>
      </c>
      <c r="W18" s="171">
        <v>13</v>
      </c>
      <c r="X18" s="171">
        <v>13</v>
      </c>
    </row>
    <row r="19" spans="1:24" x14ac:dyDescent="0.25">
      <c r="A19" s="261" t="s">
        <v>9</v>
      </c>
      <c r="B19" s="246">
        <v>10.388399999999999</v>
      </c>
      <c r="C19" s="246">
        <v>10.484500000000001</v>
      </c>
      <c r="D19" s="246">
        <v>10.575200000000001</v>
      </c>
      <c r="E19" s="246">
        <v>10.5733</v>
      </c>
      <c r="F19" s="246">
        <v>10.571299999999999</v>
      </c>
      <c r="G19" s="246">
        <v>11</v>
      </c>
      <c r="H19" s="246">
        <v>11.3759</v>
      </c>
      <c r="I19" s="246">
        <v>11.511299999999999</v>
      </c>
      <c r="J19" s="246">
        <v>11.6974</v>
      </c>
      <c r="K19" s="246">
        <v>11.8102</v>
      </c>
      <c r="L19" s="246">
        <v>12</v>
      </c>
      <c r="M19" s="246">
        <v>12</v>
      </c>
      <c r="N19" s="246">
        <v>12</v>
      </c>
      <c r="O19" s="246">
        <v>13</v>
      </c>
      <c r="P19" s="246">
        <v>13</v>
      </c>
      <c r="Q19" s="246">
        <v>13</v>
      </c>
      <c r="R19" s="246">
        <v>14</v>
      </c>
      <c r="S19" s="246">
        <v>14</v>
      </c>
      <c r="T19" s="246">
        <v>14.409000000000001</v>
      </c>
      <c r="U19" s="463">
        <v>15</v>
      </c>
      <c r="V19" s="463">
        <v>15</v>
      </c>
      <c r="W19" s="171">
        <v>16</v>
      </c>
      <c r="X19" s="171">
        <v>16</v>
      </c>
    </row>
    <row r="20" spans="1:24" x14ac:dyDescent="0.25">
      <c r="A20" s="261" t="s">
        <v>10</v>
      </c>
      <c r="B20" s="246">
        <v>35.515900000000002</v>
      </c>
      <c r="C20" s="246">
        <v>37.535499999999999</v>
      </c>
      <c r="D20" s="246">
        <v>39.1952</v>
      </c>
      <c r="E20" s="246">
        <v>40.436900000000001</v>
      </c>
      <c r="F20" s="246">
        <v>41.893000000000001</v>
      </c>
      <c r="G20" s="246">
        <v>44</v>
      </c>
      <c r="H20" s="246">
        <v>46.654800000000002</v>
      </c>
      <c r="I20" s="246">
        <v>50.9756</v>
      </c>
      <c r="J20" s="246">
        <v>54.027900000000002</v>
      </c>
      <c r="K20" s="246">
        <v>57.524500000000003</v>
      </c>
      <c r="L20" s="246">
        <v>60</v>
      </c>
      <c r="M20" s="246">
        <v>64</v>
      </c>
      <c r="N20" s="246">
        <v>60</v>
      </c>
      <c r="O20" s="246">
        <v>41</v>
      </c>
      <c r="P20" s="246">
        <v>45</v>
      </c>
      <c r="Q20" s="246">
        <v>45</v>
      </c>
      <c r="R20" s="246">
        <v>44</v>
      </c>
      <c r="S20" s="246">
        <v>44</v>
      </c>
      <c r="T20" s="246">
        <v>33.26</v>
      </c>
      <c r="U20" s="463">
        <v>26</v>
      </c>
      <c r="V20" s="463">
        <v>8</v>
      </c>
      <c r="W20" s="171">
        <v>7</v>
      </c>
      <c r="X20" s="171">
        <v>16</v>
      </c>
    </row>
    <row r="21" spans="1:24" x14ac:dyDescent="0.25">
      <c r="A21" s="261" t="s">
        <v>11</v>
      </c>
      <c r="B21" s="246">
        <v>7.4160000000000004</v>
      </c>
      <c r="C21" s="246">
        <v>7.4541000000000004</v>
      </c>
      <c r="D21" s="246">
        <v>7.4783999999999997</v>
      </c>
      <c r="E21" s="246">
        <v>7.5178000000000003</v>
      </c>
      <c r="F21" s="246">
        <v>7.5538999999999996</v>
      </c>
      <c r="G21" s="246">
        <v>7</v>
      </c>
      <c r="H21" s="246">
        <v>7.4491000000000005</v>
      </c>
      <c r="I21" s="246">
        <v>6.8298999999999994</v>
      </c>
      <c r="J21" s="246">
        <v>6.8635999999999999</v>
      </c>
      <c r="K21" s="246">
        <v>6.8921000000000001</v>
      </c>
      <c r="L21" s="246">
        <v>7</v>
      </c>
      <c r="M21" s="246">
        <v>7</v>
      </c>
      <c r="N21" s="246">
        <v>7</v>
      </c>
      <c r="O21" s="246">
        <v>7</v>
      </c>
      <c r="P21" s="246">
        <v>7</v>
      </c>
      <c r="Q21" s="246">
        <v>7</v>
      </c>
      <c r="R21" s="246">
        <v>7</v>
      </c>
      <c r="S21" s="246">
        <v>7</v>
      </c>
      <c r="T21" s="246">
        <v>7.0587999999999997</v>
      </c>
      <c r="U21" s="463">
        <v>7</v>
      </c>
      <c r="V21" s="463">
        <v>7</v>
      </c>
      <c r="W21" s="171">
        <v>7</v>
      </c>
      <c r="X21" s="171">
        <v>7</v>
      </c>
    </row>
    <row r="22" spans="1:24" x14ac:dyDescent="0.25">
      <c r="A22" s="261" t="s">
        <v>12</v>
      </c>
      <c r="B22" s="246">
        <v>9.9022999999999985</v>
      </c>
      <c r="C22" s="246">
        <v>10.065899999999999</v>
      </c>
      <c r="D22" s="246">
        <v>10.117100000000001</v>
      </c>
      <c r="E22" s="246">
        <v>10.161799999999999</v>
      </c>
      <c r="F22" s="246">
        <v>10.190200000000001</v>
      </c>
      <c r="G22" s="246">
        <v>10</v>
      </c>
      <c r="H22" s="246">
        <v>10.3363</v>
      </c>
      <c r="I22" s="246">
        <v>10.4178</v>
      </c>
      <c r="J22" s="246">
        <v>10.484500000000001</v>
      </c>
      <c r="K22" s="246">
        <v>10.460600000000001</v>
      </c>
      <c r="L22" s="246">
        <v>10</v>
      </c>
      <c r="M22" s="246">
        <v>11</v>
      </c>
      <c r="N22" s="246">
        <v>11</v>
      </c>
      <c r="O22" s="246">
        <v>11</v>
      </c>
      <c r="P22" s="246">
        <v>11</v>
      </c>
      <c r="Q22" s="246">
        <v>11</v>
      </c>
      <c r="R22" s="246">
        <v>12</v>
      </c>
      <c r="S22" s="246">
        <v>12</v>
      </c>
      <c r="T22" s="246">
        <v>12.0625</v>
      </c>
      <c r="U22" s="463">
        <v>12</v>
      </c>
      <c r="V22" s="463">
        <v>13</v>
      </c>
      <c r="W22" s="171">
        <v>13</v>
      </c>
      <c r="X22" s="171">
        <v>13</v>
      </c>
    </row>
    <row r="23" spans="1:24" x14ac:dyDescent="0.25">
      <c r="A23" s="261" t="s">
        <v>13</v>
      </c>
      <c r="B23" s="246">
        <v>7.6337999999999999</v>
      </c>
      <c r="C23" s="246">
        <v>7.6091000000000006</v>
      </c>
      <c r="D23" s="246">
        <v>7.6011999999999995</v>
      </c>
      <c r="E23" s="246">
        <v>7.5952000000000002</v>
      </c>
      <c r="F23" s="246">
        <v>7.7836999999999996</v>
      </c>
      <c r="G23" s="246">
        <v>8</v>
      </c>
      <c r="H23" s="246">
        <v>8.0649999999999995</v>
      </c>
      <c r="I23" s="246">
        <v>8.2683999999999997</v>
      </c>
      <c r="J23" s="246">
        <v>8.033100000000001</v>
      </c>
      <c r="K23" s="246">
        <v>8.0696000000000012</v>
      </c>
      <c r="L23" s="246">
        <v>8</v>
      </c>
      <c r="M23" s="246">
        <v>8</v>
      </c>
      <c r="N23" s="246">
        <v>8</v>
      </c>
      <c r="O23" s="246">
        <v>8</v>
      </c>
      <c r="P23" s="246">
        <v>8</v>
      </c>
      <c r="Q23" s="246">
        <v>8</v>
      </c>
      <c r="R23" s="246">
        <v>8</v>
      </c>
      <c r="S23" s="246">
        <v>8</v>
      </c>
      <c r="T23" s="246">
        <v>8.4572000000000003</v>
      </c>
      <c r="U23" s="463">
        <v>9</v>
      </c>
      <c r="V23" s="463">
        <v>9</v>
      </c>
      <c r="W23" s="171">
        <v>9</v>
      </c>
      <c r="X23" s="171">
        <v>9</v>
      </c>
    </row>
    <row r="24" spans="1:24" x14ac:dyDescent="0.25">
      <c r="A24" s="261" t="s">
        <v>14</v>
      </c>
      <c r="B24" s="246">
        <v>11.477399999999999</v>
      </c>
      <c r="C24" s="246">
        <v>11.315</v>
      </c>
      <c r="D24" s="246">
        <v>11.369899999999999</v>
      </c>
      <c r="E24" s="246">
        <v>11.3934</v>
      </c>
      <c r="F24" s="246">
        <v>11.406000000000001</v>
      </c>
      <c r="G24" s="246">
        <v>12</v>
      </c>
      <c r="H24" s="246">
        <v>11.4915</v>
      </c>
      <c r="I24" s="246">
        <v>11.5091</v>
      </c>
      <c r="J24" s="246">
        <v>11.5794</v>
      </c>
      <c r="K24" s="246">
        <v>11.509399999999999</v>
      </c>
      <c r="L24" s="246">
        <v>12</v>
      </c>
      <c r="M24" s="246">
        <v>12</v>
      </c>
      <c r="N24" s="246">
        <v>12</v>
      </c>
      <c r="O24" s="246">
        <v>12</v>
      </c>
      <c r="P24" s="246">
        <v>12</v>
      </c>
      <c r="Q24" s="246">
        <v>12</v>
      </c>
      <c r="R24" s="246">
        <v>12</v>
      </c>
      <c r="S24" s="246">
        <v>13</v>
      </c>
      <c r="T24" s="246">
        <v>12.8911</v>
      </c>
      <c r="U24" s="463">
        <v>13</v>
      </c>
      <c r="V24" s="463">
        <v>13</v>
      </c>
      <c r="W24" s="171">
        <v>14</v>
      </c>
      <c r="X24" s="171">
        <v>14</v>
      </c>
    </row>
    <row r="25" spans="1:24" x14ac:dyDescent="0.25">
      <c r="A25" s="261" t="s">
        <v>15</v>
      </c>
      <c r="B25" s="246">
        <v>11.547000000000001</v>
      </c>
      <c r="C25" s="246">
        <v>11.583200000000001</v>
      </c>
      <c r="D25" s="246">
        <v>11.5784</v>
      </c>
      <c r="E25" s="246">
        <v>11.6104</v>
      </c>
      <c r="F25" s="246">
        <v>11.642700000000001</v>
      </c>
      <c r="G25" s="246">
        <v>12</v>
      </c>
      <c r="H25" s="246">
        <v>11.8231</v>
      </c>
      <c r="I25" s="246">
        <v>11.9605</v>
      </c>
      <c r="J25" s="246">
        <v>12.0665</v>
      </c>
      <c r="K25" s="246">
        <v>12.2087</v>
      </c>
      <c r="L25" s="246">
        <v>12</v>
      </c>
      <c r="M25" s="246">
        <v>12</v>
      </c>
      <c r="N25" s="246">
        <v>13</v>
      </c>
      <c r="O25" s="246">
        <v>12</v>
      </c>
      <c r="P25" s="246">
        <v>12</v>
      </c>
      <c r="Q25" s="246">
        <v>13</v>
      </c>
      <c r="R25" s="246">
        <v>13</v>
      </c>
      <c r="S25" s="246">
        <v>13</v>
      </c>
      <c r="T25" s="246">
        <v>13.453100000000001</v>
      </c>
      <c r="U25" s="463">
        <v>14</v>
      </c>
      <c r="V25" s="463">
        <v>14</v>
      </c>
      <c r="W25" s="171">
        <v>14</v>
      </c>
      <c r="X25" s="171">
        <v>15</v>
      </c>
    </row>
    <row r="26" spans="1:24" x14ac:dyDescent="0.25">
      <c r="A26" s="261" t="s">
        <v>16</v>
      </c>
      <c r="B26" s="246">
        <v>7.5648</v>
      </c>
      <c r="C26" s="246">
        <v>7.6273999999999997</v>
      </c>
      <c r="D26" s="246">
        <v>7.7616000000000005</v>
      </c>
      <c r="E26" s="246">
        <v>7.7663000000000002</v>
      </c>
      <c r="F26" s="246">
        <v>7.8038999999999996</v>
      </c>
      <c r="G26" s="246">
        <v>8</v>
      </c>
      <c r="H26" s="246">
        <v>8.6387999999999998</v>
      </c>
      <c r="I26" s="246">
        <v>8.7523</v>
      </c>
      <c r="J26" s="246">
        <v>8.9694000000000003</v>
      </c>
      <c r="K26" s="246">
        <v>9.1021999999999998</v>
      </c>
      <c r="L26" s="246">
        <v>9</v>
      </c>
      <c r="M26" s="246">
        <v>10</v>
      </c>
      <c r="N26" s="246">
        <v>10</v>
      </c>
      <c r="O26" s="246">
        <v>10</v>
      </c>
      <c r="P26" s="246">
        <v>11</v>
      </c>
      <c r="Q26" s="246">
        <v>12</v>
      </c>
      <c r="R26" s="246">
        <v>12</v>
      </c>
      <c r="S26" s="246">
        <v>12</v>
      </c>
      <c r="T26" s="246">
        <v>12.2996</v>
      </c>
      <c r="U26" s="463">
        <v>13</v>
      </c>
      <c r="V26" s="463">
        <v>13</v>
      </c>
      <c r="W26" s="171">
        <v>13</v>
      </c>
      <c r="X26" s="171">
        <v>13</v>
      </c>
    </row>
    <row r="27" spans="1:24" x14ac:dyDescent="0.25">
      <c r="A27" s="261" t="s">
        <v>17</v>
      </c>
      <c r="B27" s="246">
        <v>6.7791999999999994</v>
      </c>
      <c r="C27" s="246">
        <v>6.8671000000000006</v>
      </c>
      <c r="D27" s="246">
        <v>6.9255000000000004</v>
      </c>
      <c r="E27" s="246">
        <v>6.9616000000000007</v>
      </c>
      <c r="F27" s="246">
        <v>7.0007999999999999</v>
      </c>
      <c r="G27" s="246">
        <v>7</v>
      </c>
      <c r="H27" s="246">
        <v>7.0398999999999994</v>
      </c>
      <c r="I27" s="246">
        <v>7.0682999999999998</v>
      </c>
      <c r="J27" s="246">
        <v>7.1660000000000004</v>
      </c>
      <c r="K27" s="246">
        <v>7.2412999999999998</v>
      </c>
      <c r="L27" s="246">
        <v>7</v>
      </c>
      <c r="M27" s="246">
        <v>7</v>
      </c>
      <c r="N27" s="246">
        <v>8</v>
      </c>
      <c r="O27" s="246">
        <v>7</v>
      </c>
      <c r="P27" s="246">
        <v>8</v>
      </c>
      <c r="Q27" s="246">
        <v>8</v>
      </c>
      <c r="R27" s="246">
        <v>8</v>
      </c>
      <c r="S27" s="246">
        <v>9</v>
      </c>
      <c r="T27" s="246">
        <v>8.8179999999999996</v>
      </c>
      <c r="U27" s="463">
        <v>9</v>
      </c>
      <c r="V27" s="463">
        <v>9</v>
      </c>
      <c r="W27" s="171">
        <v>10</v>
      </c>
      <c r="X27" s="171">
        <v>10</v>
      </c>
    </row>
    <row r="28" spans="1:24" x14ac:dyDescent="0.25">
      <c r="A28" s="261" t="s">
        <v>18</v>
      </c>
      <c r="B28" s="246" t="s">
        <v>96</v>
      </c>
      <c r="C28" s="246" t="s">
        <v>96</v>
      </c>
      <c r="D28" s="246" t="s">
        <v>96</v>
      </c>
      <c r="E28" s="246" t="s">
        <v>96</v>
      </c>
      <c r="F28" s="246" t="s">
        <v>96</v>
      </c>
      <c r="G28" s="246" t="s">
        <v>96</v>
      </c>
      <c r="H28" s="246" t="s">
        <v>96</v>
      </c>
      <c r="I28" s="246" t="s">
        <v>96</v>
      </c>
      <c r="J28" s="246" t="s">
        <v>96</v>
      </c>
      <c r="K28" s="246" t="s">
        <v>96</v>
      </c>
      <c r="L28" s="246" t="s">
        <v>96</v>
      </c>
      <c r="M28" s="246" t="s">
        <v>96</v>
      </c>
      <c r="N28" s="246" t="s">
        <v>96</v>
      </c>
      <c r="O28" s="246" t="s">
        <v>96</v>
      </c>
      <c r="P28" s="246" t="s">
        <v>96</v>
      </c>
      <c r="Q28" s="246" t="s">
        <v>96</v>
      </c>
      <c r="R28" s="246" t="s">
        <v>96</v>
      </c>
      <c r="S28" s="246" t="s">
        <v>96</v>
      </c>
      <c r="T28" s="246" t="s">
        <v>96</v>
      </c>
      <c r="U28" s="463" t="s">
        <v>96</v>
      </c>
      <c r="V28" s="463" t="s">
        <v>96</v>
      </c>
      <c r="W28" s="463" t="s">
        <v>96</v>
      </c>
      <c r="X28" s="171" t="s">
        <v>469</v>
      </c>
    </row>
    <row r="29" spans="1:24" ht="18" x14ac:dyDescent="0.25">
      <c r="A29" s="100" t="s">
        <v>184</v>
      </c>
      <c r="B29" s="245">
        <v>60.24</v>
      </c>
      <c r="C29" s="245">
        <v>61.174700000000001</v>
      </c>
      <c r="D29" s="245">
        <v>61.978999999999999</v>
      </c>
      <c r="E29" s="245">
        <v>62.228999999999999</v>
      </c>
      <c r="F29" s="245">
        <v>62.903099999999995</v>
      </c>
      <c r="G29" s="245">
        <v>64</v>
      </c>
      <c r="H29" s="245">
        <v>64.891900000000007</v>
      </c>
      <c r="I29" s="245">
        <v>66.1023</v>
      </c>
      <c r="J29" s="245">
        <v>67.184799999999996</v>
      </c>
      <c r="K29" s="245">
        <v>68.421999999999997</v>
      </c>
      <c r="L29" s="245">
        <v>69</v>
      </c>
      <c r="M29" s="245">
        <v>70</v>
      </c>
      <c r="N29" s="245">
        <v>71</v>
      </c>
      <c r="O29" s="245">
        <v>65</v>
      </c>
      <c r="P29" s="245">
        <v>67</v>
      </c>
      <c r="Q29" s="245">
        <v>69</v>
      </c>
      <c r="R29" s="245">
        <v>72</v>
      </c>
      <c r="S29" s="245">
        <v>74</v>
      </c>
      <c r="T29" s="245">
        <v>75.031499999999994</v>
      </c>
      <c r="U29" s="462">
        <v>77</v>
      </c>
      <c r="V29" s="462">
        <v>75</v>
      </c>
      <c r="W29" s="461">
        <v>78</v>
      </c>
      <c r="X29" s="461">
        <v>80</v>
      </c>
    </row>
    <row r="30" spans="1:24" x14ac:dyDescent="0.25">
      <c r="A30" s="261" t="s">
        <v>19</v>
      </c>
      <c r="B30" s="246">
        <v>4.2163999999999993</v>
      </c>
      <c r="C30" s="246">
        <v>4.2282999999999999</v>
      </c>
      <c r="D30" s="246">
        <v>4.2398999999999996</v>
      </c>
      <c r="E30" s="246">
        <v>4.2492999999999999</v>
      </c>
      <c r="F30" s="246">
        <v>4.2637</v>
      </c>
      <c r="G30" s="246">
        <v>4</v>
      </c>
      <c r="H30" s="246">
        <v>4.2978999999999994</v>
      </c>
      <c r="I30" s="246">
        <v>4.3596000000000004</v>
      </c>
      <c r="J30" s="246">
        <v>4.3793999999999995</v>
      </c>
      <c r="K30" s="246">
        <v>4.3609999999999998</v>
      </c>
      <c r="L30" s="246">
        <v>4</v>
      </c>
      <c r="M30" s="246">
        <v>4</v>
      </c>
      <c r="N30" s="246">
        <v>4</v>
      </c>
      <c r="O30" s="246">
        <v>4</v>
      </c>
      <c r="P30" s="246">
        <v>3</v>
      </c>
      <c r="Q30" s="246">
        <v>4</v>
      </c>
      <c r="R30" s="246">
        <v>4</v>
      </c>
      <c r="S30" s="246">
        <v>3</v>
      </c>
      <c r="T30" s="246">
        <v>3.4016999999999999</v>
      </c>
      <c r="U30" s="463">
        <v>3</v>
      </c>
      <c r="V30" s="463">
        <v>3</v>
      </c>
      <c r="W30" s="171">
        <v>4</v>
      </c>
      <c r="X30" s="171">
        <v>4</v>
      </c>
    </row>
    <row r="31" spans="1:24" x14ac:dyDescent="0.25">
      <c r="A31" s="261" t="s">
        <v>20</v>
      </c>
      <c r="B31" s="246">
        <v>5.6228999999999996</v>
      </c>
      <c r="C31" s="246">
        <v>5.8276000000000003</v>
      </c>
      <c r="D31" s="246">
        <v>5.8289999999999997</v>
      </c>
      <c r="E31" s="246">
        <v>5.7842000000000002</v>
      </c>
      <c r="F31" s="246">
        <v>5.8163</v>
      </c>
      <c r="G31" s="246">
        <v>6</v>
      </c>
      <c r="H31" s="246">
        <v>5.8726000000000003</v>
      </c>
      <c r="I31" s="246">
        <v>5.8866999999999994</v>
      </c>
      <c r="J31" s="246">
        <v>5.851</v>
      </c>
      <c r="K31" s="246">
        <v>5.8338000000000001</v>
      </c>
      <c r="L31" s="246">
        <v>6</v>
      </c>
      <c r="M31" s="246">
        <v>6</v>
      </c>
      <c r="N31" s="246">
        <v>6</v>
      </c>
      <c r="O31" s="246">
        <v>6</v>
      </c>
      <c r="P31" s="246">
        <v>6</v>
      </c>
      <c r="Q31" s="246">
        <v>6</v>
      </c>
      <c r="R31" s="246">
        <v>6</v>
      </c>
      <c r="S31" s="246">
        <v>6</v>
      </c>
      <c r="T31" s="246">
        <v>6.0393999999999997</v>
      </c>
      <c r="U31" s="463">
        <v>6</v>
      </c>
      <c r="V31" s="463">
        <v>6</v>
      </c>
      <c r="W31" s="171">
        <v>6</v>
      </c>
      <c r="X31" s="171">
        <v>6</v>
      </c>
    </row>
    <row r="32" spans="1:24" x14ac:dyDescent="0.25">
      <c r="A32" s="261" t="s">
        <v>21</v>
      </c>
      <c r="B32" s="246">
        <v>8.5396999999999998</v>
      </c>
      <c r="C32" s="246">
        <v>8.5142000000000007</v>
      </c>
      <c r="D32" s="246">
        <v>8.5990000000000002</v>
      </c>
      <c r="E32" s="246">
        <v>8.6117999999999988</v>
      </c>
      <c r="F32" s="246">
        <v>8.8955000000000002</v>
      </c>
      <c r="G32" s="246">
        <v>9</v>
      </c>
      <c r="H32" s="246">
        <v>9.4958999999999989</v>
      </c>
      <c r="I32" s="246">
        <v>9.5867999999999984</v>
      </c>
      <c r="J32" s="246">
        <v>9.6910000000000007</v>
      </c>
      <c r="K32" s="246">
        <v>9.7446000000000002</v>
      </c>
      <c r="L32" s="246">
        <v>10</v>
      </c>
      <c r="M32" s="246">
        <v>10</v>
      </c>
      <c r="N32" s="246">
        <v>10</v>
      </c>
      <c r="O32" s="246">
        <v>10</v>
      </c>
      <c r="P32" s="246">
        <v>10</v>
      </c>
      <c r="Q32" s="246">
        <v>10</v>
      </c>
      <c r="R32" s="246">
        <v>10</v>
      </c>
      <c r="S32" s="246">
        <v>10</v>
      </c>
      <c r="T32" s="246">
        <v>10.097100000000001</v>
      </c>
      <c r="U32" s="463">
        <v>10</v>
      </c>
      <c r="V32" s="463">
        <v>10</v>
      </c>
      <c r="W32" s="171">
        <v>11</v>
      </c>
      <c r="X32" s="171">
        <v>11</v>
      </c>
    </row>
    <row r="33" spans="1:24" x14ac:dyDescent="0.25">
      <c r="A33" s="83" t="s">
        <v>22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463"/>
      <c r="V33" s="463"/>
      <c r="W33" s="171"/>
      <c r="X33" s="171"/>
    </row>
    <row r="34" spans="1:24" ht="20.25" customHeight="1" x14ac:dyDescent="0.25">
      <c r="A34" s="255" t="s">
        <v>23</v>
      </c>
      <c r="B34" s="247">
        <v>0.24840000000000001</v>
      </c>
      <c r="C34" s="247">
        <v>0.26169999999999999</v>
      </c>
      <c r="D34" s="247">
        <v>0.26430000000000003</v>
      </c>
      <c r="E34" s="247">
        <v>0.26300000000000001</v>
      </c>
      <c r="F34" s="247">
        <v>0.26380000000000003</v>
      </c>
      <c r="G34" s="247">
        <v>0.3</v>
      </c>
      <c r="H34" s="247">
        <v>0.26450000000000001</v>
      </c>
      <c r="I34" s="247">
        <v>0.27410000000000001</v>
      </c>
      <c r="J34" s="247">
        <v>0.28749999999999998</v>
      </c>
      <c r="K34" s="247">
        <v>0.31639999999999996</v>
      </c>
      <c r="L34" s="247">
        <v>0.4</v>
      </c>
      <c r="M34" s="247">
        <v>0.3</v>
      </c>
      <c r="N34" s="247">
        <v>0.3</v>
      </c>
      <c r="O34" s="247">
        <v>0.3</v>
      </c>
      <c r="P34" s="247">
        <v>0.3</v>
      </c>
      <c r="Q34" s="247">
        <v>0.3</v>
      </c>
      <c r="R34" s="247">
        <v>0.3</v>
      </c>
      <c r="S34" s="247">
        <v>0.3</v>
      </c>
      <c r="T34" s="247">
        <v>0.31510000000000005</v>
      </c>
      <c r="U34" s="464">
        <v>0.3</v>
      </c>
      <c r="V34" s="464">
        <v>0.3</v>
      </c>
      <c r="W34" s="464">
        <v>0.3</v>
      </c>
      <c r="X34" s="170">
        <v>0.3</v>
      </c>
    </row>
    <row r="35" spans="1:24" ht="24.75" customHeight="1" x14ac:dyDescent="0.25">
      <c r="A35" s="255" t="s">
        <v>124</v>
      </c>
      <c r="B35" s="246">
        <v>8.2912999999999997</v>
      </c>
      <c r="C35" s="246">
        <v>8.2525000000000013</v>
      </c>
      <c r="D35" s="246">
        <v>8.3346999999999998</v>
      </c>
      <c r="E35" s="246">
        <v>8.3487999999999989</v>
      </c>
      <c r="F35" s="246">
        <v>8.6317000000000004</v>
      </c>
      <c r="G35" s="246">
        <v>9</v>
      </c>
      <c r="H35" s="246">
        <v>9.2313999999999989</v>
      </c>
      <c r="I35" s="246">
        <v>9.3126999999999978</v>
      </c>
      <c r="J35" s="246">
        <v>9.4035000000000011</v>
      </c>
      <c r="K35" s="246">
        <v>9.4282000000000004</v>
      </c>
      <c r="L35" s="246">
        <v>9</v>
      </c>
      <c r="M35" s="246">
        <v>10</v>
      </c>
      <c r="N35" s="246">
        <v>9</v>
      </c>
      <c r="O35" s="246">
        <v>9</v>
      </c>
      <c r="P35" s="246">
        <v>10</v>
      </c>
      <c r="Q35" s="246">
        <v>10</v>
      </c>
      <c r="R35" s="246">
        <v>10</v>
      </c>
      <c r="S35" s="246">
        <v>10</v>
      </c>
      <c r="T35" s="246">
        <v>9.7820000000000018</v>
      </c>
      <c r="U35" s="463">
        <v>10</v>
      </c>
      <c r="V35" s="463">
        <v>10</v>
      </c>
      <c r="W35" s="171">
        <v>10</v>
      </c>
      <c r="X35" s="171">
        <v>10</v>
      </c>
    </row>
    <row r="36" spans="1:24" x14ac:dyDescent="0.25">
      <c r="A36" s="261" t="s">
        <v>24</v>
      </c>
      <c r="B36" s="246">
        <v>10.2256</v>
      </c>
      <c r="C36" s="246">
        <v>10.5655</v>
      </c>
      <c r="D36" s="246">
        <v>10.601700000000001</v>
      </c>
      <c r="E36" s="246">
        <v>10.639799999999999</v>
      </c>
      <c r="F36" s="246">
        <v>10.798200000000001</v>
      </c>
      <c r="G36" s="246">
        <v>11</v>
      </c>
      <c r="H36" s="246">
        <v>10.9498</v>
      </c>
      <c r="I36" s="246">
        <v>11.1957</v>
      </c>
      <c r="J36" s="246">
        <v>11.1775</v>
      </c>
      <c r="K36" s="246">
        <v>11.3619</v>
      </c>
      <c r="L36" s="246">
        <v>11</v>
      </c>
      <c r="M36" s="246">
        <v>12</v>
      </c>
      <c r="N36" s="246">
        <v>12</v>
      </c>
      <c r="O36" s="246">
        <v>12</v>
      </c>
      <c r="P36" s="246">
        <v>12</v>
      </c>
      <c r="Q36" s="246">
        <v>12</v>
      </c>
      <c r="R36" s="246">
        <v>12</v>
      </c>
      <c r="S36" s="246">
        <v>12</v>
      </c>
      <c r="T36" s="246">
        <v>12.4536</v>
      </c>
      <c r="U36" s="463">
        <v>13</v>
      </c>
      <c r="V36" s="463">
        <v>13</v>
      </c>
      <c r="W36" s="171">
        <v>13</v>
      </c>
      <c r="X36" s="171">
        <v>13</v>
      </c>
    </row>
    <row r="37" spans="1:24" x14ac:dyDescent="0.25">
      <c r="A37" s="261" t="s">
        <v>25</v>
      </c>
      <c r="B37" s="246">
        <v>3.9154</v>
      </c>
      <c r="C37" s="246">
        <v>3.9430000000000001</v>
      </c>
      <c r="D37" s="246">
        <v>3.9649000000000001</v>
      </c>
      <c r="E37" s="246">
        <v>4.0090000000000003</v>
      </c>
      <c r="F37" s="246">
        <v>3.9763000000000002</v>
      </c>
      <c r="G37" s="246">
        <v>4</v>
      </c>
      <c r="H37" s="246">
        <v>4.1468999999999996</v>
      </c>
      <c r="I37" s="246">
        <v>4.2965</v>
      </c>
      <c r="J37" s="246">
        <v>4.5019999999999998</v>
      </c>
      <c r="K37" s="246">
        <v>4.6713000000000005</v>
      </c>
      <c r="L37" s="246">
        <v>5</v>
      </c>
      <c r="M37" s="246">
        <v>5</v>
      </c>
      <c r="N37" s="246">
        <v>5</v>
      </c>
      <c r="O37" s="246">
        <v>5</v>
      </c>
      <c r="P37" s="246">
        <v>5</v>
      </c>
      <c r="Q37" s="246">
        <v>5</v>
      </c>
      <c r="R37" s="246">
        <v>6</v>
      </c>
      <c r="S37" s="246">
        <v>6</v>
      </c>
      <c r="T37" s="246">
        <v>6.2916000000000007</v>
      </c>
      <c r="U37" s="463">
        <v>7</v>
      </c>
      <c r="V37" s="463">
        <v>7</v>
      </c>
      <c r="W37" s="171">
        <v>7</v>
      </c>
      <c r="X37" s="171">
        <v>8</v>
      </c>
    </row>
    <row r="38" spans="1:24" x14ac:dyDescent="0.25">
      <c r="A38" s="261" t="s">
        <v>26</v>
      </c>
      <c r="B38" s="246">
        <v>12.944100000000001</v>
      </c>
      <c r="C38" s="246">
        <v>13.210600000000001</v>
      </c>
      <c r="D38" s="246">
        <v>13.4557</v>
      </c>
      <c r="E38" s="246">
        <v>13.691600000000001</v>
      </c>
      <c r="F38" s="246">
        <v>13.7996</v>
      </c>
      <c r="G38" s="246">
        <v>14</v>
      </c>
      <c r="H38" s="246">
        <v>14.7272</v>
      </c>
      <c r="I38" s="246">
        <v>15.3409</v>
      </c>
      <c r="J38" s="246">
        <v>16.014200000000002</v>
      </c>
      <c r="K38" s="246">
        <v>16.691400000000002</v>
      </c>
      <c r="L38" s="246">
        <v>17</v>
      </c>
      <c r="M38" s="246">
        <v>18</v>
      </c>
      <c r="N38" s="246">
        <v>19</v>
      </c>
      <c r="O38" s="246">
        <v>14</v>
      </c>
      <c r="P38" s="246">
        <v>16</v>
      </c>
      <c r="Q38" s="246">
        <v>18</v>
      </c>
      <c r="R38" s="246">
        <v>20</v>
      </c>
      <c r="S38" s="246">
        <v>22</v>
      </c>
      <c r="T38" s="246">
        <v>21.406099999999999</v>
      </c>
      <c r="U38" s="463">
        <v>23</v>
      </c>
      <c r="V38" s="463">
        <v>19</v>
      </c>
      <c r="W38" s="171">
        <v>20</v>
      </c>
      <c r="X38" s="171">
        <v>21</v>
      </c>
    </row>
    <row r="39" spans="1:24" x14ac:dyDescent="0.25">
      <c r="A39" s="261" t="s">
        <v>27</v>
      </c>
      <c r="B39" s="246">
        <v>1.1675</v>
      </c>
      <c r="C39" s="246">
        <v>1.2367000000000001</v>
      </c>
      <c r="D39" s="246">
        <v>1.5587</v>
      </c>
      <c r="E39" s="246">
        <v>1.5567</v>
      </c>
      <c r="F39" s="246">
        <v>1.5932999999999999</v>
      </c>
      <c r="G39" s="246">
        <v>2</v>
      </c>
      <c r="H39" s="246">
        <v>1.5880999999999998</v>
      </c>
      <c r="I39" s="246">
        <v>1.5770999999999999</v>
      </c>
      <c r="J39" s="246">
        <v>1.5483</v>
      </c>
      <c r="K39" s="246">
        <v>1.5540999999999998</v>
      </c>
      <c r="L39" s="246">
        <v>2</v>
      </c>
      <c r="M39" s="246">
        <v>2</v>
      </c>
      <c r="N39" s="246">
        <v>2</v>
      </c>
      <c r="O39" s="246">
        <v>1</v>
      </c>
      <c r="P39" s="246">
        <v>1</v>
      </c>
      <c r="Q39" s="246">
        <v>1</v>
      </c>
      <c r="R39" s="246">
        <v>1</v>
      </c>
      <c r="S39" s="246">
        <v>1</v>
      </c>
      <c r="T39" s="246">
        <v>1.2980999999999998</v>
      </c>
      <c r="U39" s="463">
        <v>1</v>
      </c>
      <c r="V39" s="463">
        <v>1</v>
      </c>
      <c r="W39" s="171">
        <v>1</v>
      </c>
      <c r="X39" s="171">
        <v>1</v>
      </c>
    </row>
    <row r="40" spans="1:24" x14ac:dyDescent="0.25">
      <c r="A40" s="261" t="s">
        <v>28</v>
      </c>
      <c r="B40" s="246">
        <v>5.7631000000000006</v>
      </c>
      <c r="C40" s="246">
        <v>5.7923</v>
      </c>
      <c r="D40" s="246">
        <v>5.8861999999999997</v>
      </c>
      <c r="E40" s="246">
        <v>5.8868999999999998</v>
      </c>
      <c r="F40" s="246">
        <v>5.9645000000000001</v>
      </c>
      <c r="G40" s="246">
        <v>6</v>
      </c>
      <c r="H40" s="246">
        <v>6.0110000000000001</v>
      </c>
      <c r="I40" s="246">
        <v>6.0346000000000002</v>
      </c>
      <c r="J40" s="246">
        <v>6.1358999999999995</v>
      </c>
      <c r="K40" s="246">
        <v>6.4741</v>
      </c>
      <c r="L40" s="246">
        <v>7</v>
      </c>
      <c r="M40" s="246">
        <v>7</v>
      </c>
      <c r="N40" s="246">
        <v>7</v>
      </c>
      <c r="O40" s="246">
        <v>6</v>
      </c>
      <c r="P40" s="246">
        <v>7</v>
      </c>
      <c r="Q40" s="246">
        <v>7</v>
      </c>
      <c r="R40" s="246">
        <v>7</v>
      </c>
      <c r="S40" s="246">
        <v>7</v>
      </c>
      <c r="T40" s="246">
        <v>7.0226999999999995</v>
      </c>
      <c r="U40" s="463">
        <v>7</v>
      </c>
      <c r="V40" s="463">
        <v>7</v>
      </c>
      <c r="W40" s="171">
        <v>7</v>
      </c>
      <c r="X40" s="171">
        <v>8</v>
      </c>
    </row>
    <row r="41" spans="1:24" x14ac:dyDescent="0.25">
      <c r="A41" s="261" t="s">
        <v>29</v>
      </c>
      <c r="B41" s="246">
        <v>7.8452999999999999</v>
      </c>
      <c r="C41" s="246">
        <v>7.8564999999999996</v>
      </c>
      <c r="D41" s="246">
        <v>7.8438999999999997</v>
      </c>
      <c r="E41" s="246">
        <v>7.7996999999999996</v>
      </c>
      <c r="F41" s="246">
        <v>7.7957000000000001</v>
      </c>
      <c r="G41" s="246">
        <v>8</v>
      </c>
      <c r="H41" s="246">
        <v>7.8025000000000002</v>
      </c>
      <c r="I41" s="246">
        <v>7.8243999999999998</v>
      </c>
      <c r="J41" s="246">
        <v>7.8855000000000004</v>
      </c>
      <c r="K41" s="246">
        <v>7.7298</v>
      </c>
      <c r="L41" s="246">
        <v>8</v>
      </c>
      <c r="M41" s="246">
        <v>7</v>
      </c>
      <c r="N41" s="246">
        <v>7</v>
      </c>
      <c r="O41" s="246">
        <v>7</v>
      </c>
      <c r="P41" s="246">
        <v>6</v>
      </c>
      <c r="Q41" s="246">
        <v>7</v>
      </c>
      <c r="R41" s="246">
        <v>7</v>
      </c>
      <c r="S41" s="246">
        <v>7</v>
      </c>
      <c r="T41" s="246">
        <v>7.0211999999999994</v>
      </c>
      <c r="U41" s="463">
        <v>7</v>
      </c>
      <c r="V41" s="463">
        <v>7</v>
      </c>
      <c r="W41" s="171">
        <v>8</v>
      </c>
      <c r="X41" s="171">
        <v>8</v>
      </c>
    </row>
    <row r="42" spans="1:24" x14ac:dyDescent="0.25">
      <c r="A42" s="261" t="s">
        <v>30</v>
      </c>
      <c r="B42" s="246" t="s">
        <v>96</v>
      </c>
      <c r="C42" s="246" t="s">
        <v>96</v>
      </c>
      <c r="D42" s="246" t="s">
        <v>96</v>
      </c>
      <c r="E42" s="246" t="s">
        <v>96</v>
      </c>
      <c r="F42" s="246" t="s">
        <v>96</v>
      </c>
      <c r="G42" s="246" t="s">
        <v>96</v>
      </c>
      <c r="H42" s="246" t="str">
        <f>$G$42</f>
        <v>-</v>
      </c>
      <c r="I42" s="246" t="str">
        <f>$G$42</f>
        <v>-</v>
      </c>
      <c r="J42" s="246" t="str">
        <f>$G$42</f>
        <v>-</v>
      </c>
      <c r="K42" s="246" t="str">
        <f>$G$42</f>
        <v>-</v>
      </c>
      <c r="L42" s="246" t="s">
        <v>96</v>
      </c>
      <c r="M42" s="246" t="s">
        <v>96</v>
      </c>
      <c r="N42" s="246" t="s">
        <v>96</v>
      </c>
      <c r="O42" s="246" t="s">
        <v>96</v>
      </c>
      <c r="P42" s="246" t="s">
        <v>96</v>
      </c>
      <c r="Q42" s="246" t="s">
        <v>96</v>
      </c>
      <c r="R42" s="246" t="s">
        <v>96</v>
      </c>
      <c r="S42" s="246" t="s">
        <v>96</v>
      </c>
      <c r="T42" s="246" t="s">
        <v>96</v>
      </c>
      <c r="U42" s="463" t="s">
        <v>96</v>
      </c>
      <c r="V42" s="463" t="s">
        <v>96</v>
      </c>
      <c r="W42" s="463" t="s">
        <v>96</v>
      </c>
      <c r="X42" s="171" t="s">
        <v>469</v>
      </c>
    </row>
    <row r="43" spans="1:24" ht="18" x14ac:dyDescent="0.25">
      <c r="A43" s="100" t="s">
        <v>135</v>
      </c>
      <c r="B43" s="245">
        <v>96.141999999999996</v>
      </c>
      <c r="C43" s="245">
        <v>97.1785</v>
      </c>
      <c r="D43" s="245">
        <v>97.780499999999989</v>
      </c>
      <c r="E43" s="245">
        <v>98.672200000000004</v>
      </c>
      <c r="F43" s="245">
        <v>100.3381</v>
      </c>
      <c r="G43" s="245">
        <v>103</v>
      </c>
      <c r="H43" s="245">
        <v>102.9102</v>
      </c>
      <c r="I43" s="245">
        <v>104.71080000000001</v>
      </c>
      <c r="J43" s="245">
        <v>107.02500000000001</v>
      </c>
      <c r="K43" s="245">
        <v>109.2684</v>
      </c>
      <c r="L43" s="245">
        <v>111</v>
      </c>
      <c r="M43" s="245">
        <v>113</v>
      </c>
      <c r="N43" s="245">
        <v>115</v>
      </c>
      <c r="O43" s="245">
        <v>117</v>
      </c>
      <c r="P43" s="245">
        <v>134</v>
      </c>
      <c r="Q43" s="245">
        <v>138</v>
      </c>
      <c r="R43" s="245">
        <v>139</v>
      </c>
      <c r="S43" s="245">
        <v>140</v>
      </c>
      <c r="T43" s="245">
        <v>141.77170000000001</v>
      </c>
      <c r="U43" s="462">
        <v>145</v>
      </c>
      <c r="V43" s="462">
        <v>147</v>
      </c>
      <c r="W43" s="461">
        <v>150</v>
      </c>
      <c r="X43" s="461">
        <v>153</v>
      </c>
    </row>
    <row r="44" spans="1:24" x14ac:dyDescent="0.25">
      <c r="A44" s="261" t="s">
        <v>31</v>
      </c>
      <c r="B44" s="246">
        <v>4.4186999999999994</v>
      </c>
      <c r="C44" s="246">
        <v>4.4918999999999993</v>
      </c>
      <c r="D44" s="246">
        <v>4.5883000000000003</v>
      </c>
      <c r="E44" s="246">
        <v>4.6136999999999997</v>
      </c>
      <c r="F44" s="246">
        <v>4.6536999999999997</v>
      </c>
      <c r="G44" s="246">
        <v>5</v>
      </c>
      <c r="H44" s="246">
        <v>4.5872000000000002</v>
      </c>
      <c r="I44" s="246">
        <v>4.6047000000000002</v>
      </c>
      <c r="J44" s="246">
        <v>4.7708999999999993</v>
      </c>
      <c r="K44" s="246">
        <v>4.8563000000000001</v>
      </c>
      <c r="L44" s="246">
        <v>5</v>
      </c>
      <c r="M44" s="246">
        <v>5</v>
      </c>
      <c r="N44" s="246">
        <v>6</v>
      </c>
      <c r="O44" s="246">
        <v>6</v>
      </c>
      <c r="P44" s="246">
        <v>6</v>
      </c>
      <c r="Q44" s="246">
        <v>6</v>
      </c>
      <c r="R44" s="246">
        <v>6</v>
      </c>
      <c r="S44" s="246">
        <v>6</v>
      </c>
      <c r="T44" s="246">
        <v>5.7406999999999995</v>
      </c>
      <c r="U44" s="463">
        <v>6</v>
      </c>
      <c r="V44" s="463">
        <v>6</v>
      </c>
      <c r="W44" s="171">
        <v>6</v>
      </c>
      <c r="X44" s="171">
        <v>6</v>
      </c>
    </row>
    <row r="45" spans="1:24" x14ac:dyDescent="0.25">
      <c r="A45" s="261" t="s">
        <v>32</v>
      </c>
      <c r="B45" s="246">
        <v>3.0671999999999997</v>
      </c>
      <c r="C45" s="246">
        <v>3.0619000000000001</v>
      </c>
      <c r="D45" s="246">
        <v>3.0698000000000003</v>
      </c>
      <c r="E45" s="246">
        <v>3.0636000000000001</v>
      </c>
      <c r="F45" s="246">
        <v>3.0656999999999996</v>
      </c>
      <c r="G45" s="246">
        <v>3</v>
      </c>
      <c r="H45" s="246">
        <v>3.0716999999999999</v>
      </c>
      <c r="I45" s="246">
        <v>3.0883000000000003</v>
      </c>
      <c r="J45" s="246">
        <v>3.1370999999999998</v>
      </c>
      <c r="K45" s="246">
        <v>3.1600999999999999</v>
      </c>
      <c r="L45" s="246">
        <v>3</v>
      </c>
      <c r="M45" s="246">
        <v>3</v>
      </c>
      <c r="N45" s="246">
        <v>3</v>
      </c>
      <c r="O45" s="246">
        <v>3</v>
      </c>
      <c r="P45" s="246">
        <v>3</v>
      </c>
      <c r="Q45" s="246">
        <v>3</v>
      </c>
      <c r="R45" s="246">
        <v>3</v>
      </c>
      <c r="S45" s="246">
        <v>3</v>
      </c>
      <c r="T45" s="246">
        <v>3.1303000000000001</v>
      </c>
      <c r="U45" s="463">
        <v>3</v>
      </c>
      <c r="V45" s="463">
        <v>3</v>
      </c>
      <c r="W45" s="171">
        <v>3</v>
      </c>
      <c r="X45" s="171">
        <v>3</v>
      </c>
    </row>
    <row r="46" spans="1:24" x14ac:dyDescent="0.25">
      <c r="A46" s="261" t="s">
        <v>33</v>
      </c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>
        <v>16</v>
      </c>
      <c r="Q46" s="246">
        <v>17</v>
      </c>
      <c r="R46" s="246">
        <v>18</v>
      </c>
      <c r="S46" s="246">
        <v>18</v>
      </c>
      <c r="T46" s="246">
        <v>18.337400000000002</v>
      </c>
      <c r="U46" s="463">
        <v>19</v>
      </c>
      <c r="V46" s="463">
        <v>19</v>
      </c>
      <c r="W46" s="171">
        <v>20</v>
      </c>
      <c r="X46" s="171">
        <v>21</v>
      </c>
    </row>
    <row r="47" spans="1:24" x14ac:dyDescent="0.25">
      <c r="A47" s="261" t="s">
        <v>34</v>
      </c>
      <c r="B47" s="246">
        <v>43.146000000000001</v>
      </c>
      <c r="C47" s="246">
        <v>43.732599999999998</v>
      </c>
      <c r="D47" s="246">
        <v>43.989599999999996</v>
      </c>
      <c r="E47" s="246">
        <v>44.527900000000002</v>
      </c>
      <c r="F47" s="246">
        <v>44.979699999999994</v>
      </c>
      <c r="G47" s="246">
        <v>47</v>
      </c>
      <c r="H47" s="246">
        <v>46.695800000000006</v>
      </c>
      <c r="I47" s="246">
        <v>48.231099999999998</v>
      </c>
      <c r="J47" s="246">
        <v>49.631999999999998</v>
      </c>
      <c r="K47" s="246">
        <v>51.324300000000001</v>
      </c>
      <c r="L47" s="246">
        <v>53</v>
      </c>
      <c r="M47" s="246">
        <v>54</v>
      </c>
      <c r="N47" s="246">
        <v>55</v>
      </c>
      <c r="O47" s="246">
        <v>56</v>
      </c>
      <c r="P47" s="246">
        <v>57</v>
      </c>
      <c r="Q47" s="246">
        <v>59</v>
      </c>
      <c r="R47" s="246">
        <v>60</v>
      </c>
      <c r="S47" s="246">
        <v>61</v>
      </c>
      <c r="T47" s="246">
        <v>61.137500000000003</v>
      </c>
      <c r="U47" s="463">
        <v>62</v>
      </c>
      <c r="V47" s="463">
        <v>64</v>
      </c>
      <c r="W47" s="171">
        <v>64</v>
      </c>
      <c r="X47" s="171">
        <v>66</v>
      </c>
    </row>
    <row r="48" spans="1:24" x14ac:dyDescent="0.25">
      <c r="A48" s="261" t="s">
        <v>35</v>
      </c>
      <c r="B48" s="246">
        <v>5.3268000000000004</v>
      </c>
      <c r="C48" s="246">
        <v>5.5066000000000006</v>
      </c>
      <c r="D48" s="246">
        <v>5.6063999999999998</v>
      </c>
      <c r="E48" s="246">
        <v>5.6608000000000001</v>
      </c>
      <c r="F48" s="246">
        <v>5.7181999999999995</v>
      </c>
      <c r="G48" s="246">
        <v>6</v>
      </c>
      <c r="H48" s="246">
        <v>6.0715000000000003</v>
      </c>
      <c r="I48" s="246">
        <v>6.1678999999999995</v>
      </c>
      <c r="J48" s="246">
        <v>6.2991000000000001</v>
      </c>
      <c r="K48" s="246">
        <v>6.4678999999999993</v>
      </c>
      <c r="L48" s="246">
        <v>7</v>
      </c>
      <c r="M48" s="246">
        <v>7</v>
      </c>
      <c r="N48" s="246">
        <v>7</v>
      </c>
      <c r="O48" s="246">
        <v>7</v>
      </c>
      <c r="P48" s="246">
        <v>7</v>
      </c>
      <c r="Q48" s="246">
        <v>7</v>
      </c>
      <c r="R48" s="246">
        <v>7</v>
      </c>
      <c r="S48" s="246">
        <v>7</v>
      </c>
      <c r="T48" s="246">
        <v>7.2996999999999996</v>
      </c>
      <c r="U48" s="463">
        <v>7</v>
      </c>
      <c r="V48" s="463">
        <v>8</v>
      </c>
      <c r="W48" s="171">
        <v>8</v>
      </c>
      <c r="X48" s="171">
        <v>8</v>
      </c>
    </row>
    <row r="49" spans="1:24" x14ac:dyDescent="0.25">
      <c r="A49" s="261" t="s">
        <v>36</v>
      </c>
      <c r="B49" s="246">
        <v>12.658899999999999</v>
      </c>
      <c r="C49" s="246">
        <v>12.7121</v>
      </c>
      <c r="D49" s="246">
        <v>12.775799999999998</v>
      </c>
      <c r="E49" s="246">
        <v>12.8369</v>
      </c>
      <c r="F49" s="246">
        <v>12.994200000000001</v>
      </c>
      <c r="G49" s="246">
        <v>13</v>
      </c>
      <c r="H49" s="246">
        <v>13.167399999999999</v>
      </c>
      <c r="I49" s="246">
        <v>13.0383</v>
      </c>
      <c r="J49" s="246">
        <v>13.367299999999998</v>
      </c>
      <c r="K49" s="246">
        <v>13.467600000000001</v>
      </c>
      <c r="L49" s="246">
        <v>13</v>
      </c>
      <c r="M49" s="246">
        <v>14</v>
      </c>
      <c r="N49" s="246">
        <v>14</v>
      </c>
      <c r="O49" s="246">
        <v>14</v>
      </c>
      <c r="P49" s="246">
        <v>14</v>
      </c>
      <c r="Q49" s="246">
        <v>14</v>
      </c>
      <c r="R49" s="246">
        <v>13</v>
      </c>
      <c r="S49" s="246">
        <v>13</v>
      </c>
      <c r="T49" s="246">
        <v>13.31</v>
      </c>
      <c r="U49" s="463">
        <v>13</v>
      </c>
      <c r="V49" s="463">
        <v>14</v>
      </c>
      <c r="W49" s="171">
        <v>14</v>
      </c>
      <c r="X49" s="171">
        <v>14</v>
      </c>
    </row>
    <row r="50" spans="1:24" x14ac:dyDescent="0.25">
      <c r="A50" s="261" t="s">
        <v>37</v>
      </c>
      <c r="B50" s="246">
        <v>27.5244</v>
      </c>
      <c r="C50" s="246">
        <v>27.673400000000001</v>
      </c>
      <c r="D50" s="246">
        <v>27.750599999999999</v>
      </c>
      <c r="E50" s="246">
        <v>27.9693</v>
      </c>
      <c r="F50" s="246">
        <v>28.926599999999997</v>
      </c>
      <c r="G50" s="246">
        <v>29</v>
      </c>
      <c r="H50" s="246">
        <v>29.316599999999998</v>
      </c>
      <c r="I50" s="246">
        <v>29.580500000000001</v>
      </c>
      <c r="J50" s="246">
        <v>29.8186</v>
      </c>
      <c r="K50" s="246">
        <v>29.9922</v>
      </c>
      <c r="L50" s="246">
        <v>30</v>
      </c>
      <c r="M50" s="246">
        <v>30</v>
      </c>
      <c r="N50" s="246">
        <v>31</v>
      </c>
      <c r="O50" s="246">
        <v>31</v>
      </c>
      <c r="P50" s="246">
        <v>31</v>
      </c>
      <c r="Q50" s="246">
        <v>32</v>
      </c>
      <c r="R50" s="246">
        <v>33</v>
      </c>
      <c r="S50" s="246">
        <v>32</v>
      </c>
      <c r="T50" s="246">
        <v>32.816099999999999</v>
      </c>
      <c r="U50" s="463">
        <v>33</v>
      </c>
      <c r="V50" s="463">
        <v>34</v>
      </c>
      <c r="W50" s="171">
        <v>34</v>
      </c>
      <c r="X50" s="171">
        <v>35</v>
      </c>
    </row>
    <row r="51" spans="1:24" x14ac:dyDescent="0.25">
      <c r="A51" s="261" t="s">
        <v>38</v>
      </c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7" t="s">
        <v>441</v>
      </c>
      <c r="Q51" s="246" t="s">
        <v>96</v>
      </c>
      <c r="R51" s="246" t="s">
        <v>96</v>
      </c>
      <c r="S51" s="246" t="s">
        <v>96</v>
      </c>
      <c r="T51" s="246" t="s">
        <v>96</v>
      </c>
      <c r="U51" s="463" t="s">
        <v>96</v>
      </c>
      <c r="V51" s="463" t="s">
        <v>96</v>
      </c>
      <c r="W51" s="463" t="s">
        <v>96</v>
      </c>
      <c r="X51" s="171" t="s">
        <v>469</v>
      </c>
    </row>
    <row r="52" spans="1:24" ht="18" x14ac:dyDescent="0.25">
      <c r="A52" s="100" t="s">
        <v>223</v>
      </c>
      <c r="B52" s="245">
        <v>61.938499999999991</v>
      </c>
      <c r="C52" s="245">
        <v>64.312700000000007</v>
      </c>
      <c r="D52" s="245">
        <v>65.444599999999994</v>
      </c>
      <c r="E52" s="245">
        <v>66.394900000000007</v>
      </c>
      <c r="F52" s="245">
        <v>67.182999999999993</v>
      </c>
      <c r="G52" s="245">
        <v>70</v>
      </c>
      <c r="H52" s="245">
        <v>72.901900000000012</v>
      </c>
      <c r="I52" s="245">
        <v>73.224600000000009</v>
      </c>
      <c r="J52" s="245">
        <v>74.682000000000002</v>
      </c>
      <c r="K52" s="245">
        <v>75.873999999999995</v>
      </c>
      <c r="L52" s="245">
        <v>77</v>
      </c>
      <c r="M52" s="245">
        <v>78</v>
      </c>
      <c r="N52" s="245">
        <v>80</v>
      </c>
      <c r="O52" s="245">
        <v>91</v>
      </c>
      <c r="P52" s="245">
        <v>92</v>
      </c>
      <c r="Q52" s="245">
        <v>92</v>
      </c>
      <c r="R52" s="245">
        <v>93</v>
      </c>
      <c r="S52" s="245">
        <v>94</v>
      </c>
      <c r="T52" s="245">
        <v>96.800000000000011</v>
      </c>
      <c r="U52" s="462">
        <v>99</v>
      </c>
      <c r="V52" s="462">
        <v>100</v>
      </c>
      <c r="W52" s="461">
        <v>102</v>
      </c>
      <c r="X52" s="461">
        <v>103</v>
      </c>
    </row>
    <row r="53" spans="1:24" x14ac:dyDescent="0.25">
      <c r="A53" s="261" t="s">
        <v>39</v>
      </c>
      <c r="B53" s="246">
        <v>24.938299999999998</v>
      </c>
      <c r="C53" s="246">
        <v>26.401900000000001</v>
      </c>
      <c r="D53" s="246">
        <v>27.127400000000002</v>
      </c>
      <c r="E53" s="246">
        <v>27.5807</v>
      </c>
      <c r="F53" s="246">
        <v>27.851200000000002</v>
      </c>
      <c r="G53" s="246">
        <v>28</v>
      </c>
      <c r="H53" s="246">
        <v>29.184999999999999</v>
      </c>
      <c r="I53" s="246">
        <v>28.793800000000001</v>
      </c>
      <c r="J53" s="246">
        <v>29.253599999999999</v>
      </c>
      <c r="K53" s="246">
        <v>29.849400000000003</v>
      </c>
      <c r="L53" s="246">
        <v>30</v>
      </c>
      <c r="M53" s="246">
        <v>31</v>
      </c>
      <c r="N53" s="246">
        <v>31</v>
      </c>
      <c r="O53" s="246">
        <v>32</v>
      </c>
      <c r="P53" s="246">
        <v>33</v>
      </c>
      <c r="Q53" s="246">
        <v>33</v>
      </c>
      <c r="R53" s="246">
        <v>34</v>
      </c>
      <c r="S53" s="246">
        <v>34</v>
      </c>
      <c r="T53" s="246">
        <v>34.758199999999995</v>
      </c>
      <c r="U53" s="463">
        <v>35</v>
      </c>
      <c r="V53" s="463">
        <v>36</v>
      </c>
      <c r="W53" s="171">
        <v>37</v>
      </c>
      <c r="X53" s="171">
        <v>37</v>
      </c>
    </row>
    <row r="54" spans="1:24" x14ac:dyDescent="0.25">
      <c r="A54" s="261" t="s">
        <v>104</v>
      </c>
      <c r="B54" s="246">
        <v>1.6587000000000001</v>
      </c>
      <c r="C54" s="246">
        <v>1.6413</v>
      </c>
      <c r="D54" s="246">
        <v>1.6482999999999999</v>
      </c>
      <c r="E54" s="246">
        <v>1.6715</v>
      </c>
      <c r="F54" s="246">
        <v>1.6912</v>
      </c>
      <c r="G54" s="246">
        <v>3</v>
      </c>
      <c r="H54" s="246">
        <v>2.9291</v>
      </c>
      <c r="I54" s="246">
        <v>3.0613000000000001</v>
      </c>
      <c r="J54" s="246">
        <v>3.0880000000000001</v>
      </c>
      <c r="K54" s="246">
        <v>3.0975000000000001</v>
      </c>
      <c r="L54" s="246">
        <v>3</v>
      </c>
      <c r="M54" s="246">
        <v>3</v>
      </c>
      <c r="N54" s="246">
        <v>3</v>
      </c>
      <c r="O54" s="246">
        <v>3</v>
      </c>
      <c r="P54" s="246">
        <v>3</v>
      </c>
      <c r="Q54" s="246">
        <v>4</v>
      </c>
      <c r="R54" s="246">
        <v>3</v>
      </c>
      <c r="S54" s="246">
        <v>3</v>
      </c>
      <c r="T54" s="246">
        <v>3.1499000000000001</v>
      </c>
      <c r="U54" s="463">
        <v>3</v>
      </c>
      <c r="V54" s="463">
        <v>3</v>
      </c>
      <c r="W54" s="171">
        <v>3</v>
      </c>
      <c r="X54" s="171">
        <v>3</v>
      </c>
    </row>
    <row r="55" spans="1:24" ht="19.5" x14ac:dyDescent="0.25">
      <c r="A55" s="261" t="s">
        <v>41</v>
      </c>
      <c r="B55" s="246">
        <v>5.3941999999999997</v>
      </c>
      <c r="C55" s="246">
        <v>5.5670999999999999</v>
      </c>
      <c r="D55" s="246">
        <v>5.6109999999999998</v>
      </c>
      <c r="E55" s="246">
        <v>5.6623999999999999</v>
      </c>
      <c r="F55" s="246">
        <v>5.4933999999999994</v>
      </c>
      <c r="G55" s="246">
        <v>6</v>
      </c>
      <c r="H55" s="246">
        <v>5.6512000000000002</v>
      </c>
      <c r="I55" s="246">
        <v>5.7356000000000007</v>
      </c>
      <c r="J55" s="246">
        <v>5.8991999999999996</v>
      </c>
      <c r="K55" s="246">
        <v>6.2468999999999992</v>
      </c>
      <c r="L55" s="246">
        <v>6</v>
      </c>
      <c r="M55" s="246">
        <v>6</v>
      </c>
      <c r="N55" s="246">
        <v>6</v>
      </c>
      <c r="O55" s="246">
        <v>7</v>
      </c>
      <c r="P55" s="246">
        <v>7</v>
      </c>
      <c r="Q55" s="246">
        <v>7</v>
      </c>
      <c r="R55" s="246">
        <v>7</v>
      </c>
      <c r="S55" s="246">
        <v>7</v>
      </c>
      <c r="T55" s="246">
        <v>7.6116000000000001</v>
      </c>
      <c r="U55" s="463">
        <v>8</v>
      </c>
      <c r="V55" s="463">
        <v>8</v>
      </c>
      <c r="W55" s="171">
        <v>8</v>
      </c>
      <c r="X55" s="171">
        <v>8</v>
      </c>
    </row>
    <row r="56" spans="1:24" ht="19.5" x14ac:dyDescent="0.25">
      <c r="A56" s="261" t="s">
        <v>42</v>
      </c>
      <c r="B56" s="246">
        <v>4.3895</v>
      </c>
      <c r="C56" s="246">
        <v>4.3864000000000001</v>
      </c>
      <c r="D56" s="246">
        <v>4.4109999999999996</v>
      </c>
      <c r="E56" s="246">
        <v>4.4238</v>
      </c>
      <c r="F56" s="246">
        <v>4.4542999999999999</v>
      </c>
      <c r="G56" s="246">
        <v>4</v>
      </c>
      <c r="H56" s="246">
        <v>4.4946000000000002</v>
      </c>
      <c r="I56" s="246">
        <v>4.5518999999999998</v>
      </c>
      <c r="J56" s="246">
        <v>4.6660000000000004</v>
      </c>
      <c r="K56" s="246">
        <v>4.7542</v>
      </c>
      <c r="L56" s="246">
        <v>5</v>
      </c>
      <c r="M56" s="246">
        <v>5</v>
      </c>
      <c r="N56" s="246">
        <v>5</v>
      </c>
      <c r="O56" s="246">
        <v>5</v>
      </c>
      <c r="P56" s="246">
        <v>5</v>
      </c>
      <c r="Q56" s="246">
        <v>5</v>
      </c>
      <c r="R56" s="246">
        <v>5</v>
      </c>
      <c r="S56" s="246">
        <v>5</v>
      </c>
      <c r="T56" s="246">
        <v>5.1535000000000002</v>
      </c>
      <c r="U56" s="463">
        <v>5</v>
      </c>
      <c r="V56" s="463">
        <v>5</v>
      </c>
      <c r="W56" s="171">
        <v>5</v>
      </c>
      <c r="X56" s="171">
        <v>5</v>
      </c>
    </row>
    <row r="57" spans="1:24" ht="19.5" x14ac:dyDescent="0.25">
      <c r="A57" s="261" t="s">
        <v>94</v>
      </c>
      <c r="B57" s="246">
        <v>4.5053000000000001</v>
      </c>
      <c r="C57" s="246">
        <v>4.5631000000000004</v>
      </c>
      <c r="D57" s="246">
        <v>4.6058999999999992</v>
      </c>
      <c r="E57" s="246">
        <v>4.6283000000000003</v>
      </c>
      <c r="F57" s="246">
        <v>4.8658000000000001</v>
      </c>
      <c r="G57" s="246">
        <v>5</v>
      </c>
      <c r="H57" s="246">
        <v>4.84</v>
      </c>
      <c r="I57" s="246">
        <v>4.9234</v>
      </c>
      <c r="J57" s="246">
        <v>4.9988999999999999</v>
      </c>
      <c r="K57" s="246">
        <v>5.0476999999999999</v>
      </c>
      <c r="L57" s="246">
        <v>5</v>
      </c>
      <c r="M57" s="246">
        <v>5</v>
      </c>
      <c r="N57" s="246">
        <v>5</v>
      </c>
      <c r="O57" s="246">
        <v>5</v>
      </c>
      <c r="P57" s="246">
        <v>5</v>
      </c>
      <c r="Q57" s="246">
        <v>5</v>
      </c>
      <c r="R57" s="246">
        <v>5</v>
      </c>
      <c r="S57" s="246">
        <v>6</v>
      </c>
      <c r="T57" s="246">
        <v>5.5348999999999995</v>
      </c>
      <c r="U57" s="463">
        <v>6</v>
      </c>
      <c r="V57" s="463">
        <v>6</v>
      </c>
      <c r="W57" s="171">
        <v>6</v>
      </c>
      <c r="X57" s="171">
        <v>6</v>
      </c>
    </row>
    <row r="58" spans="1:24" x14ac:dyDescent="0.25">
      <c r="A58" s="261" t="s">
        <v>97</v>
      </c>
      <c r="B58" s="246" t="s">
        <v>103</v>
      </c>
      <c r="C58" s="246" t="s">
        <v>103</v>
      </c>
      <c r="D58" s="246" t="s">
        <v>103</v>
      </c>
      <c r="E58" s="246" t="s">
        <v>103</v>
      </c>
      <c r="F58" s="246" t="s">
        <v>103</v>
      </c>
      <c r="G58" s="246" t="s">
        <v>103</v>
      </c>
      <c r="H58" s="246">
        <v>2.5108000000000001</v>
      </c>
      <c r="I58" s="246">
        <v>2.6034000000000002</v>
      </c>
      <c r="J58" s="246">
        <v>2.75</v>
      </c>
      <c r="K58" s="246">
        <v>2.6313</v>
      </c>
      <c r="L58" s="246">
        <v>3</v>
      </c>
      <c r="M58" s="246">
        <v>3</v>
      </c>
      <c r="N58" s="246">
        <v>4</v>
      </c>
      <c r="O58" s="246">
        <v>14</v>
      </c>
      <c r="P58" s="246">
        <v>14</v>
      </c>
      <c r="Q58" s="246">
        <v>14</v>
      </c>
      <c r="R58" s="246">
        <v>14</v>
      </c>
      <c r="S58" s="246">
        <v>14</v>
      </c>
      <c r="T58" s="246">
        <v>15.5505</v>
      </c>
      <c r="U58" s="463">
        <v>17</v>
      </c>
      <c r="V58" s="463">
        <v>17</v>
      </c>
      <c r="W58" s="171">
        <v>17</v>
      </c>
      <c r="X58" s="171">
        <v>17</v>
      </c>
    </row>
    <row r="59" spans="1:24" x14ac:dyDescent="0.25">
      <c r="A59" s="261" t="s">
        <v>45</v>
      </c>
      <c r="B59" s="246">
        <v>21.052499999999998</v>
      </c>
      <c r="C59" s="246">
        <v>21.7529</v>
      </c>
      <c r="D59" s="246">
        <v>22.041</v>
      </c>
      <c r="E59" s="246">
        <v>22.4282</v>
      </c>
      <c r="F59" s="246">
        <v>22.827099999999998</v>
      </c>
      <c r="G59" s="246">
        <v>23</v>
      </c>
      <c r="H59" s="246">
        <v>23.2912</v>
      </c>
      <c r="I59" s="246">
        <v>23.555199999999999</v>
      </c>
      <c r="J59" s="246">
        <v>24.026299999999999</v>
      </c>
      <c r="K59" s="246">
        <v>24.247</v>
      </c>
      <c r="L59" s="246">
        <v>24</v>
      </c>
      <c r="M59" s="246">
        <v>25</v>
      </c>
      <c r="N59" s="246">
        <v>25</v>
      </c>
      <c r="O59" s="246">
        <v>25</v>
      </c>
      <c r="P59" s="246">
        <v>25</v>
      </c>
      <c r="Q59" s="246">
        <v>25</v>
      </c>
      <c r="R59" s="246">
        <v>25</v>
      </c>
      <c r="S59" s="246">
        <v>25</v>
      </c>
      <c r="T59" s="246">
        <v>25.041400000000003</v>
      </c>
      <c r="U59" s="463">
        <v>25</v>
      </c>
      <c r="V59" s="463">
        <v>25</v>
      </c>
      <c r="W59" s="171">
        <v>26</v>
      </c>
      <c r="X59" s="171">
        <v>26</v>
      </c>
    </row>
    <row r="60" spans="1:24" ht="19.5" customHeight="1" x14ac:dyDescent="0.25">
      <c r="A60" s="100" t="s">
        <v>214</v>
      </c>
      <c r="B60" s="245">
        <v>179.23840000000001</v>
      </c>
      <c r="C60" s="245">
        <v>182.12449999999998</v>
      </c>
      <c r="D60" s="245">
        <v>183.11099999999999</v>
      </c>
      <c r="E60" s="245">
        <v>185.5761</v>
      </c>
      <c r="F60" s="245">
        <v>187.46729999999999</v>
      </c>
      <c r="G60" s="245">
        <v>193</v>
      </c>
      <c r="H60" s="245">
        <v>195.66479999999999</v>
      </c>
      <c r="I60" s="245">
        <v>197.68209999999999</v>
      </c>
      <c r="J60" s="245">
        <v>201.50839999999999</v>
      </c>
      <c r="K60" s="245">
        <v>206.38010000000003</v>
      </c>
      <c r="L60" s="245">
        <v>210</v>
      </c>
      <c r="M60" s="245">
        <v>214</v>
      </c>
      <c r="N60" s="245">
        <v>218</v>
      </c>
      <c r="O60" s="245">
        <v>222</v>
      </c>
      <c r="P60" s="245">
        <v>226</v>
      </c>
      <c r="Q60" s="245">
        <v>231</v>
      </c>
      <c r="R60" s="245">
        <v>235</v>
      </c>
      <c r="S60" s="245">
        <v>240</v>
      </c>
      <c r="T60" s="245">
        <v>244.21439999999998</v>
      </c>
      <c r="U60" s="462">
        <v>249</v>
      </c>
      <c r="V60" s="462">
        <v>255</v>
      </c>
      <c r="W60" s="461">
        <v>263</v>
      </c>
      <c r="X60" s="461">
        <v>270</v>
      </c>
    </row>
    <row r="61" spans="1:24" x14ac:dyDescent="0.25">
      <c r="A61" s="261" t="s">
        <v>46</v>
      </c>
      <c r="B61" s="246">
        <v>25.518999999999998</v>
      </c>
      <c r="C61" s="246">
        <v>26.719900000000003</v>
      </c>
      <c r="D61" s="246">
        <v>27.099900000000002</v>
      </c>
      <c r="E61" s="246">
        <v>27.588799999999999</v>
      </c>
      <c r="F61" s="246">
        <v>28.038400000000003</v>
      </c>
      <c r="G61" s="246">
        <v>32</v>
      </c>
      <c r="H61" s="246">
        <v>32.408200000000001</v>
      </c>
      <c r="I61" s="246">
        <v>32.971299999999999</v>
      </c>
      <c r="J61" s="246">
        <v>33.980599999999995</v>
      </c>
      <c r="K61" s="246">
        <v>35.514800000000001</v>
      </c>
      <c r="L61" s="246">
        <v>36</v>
      </c>
      <c r="M61" s="246">
        <v>37</v>
      </c>
      <c r="N61" s="246">
        <v>38</v>
      </c>
      <c r="O61" s="246">
        <v>40</v>
      </c>
      <c r="P61" s="246">
        <v>41</v>
      </c>
      <c r="Q61" s="246">
        <v>42</v>
      </c>
      <c r="R61" s="246">
        <v>43</v>
      </c>
      <c r="S61" s="246">
        <v>44</v>
      </c>
      <c r="T61" s="246">
        <v>45.0212</v>
      </c>
      <c r="U61" s="463">
        <v>46</v>
      </c>
      <c r="V61" s="463">
        <v>47</v>
      </c>
      <c r="W61" s="171">
        <v>50</v>
      </c>
      <c r="X61" s="171">
        <v>52</v>
      </c>
    </row>
    <row r="62" spans="1:24" x14ac:dyDescent="0.25">
      <c r="A62" s="261" t="s">
        <v>47</v>
      </c>
      <c r="B62" s="246">
        <v>4.8570000000000002</v>
      </c>
      <c r="C62" s="246">
        <v>4.9181000000000008</v>
      </c>
      <c r="D62" s="246">
        <v>4.9526000000000003</v>
      </c>
      <c r="E62" s="246">
        <v>4.9883000000000006</v>
      </c>
      <c r="F62" s="246">
        <v>5.0448000000000004</v>
      </c>
      <c r="G62" s="246">
        <v>5</v>
      </c>
      <c r="H62" s="246">
        <v>4.9500999999999999</v>
      </c>
      <c r="I62" s="246">
        <v>5.0793999999999997</v>
      </c>
      <c r="J62" s="246">
        <v>5.1518000000000006</v>
      </c>
      <c r="K62" s="246">
        <v>5.2226000000000008</v>
      </c>
      <c r="L62" s="246">
        <v>5</v>
      </c>
      <c r="M62" s="246">
        <v>5</v>
      </c>
      <c r="N62" s="246">
        <v>5</v>
      </c>
      <c r="O62" s="246">
        <v>5</v>
      </c>
      <c r="P62" s="246">
        <v>6</v>
      </c>
      <c r="Q62" s="246">
        <v>6</v>
      </c>
      <c r="R62" s="246">
        <v>6</v>
      </c>
      <c r="S62" s="246">
        <v>6</v>
      </c>
      <c r="T62" s="246">
        <v>6.1021999999999998</v>
      </c>
      <c r="U62" s="463">
        <v>6</v>
      </c>
      <c r="V62" s="463">
        <v>6</v>
      </c>
      <c r="W62" s="171">
        <v>6</v>
      </c>
      <c r="X62" s="171">
        <v>7</v>
      </c>
    </row>
    <row r="63" spans="1:24" x14ac:dyDescent="0.25">
      <c r="A63" s="261" t="s">
        <v>48</v>
      </c>
      <c r="B63" s="246">
        <v>7.9736000000000002</v>
      </c>
      <c r="C63" s="246">
        <v>8.1387999999999998</v>
      </c>
      <c r="D63" s="246">
        <v>8.1775000000000002</v>
      </c>
      <c r="E63" s="246">
        <v>8.2313999999999989</v>
      </c>
      <c r="F63" s="246">
        <v>8.3846000000000007</v>
      </c>
      <c r="G63" s="246">
        <v>9</v>
      </c>
      <c r="H63" s="246">
        <v>8.5005000000000006</v>
      </c>
      <c r="I63" s="246">
        <v>8.5372000000000003</v>
      </c>
      <c r="J63" s="246">
        <v>8.6250999999999998</v>
      </c>
      <c r="K63" s="246">
        <v>8.6968999999999994</v>
      </c>
      <c r="L63" s="246">
        <v>9</v>
      </c>
      <c r="M63" s="246">
        <v>9</v>
      </c>
      <c r="N63" s="246">
        <v>9</v>
      </c>
      <c r="O63" s="246">
        <v>9</v>
      </c>
      <c r="P63" s="246">
        <v>9</v>
      </c>
      <c r="Q63" s="246">
        <v>9</v>
      </c>
      <c r="R63" s="246">
        <v>9</v>
      </c>
      <c r="S63" s="246">
        <v>9</v>
      </c>
      <c r="T63" s="246">
        <v>8.8726000000000003</v>
      </c>
      <c r="U63" s="463">
        <v>9</v>
      </c>
      <c r="V63" s="463">
        <v>9</v>
      </c>
      <c r="W63" s="171">
        <v>9</v>
      </c>
      <c r="X63" s="171">
        <v>9</v>
      </c>
    </row>
    <row r="64" spans="1:24" x14ac:dyDescent="0.25">
      <c r="A64" s="261" t="s">
        <v>49</v>
      </c>
      <c r="B64" s="246">
        <v>19.934200000000001</v>
      </c>
      <c r="C64" s="246">
        <v>20.229900000000001</v>
      </c>
      <c r="D64" s="246">
        <v>20.4772</v>
      </c>
      <c r="E64" s="246">
        <v>20.753700000000002</v>
      </c>
      <c r="F64" s="246">
        <v>20.745200000000001</v>
      </c>
      <c r="G64" s="246">
        <v>21</v>
      </c>
      <c r="H64" s="246">
        <v>21.319500000000001</v>
      </c>
      <c r="I64" s="246">
        <v>21.969200000000001</v>
      </c>
      <c r="J64" s="246">
        <v>22.474499999999999</v>
      </c>
      <c r="K64" s="246">
        <v>22.8432</v>
      </c>
      <c r="L64" s="246">
        <v>24</v>
      </c>
      <c r="M64" s="246">
        <v>24</v>
      </c>
      <c r="N64" s="246">
        <v>25</v>
      </c>
      <c r="O64" s="246">
        <v>25</v>
      </c>
      <c r="P64" s="246">
        <v>26</v>
      </c>
      <c r="Q64" s="246">
        <v>27</v>
      </c>
      <c r="R64" s="246">
        <v>27</v>
      </c>
      <c r="S64" s="246">
        <v>28</v>
      </c>
      <c r="T64" s="246">
        <v>28.7943</v>
      </c>
      <c r="U64" s="463">
        <v>30</v>
      </c>
      <c r="V64" s="463">
        <v>31</v>
      </c>
      <c r="W64" s="171">
        <v>32</v>
      </c>
      <c r="X64" s="171">
        <v>33</v>
      </c>
    </row>
    <row r="65" spans="1:24" x14ac:dyDescent="0.25">
      <c r="A65" s="261" t="s">
        <v>50</v>
      </c>
      <c r="B65" s="246">
        <v>8.0630000000000006</v>
      </c>
      <c r="C65" s="246">
        <v>8.194700000000001</v>
      </c>
      <c r="D65" s="246">
        <v>8.2844999999999995</v>
      </c>
      <c r="E65" s="246">
        <v>8.3726000000000003</v>
      </c>
      <c r="F65" s="246">
        <v>8.4672999999999998</v>
      </c>
      <c r="G65" s="246">
        <v>8</v>
      </c>
      <c r="H65" s="246">
        <v>8.6972000000000005</v>
      </c>
      <c r="I65" s="246">
        <v>8.8437999999999999</v>
      </c>
      <c r="J65" s="246">
        <v>9.2436000000000007</v>
      </c>
      <c r="K65" s="246">
        <v>9.1597000000000008</v>
      </c>
      <c r="L65" s="246">
        <v>9</v>
      </c>
      <c r="M65" s="246">
        <v>10</v>
      </c>
      <c r="N65" s="246">
        <v>10</v>
      </c>
      <c r="O65" s="246">
        <v>11</v>
      </c>
      <c r="P65" s="246">
        <v>12</v>
      </c>
      <c r="Q65" s="246">
        <v>12</v>
      </c>
      <c r="R65" s="246">
        <v>12</v>
      </c>
      <c r="S65" s="246">
        <v>12</v>
      </c>
      <c r="T65" s="246">
        <v>12.396600000000001</v>
      </c>
      <c r="U65" s="463">
        <v>13</v>
      </c>
      <c r="V65" s="463">
        <v>13</v>
      </c>
      <c r="W65" s="171">
        <v>13</v>
      </c>
      <c r="X65" s="171">
        <v>14</v>
      </c>
    </row>
    <row r="66" spans="1:24" x14ac:dyDescent="0.25">
      <c r="A66" s="261" t="s">
        <v>51</v>
      </c>
      <c r="B66" s="246">
        <v>10.6761</v>
      </c>
      <c r="C66" s="246">
        <v>10.8916</v>
      </c>
      <c r="D66" s="246">
        <v>11.023100000000001</v>
      </c>
      <c r="E66" s="246">
        <v>11.145299999999999</v>
      </c>
      <c r="F66" s="246">
        <v>11.408299999999999</v>
      </c>
      <c r="G66" s="246">
        <v>12</v>
      </c>
      <c r="H66" s="246">
        <v>12.614100000000001</v>
      </c>
      <c r="I66" s="246">
        <v>11.967499999999999</v>
      </c>
      <c r="J66" s="246">
        <v>12.081799999999999</v>
      </c>
      <c r="K66" s="246">
        <v>13.2005</v>
      </c>
      <c r="L66" s="246">
        <v>13</v>
      </c>
      <c r="M66" s="246">
        <v>14</v>
      </c>
      <c r="N66" s="246">
        <v>14</v>
      </c>
      <c r="O66" s="246">
        <v>14</v>
      </c>
      <c r="P66" s="246">
        <v>14</v>
      </c>
      <c r="Q66" s="246">
        <v>15</v>
      </c>
      <c r="R66" s="246">
        <v>15</v>
      </c>
      <c r="S66" s="246">
        <v>15</v>
      </c>
      <c r="T66" s="246">
        <v>14.883299999999998</v>
      </c>
      <c r="U66" s="463">
        <v>15</v>
      </c>
      <c r="V66" s="463">
        <v>15</v>
      </c>
      <c r="W66" s="171">
        <v>15</v>
      </c>
      <c r="X66" s="171">
        <v>16</v>
      </c>
    </row>
    <row r="67" spans="1:24" x14ac:dyDescent="0.25">
      <c r="A67" s="261" t="s">
        <v>52</v>
      </c>
      <c r="B67" s="246">
        <v>12.2341</v>
      </c>
      <c r="C67" s="246">
        <v>12.495899999999999</v>
      </c>
      <c r="D67" s="246">
        <v>12.444100000000001</v>
      </c>
      <c r="E67" s="246">
        <v>12.547799999999999</v>
      </c>
      <c r="F67" s="246">
        <v>12.6473</v>
      </c>
      <c r="G67" s="246">
        <v>13</v>
      </c>
      <c r="H67" s="246">
        <v>12.958</v>
      </c>
      <c r="I67" s="246">
        <v>13.174700000000001</v>
      </c>
      <c r="J67" s="246">
        <v>13.208299999999999</v>
      </c>
      <c r="K67" s="246">
        <v>13.821099999999999</v>
      </c>
      <c r="L67" s="246">
        <v>14</v>
      </c>
      <c r="M67" s="246">
        <v>14</v>
      </c>
      <c r="N67" s="246">
        <v>15</v>
      </c>
      <c r="O67" s="246">
        <v>14</v>
      </c>
      <c r="P67" s="246">
        <v>14</v>
      </c>
      <c r="Q67" s="246">
        <v>14</v>
      </c>
      <c r="R67" s="246">
        <v>14</v>
      </c>
      <c r="S67" s="246">
        <v>15</v>
      </c>
      <c r="T67" s="246">
        <v>15.0296</v>
      </c>
      <c r="U67" s="463">
        <v>15</v>
      </c>
      <c r="V67" s="463">
        <v>16</v>
      </c>
      <c r="W67" s="171">
        <v>16</v>
      </c>
      <c r="X67" s="171">
        <v>17</v>
      </c>
    </row>
    <row r="68" spans="1:24" x14ac:dyDescent="0.25">
      <c r="A68" s="261" t="s">
        <v>53</v>
      </c>
      <c r="B68" s="246">
        <v>9.0936000000000003</v>
      </c>
      <c r="C68" s="246">
        <v>9.0661000000000005</v>
      </c>
      <c r="D68" s="246">
        <v>9.0522000000000009</v>
      </c>
      <c r="E68" s="246">
        <v>8.8712</v>
      </c>
      <c r="F68" s="246">
        <v>8.7577000000000016</v>
      </c>
      <c r="G68" s="246">
        <v>9</v>
      </c>
      <c r="H68" s="246">
        <v>8.9810999999999996</v>
      </c>
      <c r="I68" s="246">
        <v>8.8148999999999997</v>
      </c>
      <c r="J68" s="246">
        <v>8.8536999999999999</v>
      </c>
      <c r="K68" s="246">
        <v>8.9010999999999996</v>
      </c>
      <c r="L68" s="246">
        <v>9</v>
      </c>
      <c r="M68" s="246">
        <v>9</v>
      </c>
      <c r="N68" s="246">
        <v>9</v>
      </c>
      <c r="O68" s="246">
        <v>9</v>
      </c>
      <c r="P68" s="246">
        <v>9</v>
      </c>
      <c r="Q68" s="246">
        <v>9</v>
      </c>
      <c r="R68" s="246">
        <v>9</v>
      </c>
      <c r="S68" s="246">
        <v>9</v>
      </c>
      <c r="T68" s="246">
        <v>9.4528999999999996</v>
      </c>
      <c r="U68" s="463">
        <v>10</v>
      </c>
      <c r="V68" s="463">
        <v>10</v>
      </c>
      <c r="W68" s="171">
        <v>10</v>
      </c>
      <c r="X68" s="171">
        <v>10</v>
      </c>
    </row>
    <row r="69" spans="1:24" x14ac:dyDescent="0.25">
      <c r="A69" s="261" t="s">
        <v>54</v>
      </c>
      <c r="B69" s="246">
        <v>18.139299999999999</v>
      </c>
      <c r="C69" s="246">
        <v>18.294599999999999</v>
      </c>
      <c r="D69" s="246">
        <v>18.3657</v>
      </c>
      <c r="E69" s="246">
        <v>18.439499999999999</v>
      </c>
      <c r="F69" s="246">
        <v>18.444599999999998</v>
      </c>
      <c r="G69" s="246">
        <v>18</v>
      </c>
      <c r="H69" s="246">
        <v>18.592500000000001</v>
      </c>
      <c r="I69" s="246">
        <v>18.749299999999998</v>
      </c>
      <c r="J69" s="246">
        <v>19.0715</v>
      </c>
      <c r="K69" s="246">
        <v>19.354500000000002</v>
      </c>
      <c r="L69" s="246">
        <v>20</v>
      </c>
      <c r="M69" s="246">
        <v>20</v>
      </c>
      <c r="N69" s="246">
        <v>21</v>
      </c>
      <c r="O69" s="246">
        <v>21</v>
      </c>
      <c r="P69" s="246">
        <v>21</v>
      </c>
      <c r="Q69" s="246">
        <v>22</v>
      </c>
      <c r="R69" s="246">
        <v>22</v>
      </c>
      <c r="S69" s="246">
        <v>22</v>
      </c>
      <c r="T69" s="246">
        <v>22.6249</v>
      </c>
      <c r="U69" s="463">
        <v>23</v>
      </c>
      <c r="V69" s="463">
        <v>24</v>
      </c>
      <c r="W69" s="171">
        <v>24</v>
      </c>
      <c r="X69" s="171">
        <v>25</v>
      </c>
    </row>
    <row r="70" spans="1:24" x14ac:dyDescent="0.25">
      <c r="A70" s="261" t="s">
        <v>55</v>
      </c>
      <c r="B70" s="246">
        <v>16.345399999999998</v>
      </c>
      <c r="C70" s="246">
        <v>16.457799999999999</v>
      </c>
      <c r="D70" s="246">
        <v>16.229500000000002</v>
      </c>
      <c r="E70" s="246">
        <v>16.718799999999998</v>
      </c>
      <c r="F70" s="246">
        <v>16.891400000000001</v>
      </c>
      <c r="G70" s="246">
        <v>17</v>
      </c>
      <c r="H70" s="246">
        <v>17.3614</v>
      </c>
      <c r="I70" s="246">
        <v>17.409200000000002</v>
      </c>
      <c r="J70" s="246">
        <v>18.052799999999998</v>
      </c>
      <c r="K70" s="246">
        <v>18.105900000000002</v>
      </c>
      <c r="L70" s="246">
        <v>18</v>
      </c>
      <c r="M70" s="246">
        <v>19</v>
      </c>
      <c r="N70" s="246">
        <v>19</v>
      </c>
      <c r="O70" s="246">
        <v>19</v>
      </c>
      <c r="P70" s="246">
        <v>19</v>
      </c>
      <c r="Q70" s="246">
        <v>20</v>
      </c>
      <c r="R70" s="246">
        <v>20</v>
      </c>
      <c r="S70" s="246">
        <v>20</v>
      </c>
      <c r="T70" s="246">
        <v>20.652799999999999</v>
      </c>
      <c r="U70" s="463">
        <v>21</v>
      </c>
      <c r="V70" s="463">
        <v>21</v>
      </c>
      <c r="W70" s="171">
        <v>22</v>
      </c>
      <c r="X70" s="171">
        <v>22</v>
      </c>
    </row>
    <row r="71" spans="1:24" x14ac:dyDescent="0.25">
      <c r="A71" s="261" t="s">
        <v>56</v>
      </c>
      <c r="B71" s="246">
        <v>11.6782</v>
      </c>
      <c r="C71" s="246">
        <v>11.665700000000001</v>
      </c>
      <c r="D71" s="246">
        <v>11.6821</v>
      </c>
      <c r="E71" s="246">
        <v>11.6744</v>
      </c>
      <c r="F71" s="246">
        <v>11.6701</v>
      </c>
      <c r="G71" s="246">
        <v>12</v>
      </c>
      <c r="H71" s="246">
        <v>11.5984</v>
      </c>
      <c r="I71" s="246">
        <v>11.652299999999999</v>
      </c>
      <c r="J71" s="246">
        <v>11.743499999999999</v>
      </c>
      <c r="K71" s="246">
        <v>11.827399999999999</v>
      </c>
      <c r="L71" s="246">
        <v>12</v>
      </c>
      <c r="M71" s="246">
        <v>12</v>
      </c>
      <c r="N71" s="246">
        <v>12</v>
      </c>
      <c r="O71" s="246">
        <v>12</v>
      </c>
      <c r="P71" s="246">
        <v>12</v>
      </c>
      <c r="Q71" s="246">
        <v>13</v>
      </c>
      <c r="R71" s="246">
        <v>13</v>
      </c>
      <c r="S71" s="246">
        <v>13</v>
      </c>
      <c r="T71" s="246">
        <v>13.303600000000001</v>
      </c>
      <c r="U71" s="463">
        <v>14</v>
      </c>
      <c r="V71" s="463">
        <v>14</v>
      </c>
      <c r="W71" s="171">
        <v>14</v>
      </c>
      <c r="X71" s="171">
        <v>14</v>
      </c>
    </row>
    <row r="72" spans="1:24" x14ac:dyDescent="0.25">
      <c r="A72" s="261" t="s">
        <v>57</v>
      </c>
      <c r="B72" s="246">
        <v>12.1264</v>
      </c>
      <c r="C72" s="246">
        <v>12.201700000000001</v>
      </c>
      <c r="D72" s="246">
        <v>12.3597</v>
      </c>
      <c r="E72" s="246">
        <v>12.5892</v>
      </c>
      <c r="F72" s="246">
        <v>13.0016</v>
      </c>
      <c r="G72" s="246">
        <v>13</v>
      </c>
      <c r="H72" s="246">
        <v>13.3774</v>
      </c>
      <c r="I72" s="246">
        <v>13.652700000000001</v>
      </c>
      <c r="J72" s="246">
        <v>13.8832</v>
      </c>
      <c r="K72" s="246">
        <v>14.1069</v>
      </c>
      <c r="L72" s="246">
        <v>14</v>
      </c>
      <c r="M72" s="246">
        <v>15</v>
      </c>
      <c r="N72" s="246">
        <v>15</v>
      </c>
      <c r="O72" s="246">
        <v>16</v>
      </c>
      <c r="P72" s="246">
        <v>16</v>
      </c>
      <c r="Q72" s="246">
        <v>17</v>
      </c>
      <c r="R72" s="246">
        <v>17</v>
      </c>
      <c r="S72" s="246">
        <v>18</v>
      </c>
      <c r="T72" s="246">
        <v>18.6191</v>
      </c>
      <c r="U72" s="463">
        <v>19</v>
      </c>
      <c r="V72" s="463">
        <v>20</v>
      </c>
      <c r="W72" s="171">
        <v>20</v>
      </c>
      <c r="X72" s="171">
        <v>21</v>
      </c>
    </row>
    <row r="73" spans="1:24" x14ac:dyDescent="0.25">
      <c r="A73" s="261" t="s">
        <v>58</v>
      </c>
      <c r="B73" s="246">
        <v>14.680899999999999</v>
      </c>
      <c r="C73" s="246">
        <v>14.8483</v>
      </c>
      <c r="D73" s="246">
        <v>14.9297</v>
      </c>
      <c r="E73" s="246">
        <v>15.503200000000001</v>
      </c>
      <c r="F73" s="246">
        <v>15.801600000000001</v>
      </c>
      <c r="G73" s="246">
        <v>16</v>
      </c>
      <c r="H73" s="246">
        <v>16.039200000000001</v>
      </c>
      <c r="I73" s="246">
        <v>16.5367</v>
      </c>
      <c r="J73" s="246">
        <v>16.7729</v>
      </c>
      <c r="K73" s="246">
        <v>17.0943</v>
      </c>
      <c r="L73" s="246">
        <v>17</v>
      </c>
      <c r="M73" s="246">
        <v>18</v>
      </c>
      <c r="N73" s="246">
        <v>18</v>
      </c>
      <c r="O73" s="246">
        <v>18</v>
      </c>
      <c r="P73" s="246">
        <v>18</v>
      </c>
      <c r="Q73" s="246">
        <v>18</v>
      </c>
      <c r="R73" s="246">
        <v>19</v>
      </c>
      <c r="S73" s="246">
        <v>19</v>
      </c>
      <c r="T73" s="246">
        <v>18.660599999999999</v>
      </c>
      <c r="U73" s="463">
        <v>19</v>
      </c>
      <c r="V73" s="463">
        <v>19</v>
      </c>
      <c r="W73" s="171">
        <v>19</v>
      </c>
      <c r="X73" s="171">
        <v>20</v>
      </c>
    </row>
    <row r="74" spans="1:24" x14ac:dyDescent="0.25">
      <c r="A74" s="261" t="s">
        <v>59</v>
      </c>
      <c r="B74" s="246">
        <v>7.9176000000000002</v>
      </c>
      <c r="C74" s="246">
        <v>8.0014000000000003</v>
      </c>
      <c r="D74" s="246">
        <v>8.033199999999999</v>
      </c>
      <c r="E74" s="246">
        <v>8.1518999999999995</v>
      </c>
      <c r="F74" s="246">
        <v>8.1643999999999988</v>
      </c>
      <c r="G74" s="246">
        <v>8</v>
      </c>
      <c r="H74" s="246">
        <v>8.2672000000000008</v>
      </c>
      <c r="I74" s="246">
        <v>8.3239000000000001</v>
      </c>
      <c r="J74" s="246">
        <v>8.3651</v>
      </c>
      <c r="K74" s="246">
        <v>8.5312000000000001</v>
      </c>
      <c r="L74" s="246">
        <v>9</v>
      </c>
      <c r="M74" s="246">
        <v>9</v>
      </c>
      <c r="N74" s="246">
        <v>9</v>
      </c>
      <c r="O74" s="246">
        <v>9</v>
      </c>
      <c r="P74" s="246">
        <v>9</v>
      </c>
      <c r="Q74" s="246">
        <v>9</v>
      </c>
      <c r="R74" s="246">
        <v>9</v>
      </c>
      <c r="S74" s="246">
        <v>10</v>
      </c>
      <c r="T74" s="246">
        <v>9.8007000000000009</v>
      </c>
      <c r="U74" s="463">
        <v>10</v>
      </c>
      <c r="V74" s="463">
        <v>10</v>
      </c>
      <c r="W74" s="171">
        <v>11</v>
      </c>
      <c r="X74" s="171">
        <v>11</v>
      </c>
    </row>
    <row r="75" spans="1:24" ht="18" x14ac:dyDescent="0.25">
      <c r="A75" s="100" t="s">
        <v>125</v>
      </c>
      <c r="B75" s="245">
        <v>43.750099999999996</v>
      </c>
      <c r="C75" s="245">
        <v>43.9009</v>
      </c>
      <c r="D75" s="245">
        <v>44.05</v>
      </c>
      <c r="E75" s="245">
        <v>44.4636</v>
      </c>
      <c r="F75" s="245">
        <v>44.740399999999994</v>
      </c>
      <c r="G75" s="245">
        <v>50</v>
      </c>
      <c r="H75" s="245">
        <v>50.745999999999995</v>
      </c>
      <c r="I75" s="245">
        <v>51.475900000000003</v>
      </c>
      <c r="J75" s="245">
        <v>52.153500000000001</v>
      </c>
      <c r="K75" s="245">
        <v>54.607299999999995</v>
      </c>
      <c r="L75" s="245">
        <v>55</v>
      </c>
      <c r="M75" s="245">
        <v>56</v>
      </c>
      <c r="N75" s="245">
        <v>57</v>
      </c>
      <c r="O75" s="245">
        <v>57</v>
      </c>
      <c r="P75" s="245">
        <v>58</v>
      </c>
      <c r="Q75" s="245">
        <v>60</v>
      </c>
      <c r="R75" s="245">
        <v>61</v>
      </c>
      <c r="S75" s="245">
        <v>62</v>
      </c>
      <c r="T75" s="245">
        <v>63.240300000000005</v>
      </c>
      <c r="U75" s="462">
        <v>65</v>
      </c>
      <c r="V75" s="462">
        <v>66</v>
      </c>
      <c r="W75" s="461">
        <v>68</v>
      </c>
      <c r="X75" s="461">
        <v>69</v>
      </c>
    </row>
    <row r="76" spans="1:24" x14ac:dyDescent="0.25">
      <c r="A76" s="261" t="s">
        <v>60</v>
      </c>
      <c r="B76" s="246">
        <v>8.7431000000000001</v>
      </c>
      <c r="C76" s="246">
        <v>8.6216000000000008</v>
      </c>
      <c r="D76" s="246">
        <v>8.6081000000000003</v>
      </c>
      <c r="E76" s="246">
        <v>8.6110000000000007</v>
      </c>
      <c r="F76" s="246">
        <v>8.5408999999999988</v>
      </c>
      <c r="G76" s="246">
        <v>8</v>
      </c>
      <c r="H76" s="246">
        <v>8.3312000000000008</v>
      </c>
      <c r="I76" s="246">
        <v>8.2695000000000007</v>
      </c>
      <c r="J76" s="246">
        <v>8.1471</v>
      </c>
      <c r="K76" s="246">
        <v>8.0376000000000012</v>
      </c>
      <c r="L76" s="246">
        <v>8</v>
      </c>
      <c r="M76" s="246">
        <v>8</v>
      </c>
      <c r="N76" s="246">
        <v>8</v>
      </c>
      <c r="O76" s="246">
        <v>8</v>
      </c>
      <c r="P76" s="246">
        <v>8</v>
      </c>
      <c r="Q76" s="246">
        <v>8</v>
      </c>
      <c r="R76" s="246">
        <v>8</v>
      </c>
      <c r="S76" s="246">
        <v>8</v>
      </c>
      <c r="T76" s="246">
        <v>8.2635000000000005</v>
      </c>
      <c r="U76" s="463">
        <v>8</v>
      </c>
      <c r="V76" s="463">
        <v>8</v>
      </c>
      <c r="W76" s="171">
        <v>9</v>
      </c>
      <c r="X76" s="171">
        <v>9</v>
      </c>
    </row>
    <row r="77" spans="1:24" x14ac:dyDescent="0.25">
      <c r="A77" s="261" t="s">
        <v>61</v>
      </c>
      <c r="B77" s="246">
        <v>10.9551</v>
      </c>
      <c r="C77" s="246">
        <v>10.994</v>
      </c>
      <c r="D77" s="246">
        <v>11.055999999999999</v>
      </c>
      <c r="E77" s="246">
        <v>11.1432</v>
      </c>
      <c r="F77" s="246">
        <v>11.285</v>
      </c>
      <c r="G77" s="246">
        <v>16</v>
      </c>
      <c r="H77" s="246">
        <v>16.550599999999999</v>
      </c>
      <c r="I77" s="246">
        <v>16.827000000000002</v>
      </c>
      <c r="J77" s="246">
        <v>17.015900000000002</v>
      </c>
      <c r="K77" s="246">
        <v>17.281400000000001</v>
      </c>
      <c r="L77" s="246">
        <v>18</v>
      </c>
      <c r="M77" s="246">
        <v>18</v>
      </c>
      <c r="N77" s="246">
        <v>18</v>
      </c>
      <c r="O77" s="246">
        <v>18</v>
      </c>
      <c r="P77" s="246">
        <v>19</v>
      </c>
      <c r="Q77" s="246">
        <v>19</v>
      </c>
      <c r="R77" s="246">
        <v>20</v>
      </c>
      <c r="S77" s="246">
        <v>20</v>
      </c>
      <c r="T77" s="246">
        <v>20.5002</v>
      </c>
      <c r="U77" s="463">
        <v>21</v>
      </c>
      <c r="V77" s="463">
        <v>21</v>
      </c>
      <c r="W77" s="171">
        <v>22</v>
      </c>
      <c r="X77" s="171">
        <v>23</v>
      </c>
    </row>
    <row r="78" spans="1:24" x14ac:dyDescent="0.25">
      <c r="A78" s="261" t="s">
        <v>62</v>
      </c>
      <c r="B78" s="246">
        <v>12.043299999999999</v>
      </c>
      <c r="C78" s="246">
        <v>12.163</v>
      </c>
      <c r="D78" s="246">
        <v>12.0878</v>
      </c>
      <c r="E78" s="246">
        <v>12.270299999999999</v>
      </c>
      <c r="F78" s="246">
        <v>12.349299999999999</v>
      </c>
      <c r="G78" s="246">
        <v>13</v>
      </c>
      <c r="H78" s="246">
        <v>12.5946</v>
      </c>
      <c r="I78" s="246">
        <v>12.7341</v>
      </c>
      <c r="J78" s="246">
        <v>13.043799999999999</v>
      </c>
      <c r="K78" s="246">
        <v>14.341299999999999</v>
      </c>
      <c r="L78" s="246">
        <v>15</v>
      </c>
      <c r="M78" s="246">
        <v>15</v>
      </c>
      <c r="N78" s="246">
        <v>15</v>
      </c>
      <c r="O78" s="246">
        <v>15</v>
      </c>
      <c r="P78" s="246">
        <v>16</v>
      </c>
      <c r="Q78" s="246">
        <v>16</v>
      </c>
      <c r="R78" s="246">
        <v>17</v>
      </c>
      <c r="S78" s="246">
        <v>17</v>
      </c>
      <c r="T78" s="246">
        <v>17.284299999999998</v>
      </c>
      <c r="U78" s="463">
        <v>18</v>
      </c>
      <c r="V78" s="463">
        <v>18</v>
      </c>
      <c r="W78" s="171">
        <v>18</v>
      </c>
      <c r="X78" s="171">
        <v>19</v>
      </c>
    </row>
    <row r="79" spans="1:24" x14ac:dyDescent="0.25">
      <c r="A79" s="84" t="s">
        <v>63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463"/>
      <c r="V79" s="463"/>
      <c r="W79" s="171"/>
      <c r="X79" s="171"/>
    </row>
    <row r="80" spans="1:24" ht="19.5" x14ac:dyDescent="0.25">
      <c r="A80" s="255" t="s">
        <v>98</v>
      </c>
      <c r="B80" s="246">
        <v>1.8669</v>
      </c>
      <c r="C80" s="246">
        <v>2.1221999999999999</v>
      </c>
      <c r="D80" s="246">
        <v>2.137</v>
      </c>
      <c r="E80" s="246">
        <v>2.2345000000000002</v>
      </c>
      <c r="F80" s="246">
        <v>2.2718000000000003</v>
      </c>
      <c r="G80" s="246">
        <v>2</v>
      </c>
      <c r="H80" s="246">
        <v>2.3989000000000003</v>
      </c>
      <c r="I80" s="246">
        <v>2.3264999999999998</v>
      </c>
      <c r="J80" s="246">
        <v>2.3948</v>
      </c>
      <c r="K80" s="246">
        <v>2.4710000000000001</v>
      </c>
      <c r="L80" s="246">
        <v>3</v>
      </c>
      <c r="M80" s="246">
        <v>3</v>
      </c>
      <c r="N80" s="246">
        <v>3</v>
      </c>
      <c r="O80" s="246">
        <v>3</v>
      </c>
      <c r="P80" s="246">
        <v>3</v>
      </c>
      <c r="Q80" s="246">
        <v>3</v>
      </c>
      <c r="R80" s="246">
        <v>3</v>
      </c>
      <c r="S80" s="246">
        <v>3</v>
      </c>
      <c r="T80" s="246">
        <v>2.8904000000000001</v>
      </c>
      <c r="U80" s="463">
        <v>3</v>
      </c>
      <c r="V80" s="463">
        <v>3</v>
      </c>
      <c r="W80" s="171">
        <v>3</v>
      </c>
      <c r="X80" s="171">
        <v>3</v>
      </c>
    </row>
    <row r="81" spans="1:24" ht="25.5" customHeight="1" x14ac:dyDescent="0.25">
      <c r="A81" s="255" t="s">
        <v>64</v>
      </c>
      <c r="B81" s="246">
        <v>1.2287000000000001</v>
      </c>
      <c r="C81" s="246">
        <v>1.165</v>
      </c>
      <c r="D81" s="246">
        <v>1.1832</v>
      </c>
      <c r="E81" s="246">
        <v>1.2138</v>
      </c>
      <c r="F81" s="246">
        <v>1.2510999999999999</v>
      </c>
      <c r="G81" s="246">
        <v>1</v>
      </c>
      <c r="H81" s="246">
        <v>1.3215999999999999</v>
      </c>
      <c r="I81" s="246">
        <v>1.3672</v>
      </c>
      <c r="J81" s="246">
        <v>1.4088000000000001</v>
      </c>
      <c r="K81" s="246">
        <v>1.4476</v>
      </c>
      <c r="L81" s="246">
        <v>1</v>
      </c>
      <c r="M81" s="246">
        <v>2</v>
      </c>
      <c r="N81" s="246">
        <v>1</v>
      </c>
      <c r="O81" s="246">
        <v>2</v>
      </c>
      <c r="P81" s="246">
        <v>2</v>
      </c>
      <c r="Q81" s="246">
        <v>2</v>
      </c>
      <c r="R81" s="246">
        <v>2</v>
      </c>
      <c r="S81" s="246">
        <v>2</v>
      </c>
      <c r="T81" s="246">
        <v>1.5607</v>
      </c>
      <c r="U81" s="463">
        <v>2</v>
      </c>
      <c r="V81" s="463">
        <v>2</v>
      </c>
      <c r="W81" s="171">
        <v>2</v>
      </c>
      <c r="X81" s="171">
        <v>1</v>
      </c>
    </row>
    <row r="82" spans="1:24" ht="24.75" customHeight="1" x14ac:dyDescent="0.25">
      <c r="A82" s="255" t="s">
        <v>87</v>
      </c>
      <c r="B82" s="246">
        <v>8.9476999999999993</v>
      </c>
      <c r="C82" s="246">
        <v>8.8758000000000017</v>
      </c>
      <c r="D82" s="246">
        <v>8.7675999999999998</v>
      </c>
      <c r="E82" s="246">
        <v>8.8219999999999992</v>
      </c>
      <c r="F82" s="246">
        <v>8.8263999999999996</v>
      </c>
      <c r="G82" s="246">
        <v>9</v>
      </c>
      <c r="H82" s="246">
        <v>8.8740999999999985</v>
      </c>
      <c r="I82" s="246">
        <v>9.0404</v>
      </c>
      <c r="J82" s="246">
        <v>9.2401999999999997</v>
      </c>
      <c r="K82" s="246">
        <v>10.422699999999999</v>
      </c>
      <c r="L82" s="246">
        <v>11</v>
      </c>
      <c r="M82" s="246">
        <v>11</v>
      </c>
      <c r="N82" s="246">
        <v>11</v>
      </c>
      <c r="O82" s="246">
        <v>11</v>
      </c>
      <c r="P82" s="246">
        <v>12</v>
      </c>
      <c r="Q82" s="246">
        <v>12</v>
      </c>
      <c r="R82" s="246">
        <v>12</v>
      </c>
      <c r="S82" s="246">
        <v>13</v>
      </c>
      <c r="T82" s="246">
        <v>12.833199999999998</v>
      </c>
      <c r="U82" s="463">
        <v>13</v>
      </c>
      <c r="V82" s="463">
        <v>13</v>
      </c>
      <c r="W82" s="171">
        <v>14</v>
      </c>
      <c r="X82" s="171">
        <v>14</v>
      </c>
    </row>
    <row r="83" spans="1:24" ht="34.5" customHeight="1" x14ac:dyDescent="0.25">
      <c r="A83" s="261" t="s">
        <v>65</v>
      </c>
      <c r="B83" s="246">
        <v>12.008599999999999</v>
      </c>
      <c r="C83" s="246">
        <v>12.122299999999999</v>
      </c>
      <c r="D83" s="246">
        <v>12.2981</v>
      </c>
      <c r="E83" s="246">
        <v>12.4391</v>
      </c>
      <c r="F83" s="246">
        <v>12.565200000000001</v>
      </c>
      <c r="G83" s="246">
        <v>13</v>
      </c>
      <c r="H83" s="246">
        <v>13.269600000000001</v>
      </c>
      <c r="I83" s="246">
        <v>13.645299999999999</v>
      </c>
      <c r="J83" s="246">
        <v>13.9467</v>
      </c>
      <c r="K83" s="246">
        <v>14.946999999999999</v>
      </c>
      <c r="L83" s="246">
        <v>15</v>
      </c>
      <c r="M83" s="246">
        <v>15</v>
      </c>
      <c r="N83" s="246">
        <v>15</v>
      </c>
      <c r="O83" s="246">
        <v>15</v>
      </c>
      <c r="P83" s="246">
        <v>16</v>
      </c>
      <c r="Q83" s="246">
        <v>16</v>
      </c>
      <c r="R83" s="246">
        <v>16</v>
      </c>
      <c r="S83" s="246">
        <v>17</v>
      </c>
      <c r="T83" s="246">
        <v>17.192299999999999</v>
      </c>
      <c r="U83" s="463">
        <v>18</v>
      </c>
      <c r="V83" s="463">
        <v>18</v>
      </c>
      <c r="W83" s="171">
        <v>19</v>
      </c>
      <c r="X83" s="171">
        <v>19</v>
      </c>
    </row>
    <row r="84" spans="1:24" ht="18" x14ac:dyDescent="0.25">
      <c r="A84" s="100" t="s">
        <v>108</v>
      </c>
      <c r="B84" s="245">
        <v>91.307699999999997</v>
      </c>
      <c r="C84" s="245">
        <v>91.350599999999986</v>
      </c>
      <c r="D84" s="245">
        <v>91.941000000000003</v>
      </c>
      <c r="E84" s="245">
        <v>92.277400000000014</v>
      </c>
      <c r="F84" s="245">
        <v>93.73790000000001</v>
      </c>
      <c r="G84" s="245">
        <v>95</v>
      </c>
      <c r="H84" s="245">
        <v>95.232100000000003</v>
      </c>
      <c r="I84" s="245">
        <v>96.0334</v>
      </c>
      <c r="J84" s="245">
        <v>96.57119999999999</v>
      </c>
      <c r="K84" s="245">
        <v>97.182500000000005</v>
      </c>
      <c r="L84" s="245">
        <v>99</v>
      </c>
      <c r="M84" s="245">
        <v>100</v>
      </c>
      <c r="N84" s="245">
        <v>101</v>
      </c>
      <c r="O84" s="245">
        <v>100</v>
      </c>
      <c r="P84" s="245">
        <v>102</v>
      </c>
      <c r="Q84" s="245">
        <v>104</v>
      </c>
      <c r="R84" s="245">
        <v>105</v>
      </c>
      <c r="S84" s="245">
        <v>107</v>
      </c>
      <c r="T84" s="245">
        <v>108.45680000000002</v>
      </c>
      <c r="U84" s="462">
        <v>110</v>
      </c>
      <c r="V84" s="462">
        <v>111</v>
      </c>
      <c r="W84" s="461">
        <v>114</v>
      </c>
      <c r="X84" s="461">
        <v>115</v>
      </c>
    </row>
    <row r="85" spans="1:24" x14ac:dyDescent="0.25">
      <c r="A85" s="261" t="s">
        <v>66</v>
      </c>
      <c r="B85" s="246">
        <v>2.1863999999999999</v>
      </c>
      <c r="C85" s="246">
        <v>2.1954000000000002</v>
      </c>
      <c r="D85" s="246">
        <v>2.2308000000000003</v>
      </c>
      <c r="E85" s="246">
        <v>2.2793000000000001</v>
      </c>
      <c r="F85" s="246">
        <v>2.3623000000000003</v>
      </c>
      <c r="G85" s="246">
        <v>2</v>
      </c>
      <c r="H85" s="246">
        <v>2.4411</v>
      </c>
      <c r="I85" s="246">
        <v>2.4733000000000001</v>
      </c>
      <c r="J85" s="246">
        <v>2.5066999999999999</v>
      </c>
      <c r="K85" s="246">
        <v>2.5353000000000003</v>
      </c>
      <c r="L85" s="246">
        <v>3</v>
      </c>
      <c r="M85" s="246">
        <v>3</v>
      </c>
      <c r="N85" s="246">
        <v>3</v>
      </c>
      <c r="O85" s="246">
        <v>3</v>
      </c>
      <c r="P85" s="246">
        <v>3</v>
      </c>
      <c r="Q85" s="246">
        <v>3</v>
      </c>
      <c r="R85" s="246">
        <v>3</v>
      </c>
      <c r="S85" s="246">
        <v>3</v>
      </c>
      <c r="T85" s="246">
        <v>3.0926999999999998</v>
      </c>
      <c r="U85" s="463">
        <v>3</v>
      </c>
      <c r="V85" s="463">
        <v>3</v>
      </c>
      <c r="W85" s="171">
        <v>3</v>
      </c>
      <c r="X85" s="171">
        <v>3</v>
      </c>
    </row>
    <row r="86" spans="1:24" x14ac:dyDescent="0.25">
      <c r="A86" s="261" t="s">
        <v>68</v>
      </c>
      <c r="B86" s="246">
        <v>1.7444000000000002</v>
      </c>
      <c r="C86" s="246">
        <v>1.7634000000000001</v>
      </c>
      <c r="D86" s="246">
        <v>1.7543</v>
      </c>
      <c r="E86" s="246">
        <v>1.7444000000000002</v>
      </c>
      <c r="F86" s="246">
        <v>1.7239</v>
      </c>
      <c r="G86" s="246">
        <v>2</v>
      </c>
      <c r="H86" s="246">
        <v>1.6899000000000002</v>
      </c>
      <c r="I86" s="246">
        <v>1.7627000000000002</v>
      </c>
      <c r="J86" s="246">
        <v>1.7709999999999999</v>
      </c>
      <c r="K86" s="246">
        <v>1.8047</v>
      </c>
      <c r="L86" s="246">
        <v>2</v>
      </c>
      <c r="M86" s="246">
        <v>2</v>
      </c>
      <c r="N86" s="246">
        <v>2</v>
      </c>
      <c r="O86" s="246">
        <v>2</v>
      </c>
      <c r="P86" s="246">
        <v>2</v>
      </c>
      <c r="Q86" s="246">
        <v>2</v>
      </c>
      <c r="R86" s="246">
        <v>2</v>
      </c>
      <c r="S86" s="246">
        <v>2</v>
      </c>
      <c r="T86" s="246">
        <v>1.8640999999999999</v>
      </c>
      <c r="U86" s="463">
        <v>2</v>
      </c>
      <c r="V86" s="463">
        <v>2</v>
      </c>
      <c r="W86" s="171">
        <v>2</v>
      </c>
      <c r="X86" s="171">
        <v>2</v>
      </c>
    </row>
    <row r="87" spans="1:24" x14ac:dyDescent="0.25">
      <c r="A87" s="261" t="s">
        <v>69</v>
      </c>
      <c r="B87" s="246">
        <v>2.7848000000000002</v>
      </c>
      <c r="C87" s="246">
        <v>2.7913000000000001</v>
      </c>
      <c r="D87" s="246">
        <v>2.8069999999999999</v>
      </c>
      <c r="E87" s="246">
        <v>2.8041999999999998</v>
      </c>
      <c r="F87" s="246">
        <v>2.8007</v>
      </c>
      <c r="G87" s="246">
        <v>3</v>
      </c>
      <c r="H87" s="246">
        <v>2.786</v>
      </c>
      <c r="I87" s="246">
        <v>2.8008000000000002</v>
      </c>
      <c r="J87" s="246">
        <v>2.7850000000000001</v>
      </c>
      <c r="K87" s="246">
        <v>2.7890999999999999</v>
      </c>
      <c r="L87" s="246">
        <v>3</v>
      </c>
      <c r="M87" s="246">
        <v>3</v>
      </c>
      <c r="N87" s="246">
        <v>3</v>
      </c>
      <c r="O87" s="246">
        <v>3</v>
      </c>
      <c r="P87" s="246">
        <v>3</v>
      </c>
      <c r="Q87" s="246">
        <v>3</v>
      </c>
      <c r="R87" s="246">
        <v>3</v>
      </c>
      <c r="S87" s="246">
        <v>4</v>
      </c>
      <c r="T87" s="246">
        <v>3.5693000000000001</v>
      </c>
      <c r="U87" s="463">
        <v>4</v>
      </c>
      <c r="V87" s="463">
        <v>4</v>
      </c>
      <c r="W87" s="171">
        <v>4</v>
      </c>
      <c r="X87" s="171">
        <v>4</v>
      </c>
    </row>
    <row r="88" spans="1:24" x14ac:dyDescent="0.25">
      <c r="A88" s="261" t="s">
        <v>70</v>
      </c>
      <c r="B88" s="246">
        <v>23.9634</v>
      </c>
      <c r="C88" s="246">
        <v>23.945799999999998</v>
      </c>
      <c r="D88" s="246">
        <v>24.090199999999999</v>
      </c>
      <c r="E88" s="246">
        <v>24.225000000000001</v>
      </c>
      <c r="F88" s="246">
        <v>24.305199999999999</v>
      </c>
      <c r="G88" s="246">
        <v>24</v>
      </c>
      <c r="H88" s="246">
        <v>24.441099999999999</v>
      </c>
      <c r="I88" s="246">
        <v>24.595599999999997</v>
      </c>
      <c r="J88" s="246">
        <v>24.768599999999999</v>
      </c>
      <c r="K88" s="246">
        <v>24.8536</v>
      </c>
      <c r="L88" s="246">
        <v>25</v>
      </c>
      <c r="M88" s="246">
        <v>25</v>
      </c>
      <c r="N88" s="246">
        <v>26</v>
      </c>
      <c r="O88" s="246">
        <v>25</v>
      </c>
      <c r="P88" s="246">
        <v>26</v>
      </c>
      <c r="Q88" s="246">
        <v>26</v>
      </c>
      <c r="R88" s="246">
        <v>26</v>
      </c>
      <c r="S88" s="246">
        <v>26</v>
      </c>
      <c r="T88" s="246">
        <v>26.217099999999999</v>
      </c>
      <c r="U88" s="463">
        <v>26</v>
      </c>
      <c r="V88" s="463">
        <v>27</v>
      </c>
      <c r="W88" s="171">
        <v>27</v>
      </c>
      <c r="X88" s="171">
        <v>27</v>
      </c>
    </row>
    <row r="89" spans="1:24" x14ac:dyDescent="0.25">
      <c r="A89" s="261" t="s">
        <v>72</v>
      </c>
      <c r="B89" s="246">
        <v>13.6388</v>
      </c>
      <c r="C89" s="246">
        <v>13.8149</v>
      </c>
      <c r="D89" s="246">
        <v>13.969700000000001</v>
      </c>
      <c r="E89" s="246">
        <v>14.154999999999999</v>
      </c>
      <c r="F89" s="246">
        <v>14.2559</v>
      </c>
      <c r="G89" s="246">
        <v>15</v>
      </c>
      <c r="H89" s="246">
        <v>14.7776</v>
      </c>
      <c r="I89" s="246">
        <v>14.997</v>
      </c>
      <c r="J89" s="246">
        <v>15.134799999999998</v>
      </c>
      <c r="K89" s="246">
        <v>14.813499999999999</v>
      </c>
      <c r="L89" s="246">
        <v>15</v>
      </c>
      <c r="M89" s="246">
        <v>15</v>
      </c>
      <c r="N89" s="246">
        <v>15</v>
      </c>
      <c r="O89" s="246">
        <v>15</v>
      </c>
      <c r="P89" s="246">
        <v>15</v>
      </c>
      <c r="Q89" s="246">
        <v>16</v>
      </c>
      <c r="R89" s="246">
        <v>16</v>
      </c>
      <c r="S89" s="246">
        <v>16</v>
      </c>
      <c r="T89" s="246">
        <v>16.431699999999999</v>
      </c>
      <c r="U89" s="463">
        <v>17</v>
      </c>
      <c r="V89" s="463">
        <v>17</v>
      </c>
      <c r="W89" s="171">
        <v>17</v>
      </c>
      <c r="X89" s="171">
        <v>17</v>
      </c>
    </row>
    <row r="90" spans="1:24" x14ac:dyDescent="0.25">
      <c r="A90" s="261" t="s">
        <v>73</v>
      </c>
      <c r="B90" s="246">
        <v>9.4657999999999998</v>
      </c>
      <c r="C90" s="246">
        <v>9.1217999999999986</v>
      </c>
      <c r="D90" s="246">
        <v>9.1588999999999992</v>
      </c>
      <c r="E90" s="246">
        <v>9.2478999999999996</v>
      </c>
      <c r="F90" s="246">
        <v>9.3300999999999998</v>
      </c>
      <c r="G90" s="246">
        <v>10</v>
      </c>
      <c r="H90" s="246">
        <v>9.5503999999999998</v>
      </c>
      <c r="I90" s="246">
        <v>9.6395999999999997</v>
      </c>
      <c r="J90" s="246">
        <v>9.7258999999999993</v>
      </c>
      <c r="K90" s="246">
        <v>9.7591000000000001</v>
      </c>
      <c r="L90" s="246">
        <v>10</v>
      </c>
      <c r="M90" s="246">
        <v>10</v>
      </c>
      <c r="N90" s="246">
        <v>10</v>
      </c>
      <c r="O90" s="246">
        <v>10</v>
      </c>
      <c r="P90" s="246">
        <v>10</v>
      </c>
      <c r="Q90" s="246">
        <v>10</v>
      </c>
      <c r="R90" s="246">
        <v>11</v>
      </c>
      <c r="S90" s="246">
        <v>11</v>
      </c>
      <c r="T90" s="246">
        <v>11.657500000000001</v>
      </c>
      <c r="U90" s="463">
        <v>11</v>
      </c>
      <c r="V90" s="463">
        <v>11</v>
      </c>
      <c r="W90" s="171">
        <v>12</v>
      </c>
      <c r="X90" s="171">
        <v>12</v>
      </c>
    </row>
    <row r="91" spans="1:24" x14ac:dyDescent="0.25">
      <c r="A91" s="261" t="s">
        <v>74</v>
      </c>
      <c r="B91" s="246">
        <v>7.0241999999999996</v>
      </c>
      <c r="C91" s="246">
        <v>7.0501000000000005</v>
      </c>
      <c r="D91" s="246">
        <v>7.1226000000000003</v>
      </c>
      <c r="E91" s="246">
        <v>7.1868999999999996</v>
      </c>
      <c r="F91" s="246">
        <v>8.2373999999999992</v>
      </c>
      <c r="G91" s="246">
        <v>8</v>
      </c>
      <c r="H91" s="246">
        <v>8.4641999999999999</v>
      </c>
      <c r="I91" s="246">
        <v>8.5978999999999992</v>
      </c>
      <c r="J91" s="246">
        <v>8.7360000000000007</v>
      </c>
      <c r="K91" s="246">
        <v>8.8649000000000004</v>
      </c>
      <c r="L91" s="246">
        <v>9</v>
      </c>
      <c r="M91" s="246">
        <v>9</v>
      </c>
      <c r="N91" s="246">
        <v>9</v>
      </c>
      <c r="O91" s="246">
        <v>10</v>
      </c>
      <c r="P91" s="246">
        <v>10</v>
      </c>
      <c r="Q91" s="246">
        <v>10</v>
      </c>
      <c r="R91" s="246">
        <v>10</v>
      </c>
      <c r="S91" s="246">
        <v>10</v>
      </c>
      <c r="T91" s="246">
        <v>10.3536</v>
      </c>
      <c r="U91" s="463">
        <v>11</v>
      </c>
      <c r="V91" s="463">
        <v>10</v>
      </c>
      <c r="W91" s="171">
        <v>11</v>
      </c>
      <c r="X91" s="171">
        <v>11</v>
      </c>
    </row>
    <row r="92" spans="1:24" x14ac:dyDescent="0.25">
      <c r="A92" s="261" t="s">
        <v>75</v>
      </c>
      <c r="B92" s="246">
        <v>11.500399999999999</v>
      </c>
      <c r="C92" s="246">
        <v>11.7088</v>
      </c>
      <c r="D92" s="246">
        <v>11.909700000000001</v>
      </c>
      <c r="E92" s="246">
        <v>11.9092</v>
      </c>
      <c r="F92" s="246">
        <v>11.9655</v>
      </c>
      <c r="G92" s="246">
        <v>12</v>
      </c>
      <c r="H92" s="246">
        <v>12.165799999999999</v>
      </c>
      <c r="I92" s="246">
        <v>12.2622</v>
      </c>
      <c r="J92" s="246">
        <v>12.4468</v>
      </c>
      <c r="K92" s="246">
        <v>12.585100000000001</v>
      </c>
      <c r="L92" s="246">
        <v>13</v>
      </c>
      <c r="M92" s="246">
        <v>13</v>
      </c>
      <c r="N92" s="246">
        <v>13</v>
      </c>
      <c r="O92" s="246">
        <v>13</v>
      </c>
      <c r="P92" s="246">
        <v>13</v>
      </c>
      <c r="Q92" s="246">
        <v>13</v>
      </c>
      <c r="R92" s="246">
        <v>14</v>
      </c>
      <c r="S92" s="246">
        <v>14</v>
      </c>
      <c r="T92" s="246">
        <v>14.019</v>
      </c>
      <c r="U92" s="463">
        <v>14</v>
      </c>
      <c r="V92" s="463">
        <v>15</v>
      </c>
      <c r="W92" s="171">
        <v>15</v>
      </c>
      <c r="X92" s="171">
        <v>16</v>
      </c>
    </row>
    <row r="93" spans="1:24" x14ac:dyDescent="0.25">
      <c r="A93" s="261" t="s">
        <v>76</v>
      </c>
      <c r="B93" s="246">
        <v>12.427200000000001</v>
      </c>
      <c r="C93" s="246">
        <v>12.495100000000001</v>
      </c>
      <c r="D93" s="246">
        <v>12.4956</v>
      </c>
      <c r="E93" s="246">
        <v>12.5006</v>
      </c>
      <c r="F93" s="246">
        <v>12.489600000000001</v>
      </c>
      <c r="G93" s="246">
        <v>13</v>
      </c>
      <c r="H93" s="246">
        <v>12.5715</v>
      </c>
      <c r="I93" s="246">
        <v>12.530100000000001</v>
      </c>
      <c r="J93" s="246">
        <v>12.269600000000001</v>
      </c>
      <c r="K93" s="246">
        <v>12.6881</v>
      </c>
      <c r="L93" s="246">
        <v>13</v>
      </c>
      <c r="M93" s="246">
        <v>13</v>
      </c>
      <c r="N93" s="246">
        <v>13</v>
      </c>
      <c r="O93" s="246">
        <v>13</v>
      </c>
      <c r="P93" s="246">
        <v>13</v>
      </c>
      <c r="Q93" s="246">
        <v>13</v>
      </c>
      <c r="R93" s="246">
        <v>13</v>
      </c>
      <c r="S93" s="246">
        <v>13</v>
      </c>
      <c r="T93" s="246">
        <v>13.421799999999999</v>
      </c>
      <c r="U93" s="463">
        <v>14</v>
      </c>
      <c r="V93" s="463">
        <v>14</v>
      </c>
      <c r="W93" s="171">
        <v>14</v>
      </c>
      <c r="X93" s="171">
        <v>14</v>
      </c>
    </row>
    <row r="94" spans="1:24" x14ac:dyDescent="0.25">
      <c r="A94" s="261" t="s">
        <v>77</v>
      </c>
      <c r="B94" s="246">
        <v>6.5723000000000003</v>
      </c>
      <c r="C94" s="246">
        <v>6.4640000000000004</v>
      </c>
      <c r="D94" s="246">
        <v>6.4021999999999997</v>
      </c>
      <c r="E94" s="246">
        <v>6.2248999999999999</v>
      </c>
      <c r="F94" s="246">
        <v>6.2673000000000005</v>
      </c>
      <c r="G94" s="246">
        <v>6</v>
      </c>
      <c r="H94" s="246">
        <v>6.3445</v>
      </c>
      <c r="I94" s="246">
        <v>6.3742000000000001</v>
      </c>
      <c r="J94" s="246">
        <v>6.4268000000000001</v>
      </c>
      <c r="K94" s="246">
        <v>6.4891000000000005</v>
      </c>
      <c r="L94" s="246">
        <v>7</v>
      </c>
      <c r="M94" s="246">
        <v>7</v>
      </c>
      <c r="N94" s="246">
        <v>7</v>
      </c>
      <c r="O94" s="246">
        <v>7</v>
      </c>
      <c r="P94" s="246">
        <v>7</v>
      </c>
      <c r="Q94" s="246">
        <v>7</v>
      </c>
      <c r="R94" s="246">
        <v>7</v>
      </c>
      <c r="S94" s="246">
        <v>8</v>
      </c>
      <c r="T94" s="246">
        <v>7.83</v>
      </c>
      <c r="U94" s="463">
        <v>8</v>
      </c>
      <c r="V94" s="463">
        <v>8</v>
      </c>
      <c r="W94" s="171">
        <v>9</v>
      </c>
      <c r="X94" s="171">
        <v>9</v>
      </c>
    </row>
    <row r="95" spans="1:24" ht="18" x14ac:dyDescent="0.25">
      <c r="A95" s="100" t="s">
        <v>215</v>
      </c>
      <c r="B95" s="245">
        <v>42.573799999999999</v>
      </c>
      <c r="C95" s="245">
        <v>42.536900000000003</v>
      </c>
      <c r="D95" s="245">
        <v>42.921500000000002</v>
      </c>
      <c r="E95" s="245">
        <v>43.32589999999999</v>
      </c>
      <c r="F95" s="245">
        <v>43.485799999999998</v>
      </c>
      <c r="G95" s="245">
        <v>46</v>
      </c>
      <c r="H95" s="245">
        <v>46.90979999999999</v>
      </c>
      <c r="I95" s="245">
        <v>47.078999999999994</v>
      </c>
      <c r="J95" s="245">
        <v>47.337899999999998</v>
      </c>
      <c r="K95" s="245">
        <v>47.518499999999996</v>
      </c>
      <c r="L95" s="245">
        <v>48</v>
      </c>
      <c r="M95" s="245">
        <v>49</v>
      </c>
      <c r="N95" s="245">
        <v>49</v>
      </c>
      <c r="O95" s="245">
        <v>49</v>
      </c>
      <c r="P95" s="245">
        <v>50</v>
      </c>
      <c r="Q95" s="245">
        <v>51</v>
      </c>
      <c r="R95" s="245">
        <v>51</v>
      </c>
      <c r="S95" s="245">
        <v>51</v>
      </c>
      <c r="T95" s="245">
        <v>51.1158</v>
      </c>
      <c r="U95" s="462">
        <v>52</v>
      </c>
      <c r="V95" s="462">
        <v>52</v>
      </c>
      <c r="W95" s="461">
        <v>53</v>
      </c>
      <c r="X95" s="461">
        <v>53</v>
      </c>
    </row>
    <row r="96" spans="1:24" ht="23.25" customHeight="1" x14ac:dyDescent="0.25">
      <c r="A96" s="261" t="s">
        <v>67</v>
      </c>
      <c r="B96" s="246">
        <v>6.3696000000000002</v>
      </c>
      <c r="C96" s="246">
        <v>6.4364999999999997</v>
      </c>
      <c r="D96" s="246">
        <v>6.5575000000000001</v>
      </c>
      <c r="E96" s="246">
        <v>6.7138999999999998</v>
      </c>
      <c r="F96" s="246">
        <v>7.0225</v>
      </c>
      <c r="G96" s="246">
        <v>7</v>
      </c>
      <c r="H96" s="246">
        <v>7.3780000000000001</v>
      </c>
      <c r="I96" s="246">
        <v>7.4198000000000004</v>
      </c>
      <c r="J96" s="246">
        <v>7.5171000000000001</v>
      </c>
      <c r="K96" s="246">
        <v>7.4521999999999995</v>
      </c>
      <c r="L96" s="246">
        <v>8</v>
      </c>
      <c r="M96" s="246">
        <v>8</v>
      </c>
      <c r="N96" s="246">
        <v>8</v>
      </c>
      <c r="O96" s="246">
        <v>9</v>
      </c>
      <c r="P96" s="246">
        <v>9</v>
      </c>
      <c r="Q96" s="246">
        <v>9</v>
      </c>
      <c r="R96" s="246">
        <v>9</v>
      </c>
      <c r="S96" s="246">
        <v>9</v>
      </c>
      <c r="T96" s="246">
        <v>8.8176000000000005</v>
      </c>
      <c r="U96" s="463">
        <v>9</v>
      </c>
      <c r="V96" s="463">
        <v>9</v>
      </c>
      <c r="W96" s="171">
        <v>9</v>
      </c>
      <c r="X96" s="171">
        <v>9</v>
      </c>
    </row>
    <row r="97" spans="1:24" ht="13.5" customHeight="1" x14ac:dyDescent="0.25">
      <c r="A97" s="261" t="s">
        <v>78</v>
      </c>
      <c r="B97" s="246">
        <v>6.8792999999999997</v>
      </c>
      <c r="C97" s="246">
        <v>6.7533000000000003</v>
      </c>
      <c r="D97" s="246">
        <v>6.7175000000000002</v>
      </c>
      <c r="E97" s="246">
        <v>6.8016000000000005</v>
      </c>
      <c r="F97" s="246">
        <v>6.7309999999999999</v>
      </c>
      <c r="G97" s="246">
        <v>7</v>
      </c>
      <c r="H97" s="246">
        <v>6.7643000000000004</v>
      </c>
      <c r="I97" s="246">
        <v>6.7995000000000001</v>
      </c>
      <c r="J97" s="246">
        <v>6.8464999999999998</v>
      </c>
      <c r="K97" s="246">
        <v>6.9003000000000005</v>
      </c>
      <c r="L97" s="246">
        <v>7</v>
      </c>
      <c r="M97" s="246">
        <v>7</v>
      </c>
      <c r="N97" s="246">
        <v>7</v>
      </c>
      <c r="O97" s="246">
        <v>7</v>
      </c>
      <c r="P97" s="246">
        <v>7</v>
      </c>
      <c r="Q97" s="246">
        <v>7</v>
      </c>
      <c r="R97" s="246">
        <v>8</v>
      </c>
      <c r="S97" s="246">
        <v>8</v>
      </c>
      <c r="T97" s="246">
        <v>7.7210000000000001</v>
      </c>
      <c r="U97" s="463">
        <v>8</v>
      </c>
      <c r="V97" s="463">
        <v>8</v>
      </c>
      <c r="W97" s="171">
        <v>8</v>
      </c>
      <c r="X97" s="171">
        <v>8</v>
      </c>
    </row>
    <row r="98" spans="1:24" ht="15" customHeight="1" x14ac:dyDescent="0.25">
      <c r="A98" s="261" t="s">
        <v>71</v>
      </c>
      <c r="B98" s="246">
        <v>6.9871000000000008</v>
      </c>
      <c r="C98" s="246">
        <v>6.9880000000000004</v>
      </c>
      <c r="D98" s="246">
        <v>6.8721000000000005</v>
      </c>
      <c r="E98" s="246">
        <v>7.0013000000000005</v>
      </c>
      <c r="F98" s="246">
        <v>7.0048000000000004</v>
      </c>
      <c r="G98" s="246">
        <v>7</v>
      </c>
      <c r="H98" s="246">
        <v>7.0793999999999997</v>
      </c>
      <c r="I98" s="246">
        <v>6.9734999999999996</v>
      </c>
      <c r="J98" s="246">
        <v>6.9986999999999995</v>
      </c>
      <c r="K98" s="246">
        <v>6.9195000000000002</v>
      </c>
      <c r="L98" s="246">
        <v>7</v>
      </c>
      <c r="M98" s="246">
        <v>7</v>
      </c>
      <c r="N98" s="246">
        <v>7</v>
      </c>
      <c r="O98" s="246">
        <v>7</v>
      </c>
      <c r="P98" s="246">
        <v>7</v>
      </c>
      <c r="Q98" s="246">
        <v>7</v>
      </c>
      <c r="R98" s="246">
        <v>7</v>
      </c>
      <c r="S98" s="246">
        <v>7</v>
      </c>
      <c r="T98" s="246">
        <v>6.7649999999999997</v>
      </c>
      <c r="U98" s="463">
        <v>7</v>
      </c>
      <c r="V98" s="463">
        <v>7</v>
      </c>
      <c r="W98" s="171">
        <v>7</v>
      </c>
      <c r="X98" s="171">
        <v>7</v>
      </c>
    </row>
    <row r="99" spans="1:24" ht="15" customHeight="1" x14ac:dyDescent="0.25">
      <c r="A99" s="261" t="s">
        <v>79</v>
      </c>
      <c r="B99" s="246">
        <v>1.4639000000000002</v>
      </c>
      <c r="C99" s="246">
        <v>1.4930999999999999</v>
      </c>
      <c r="D99" s="246">
        <v>1.4982</v>
      </c>
      <c r="E99" s="246">
        <v>1.4910000000000001</v>
      </c>
      <c r="F99" s="246">
        <v>1.5063</v>
      </c>
      <c r="G99" s="246">
        <v>2</v>
      </c>
      <c r="H99" s="246">
        <v>1.5911999999999999</v>
      </c>
      <c r="I99" s="246">
        <v>1.6024</v>
      </c>
      <c r="J99" s="246">
        <v>1.7444000000000002</v>
      </c>
      <c r="K99" s="246">
        <v>1.7614000000000001</v>
      </c>
      <c r="L99" s="246">
        <v>2</v>
      </c>
      <c r="M99" s="246">
        <v>2</v>
      </c>
      <c r="N99" s="246">
        <v>2</v>
      </c>
      <c r="O99" s="246">
        <v>2</v>
      </c>
      <c r="P99" s="246">
        <v>2</v>
      </c>
      <c r="Q99" s="246">
        <v>2</v>
      </c>
      <c r="R99" s="246">
        <v>2</v>
      </c>
      <c r="S99" s="246">
        <v>2</v>
      </c>
      <c r="T99" s="246">
        <v>1.8568</v>
      </c>
      <c r="U99" s="463">
        <v>2</v>
      </c>
      <c r="V99" s="463">
        <v>2</v>
      </c>
      <c r="W99" s="171">
        <v>2</v>
      </c>
      <c r="X99" s="171">
        <v>2</v>
      </c>
    </row>
    <row r="100" spans="1:24" x14ac:dyDescent="0.25">
      <c r="A100" s="261" t="s">
        <v>80</v>
      </c>
      <c r="B100" s="246">
        <v>7.7991999999999999</v>
      </c>
      <c r="C100" s="246">
        <v>7.8958000000000004</v>
      </c>
      <c r="D100" s="246">
        <v>7.8963999999999999</v>
      </c>
      <c r="E100" s="246">
        <v>7.9284999999999997</v>
      </c>
      <c r="F100" s="246">
        <v>7.9056000000000006</v>
      </c>
      <c r="G100" s="246">
        <v>9</v>
      </c>
      <c r="H100" s="246">
        <v>9.3951000000000011</v>
      </c>
      <c r="I100" s="246">
        <v>9.4412000000000003</v>
      </c>
      <c r="J100" s="246">
        <v>9.3101000000000003</v>
      </c>
      <c r="K100" s="246">
        <v>9.4422999999999995</v>
      </c>
      <c r="L100" s="246">
        <v>10</v>
      </c>
      <c r="M100" s="246">
        <v>10</v>
      </c>
      <c r="N100" s="246">
        <v>10</v>
      </c>
      <c r="O100" s="246">
        <v>10</v>
      </c>
      <c r="P100" s="246">
        <v>10</v>
      </c>
      <c r="Q100" s="246">
        <v>10</v>
      </c>
      <c r="R100" s="246">
        <v>10</v>
      </c>
      <c r="S100" s="246">
        <v>10</v>
      </c>
      <c r="T100" s="246">
        <v>9.9869000000000003</v>
      </c>
      <c r="U100" s="463">
        <v>10</v>
      </c>
      <c r="V100" s="463">
        <v>10</v>
      </c>
      <c r="W100" s="171">
        <v>10</v>
      </c>
      <c r="X100" s="171">
        <v>10</v>
      </c>
    </row>
    <row r="101" spans="1:24" x14ac:dyDescent="0.25">
      <c r="A101" s="261" t="s">
        <v>81</v>
      </c>
      <c r="B101" s="246">
        <v>4.4305000000000003</v>
      </c>
      <c r="C101" s="246">
        <v>4.4326999999999996</v>
      </c>
      <c r="D101" s="246">
        <v>4.6471</v>
      </c>
      <c r="E101" s="246">
        <v>4.6429999999999998</v>
      </c>
      <c r="F101" s="246">
        <v>4.6596000000000002</v>
      </c>
      <c r="G101" s="246">
        <v>5</v>
      </c>
      <c r="H101" s="246">
        <v>4.7416</v>
      </c>
      <c r="I101" s="246">
        <v>4.7756999999999996</v>
      </c>
      <c r="J101" s="246">
        <v>4.8031000000000006</v>
      </c>
      <c r="K101" s="246">
        <v>4.8548</v>
      </c>
      <c r="L101" s="246">
        <v>5</v>
      </c>
      <c r="M101" s="246">
        <v>5</v>
      </c>
      <c r="N101" s="246">
        <v>5</v>
      </c>
      <c r="O101" s="246">
        <v>5</v>
      </c>
      <c r="P101" s="246">
        <v>5</v>
      </c>
      <c r="Q101" s="246">
        <v>5</v>
      </c>
      <c r="R101" s="246">
        <v>5</v>
      </c>
      <c r="S101" s="246">
        <v>5</v>
      </c>
      <c r="T101" s="246">
        <v>5.4219999999999997</v>
      </c>
      <c r="U101" s="463">
        <v>6</v>
      </c>
      <c r="V101" s="463">
        <v>6</v>
      </c>
      <c r="W101" s="171">
        <v>6</v>
      </c>
      <c r="X101" s="171">
        <v>6</v>
      </c>
    </row>
    <row r="102" spans="1:24" x14ac:dyDescent="0.25">
      <c r="A102" s="261" t="s">
        <v>82</v>
      </c>
      <c r="B102" s="246">
        <v>5.3361999999999998</v>
      </c>
      <c r="C102" s="246">
        <v>5.3191000000000006</v>
      </c>
      <c r="D102" s="246">
        <v>5.4573999999999998</v>
      </c>
      <c r="E102" s="246">
        <v>5.4453999999999994</v>
      </c>
      <c r="F102" s="246">
        <v>5.4486000000000008</v>
      </c>
      <c r="G102" s="246">
        <v>6</v>
      </c>
      <c r="H102" s="246">
        <v>5.5043999999999995</v>
      </c>
      <c r="I102" s="246">
        <v>5.5763999999999996</v>
      </c>
      <c r="J102" s="246">
        <v>5.6228999999999996</v>
      </c>
      <c r="K102" s="246">
        <v>5.6882999999999999</v>
      </c>
      <c r="L102" s="246">
        <v>6</v>
      </c>
      <c r="M102" s="246">
        <v>6</v>
      </c>
      <c r="N102" s="246">
        <v>6</v>
      </c>
      <c r="O102" s="246">
        <v>6</v>
      </c>
      <c r="P102" s="246">
        <v>6</v>
      </c>
      <c r="Q102" s="246">
        <v>6</v>
      </c>
      <c r="R102" s="246">
        <v>6</v>
      </c>
      <c r="S102" s="246">
        <v>6</v>
      </c>
      <c r="T102" s="246">
        <v>6.0673000000000004</v>
      </c>
      <c r="U102" s="463">
        <v>6</v>
      </c>
      <c r="V102" s="463">
        <v>6</v>
      </c>
      <c r="W102" s="171">
        <v>6</v>
      </c>
      <c r="X102" s="171">
        <v>6</v>
      </c>
    </row>
    <row r="103" spans="1:24" x14ac:dyDescent="0.25">
      <c r="A103" s="261" t="s">
        <v>83</v>
      </c>
      <c r="B103" s="247">
        <v>0.37139999999999995</v>
      </c>
      <c r="C103" s="247">
        <v>0.3513</v>
      </c>
      <c r="D103" s="247">
        <v>0.33889999999999998</v>
      </c>
      <c r="E103" s="247">
        <v>0.33750000000000002</v>
      </c>
      <c r="F103" s="247">
        <v>0.33900000000000002</v>
      </c>
      <c r="G103" s="247">
        <v>0.3</v>
      </c>
      <c r="H103" s="247">
        <v>0.35439999999999999</v>
      </c>
      <c r="I103" s="247">
        <v>0.33900000000000002</v>
      </c>
      <c r="J103" s="247">
        <v>0.31439999999999996</v>
      </c>
      <c r="K103" s="247">
        <v>0.30049999999999999</v>
      </c>
      <c r="L103" s="247">
        <v>0.3</v>
      </c>
      <c r="M103" s="247">
        <v>0.3</v>
      </c>
      <c r="N103" s="247">
        <v>0.3</v>
      </c>
      <c r="O103" s="247">
        <v>0.3</v>
      </c>
      <c r="P103" s="247">
        <v>0.3</v>
      </c>
      <c r="Q103" s="247">
        <v>0.3</v>
      </c>
      <c r="R103" s="247">
        <v>0.3</v>
      </c>
      <c r="S103" s="247">
        <v>0.3</v>
      </c>
      <c r="T103" s="247">
        <v>0.27360000000000001</v>
      </c>
      <c r="U103" s="464">
        <v>0.2</v>
      </c>
      <c r="V103" s="464">
        <v>0.3</v>
      </c>
      <c r="W103" s="170">
        <v>0.3</v>
      </c>
      <c r="X103" s="170">
        <v>0.3</v>
      </c>
    </row>
    <row r="104" spans="1:24" x14ac:dyDescent="0.25">
      <c r="A104" s="261" t="s">
        <v>84</v>
      </c>
      <c r="B104" s="246">
        <v>1.3714999999999999</v>
      </c>
      <c r="C104" s="246">
        <v>1.3317000000000001</v>
      </c>
      <c r="D104" s="246">
        <v>1.3593</v>
      </c>
      <c r="E104" s="246">
        <v>1.3927</v>
      </c>
      <c r="F104" s="246">
        <v>1.2854000000000001</v>
      </c>
      <c r="G104" s="246">
        <v>2</v>
      </c>
      <c r="H104" s="246">
        <v>2.5023</v>
      </c>
      <c r="I104" s="246">
        <v>2.5345</v>
      </c>
      <c r="J104" s="246">
        <v>2.5550000000000002</v>
      </c>
      <c r="K104" s="246">
        <v>2.5710999999999999</v>
      </c>
      <c r="L104" s="246">
        <v>3</v>
      </c>
      <c r="M104" s="246">
        <v>3</v>
      </c>
      <c r="N104" s="246">
        <v>3</v>
      </c>
      <c r="O104" s="246">
        <v>3</v>
      </c>
      <c r="P104" s="246">
        <v>3</v>
      </c>
      <c r="Q104" s="246">
        <v>3</v>
      </c>
      <c r="R104" s="246">
        <v>3</v>
      </c>
      <c r="S104" s="246">
        <v>3</v>
      </c>
      <c r="T104" s="246">
        <v>2.7721999999999998</v>
      </c>
      <c r="U104" s="463">
        <v>3</v>
      </c>
      <c r="V104" s="463">
        <v>3</v>
      </c>
      <c r="W104" s="171">
        <v>3</v>
      </c>
      <c r="X104" s="171">
        <v>3</v>
      </c>
    </row>
    <row r="105" spans="1:24" ht="19.5" x14ac:dyDescent="0.25">
      <c r="A105" s="261" t="s">
        <v>85</v>
      </c>
      <c r="B105" s="246">
        <v>1.2216</v>
      </c>
      <c r="C105" s="246">
        <v>1.2254</v>
      </c>
      <c r="D105" s="246">
        <v>1.2324999999999999</v>
      </c>
      <c r="E105" s="246">
        <v>1.2341</v>
      </c>
      <c r="F105" s="246">
        <v>1.2392000000000001</v>
      </c>
      <c r="G105" s="246">
        <v>1</v>
      </c>
      <c r="H105" s="246">
        <v>1.2750999999999999</v>
      </c>
      <c r="I105" s="246">
        <v>1.2769000000000001</v>
      </c>
      <c r="J105" s="246">
        <v>1.2692999999999999</v>
      </c>
      <c r="K105" s="246">
        <v>1.2715999999999998</v>
      </c>
      <c r="L105" s="246">
        <v>1</v>
      </c>
      <c r="M105" s="246">
        <v>1</v>
      </c>
      <c r="N105" s="246">
        <v>1</v>
      </c>
      <c r="O105" s="246">
        <v>1</v>
      </c>
      <c r="P105" s="246">
        <v>1</v>
      </c>
      <c r="Q105" s="246">
        <v>1</v>
      </c>
      <c r="R105" s="246">
        <v>1</v>
      </c>
      <c r="S105" s="246">
        <v>1</v>
      </c>
      <c r="T105" s="246">
        <v>1.1165999999999998</v>
      </c>
      <c r="U105" s="463">
        <v>1</v>
      </c>
      <c r="V105" s="463">
        <v>1</v>
      </c>
      <c r="W105" s="171">
        <v>1</v>
      </c>
      <c r="X105" s="171">
        <v>1</v>
      </c>
    </row>
    <row r="106" spans="1:24" ht="19.5" x14ac:dyDescent="0.25">
      <c r="A106" s="261" t="s">
        <v>86</v>
      </c>
      <c r="B106" s="247">
        <v>0.34350000000000003</v>
      </c>
      <c r="C106" s="247">
        <v>0.31</v>
      </c>
      <c r="D106" s="247">
        <v>0.34460000000000002</v>
      </c>
      <c r="E106" s="247">
        <v>0.33689999999999998</v>
      </c>
      <c r="F106" s="247">
        <v>0.34379999999999999</v>
      </c>
      <c r="G106" s="247">
        <v>0.3</v>
      </c>
      <c r="H106" s="247">
        <v>0.32400000000000001</v>
      </c>
      <c r="I106" s="247">
        <v>0.34010000000000001</v>
      </c>
      <c r="J106" s="247">
        <v>0.35639999999999999</v>
      </c>
      <c r="K106" s="247">
        <v>0.35649999999999998</v>
      </c>
      <c r="L106" s="247">
        <v>0.4</v>
      </c>
      <c r="M106" s="247">
        <v>0.4</v>
      </c>
      <c r="N106" s="247">
        <v>0.4</v>
      </c>
      <c r="O106" s="247">
        <v>0.3</v>
      </c>
      <c r="P106" s="247">
        <v>0.3</v>
      </c>
      <c r="Q106" s="247">
        <v>0.3</v>
      </c>
      <c r="R106" s="247">
        <v>0.3</v>
      </c>
      <c r="S106" s="247">
        <v>0.3</v>
      </c>
      <c r="T106" s="247">
        <v>0.31680000000000003</v>
      </c>
      <c r="U106" s="464">
        <v>0.3</v>
      </c>
      <c r="V106" s="464">
        <v>0.3</v>
      </c>
      <c r="W106" s="170">
        <v>0.3</v>
      </c>
      <c r="X106" s="170">
        <v>0.3</v>
      </c>
    </row>
    <row r="107" spans="1:24" x14ac:dyDescent="0.25">
      <c r="A107" s="701" t="s">
        <v>196</v>
      </c>
      <c r="B107" s="701"/>
      <c r="C107" s="701"/>
      <c r="D107" s="701"/>
      <c r="E107" s="701"/>
      <c r="F107" s="701"/>
      <c r="G107" s="701"/>
      <c r="H107" s="701"/>
      <c r="I107" s="701"/>
      <c r="J107" s="701"/>
      <c r="K107" s="701"/>
      <c r="L107" s="701"/>
      <c r="M107" s="701"/>
      <c r="N107" s="701"/>
      <c r="O107" s="701"/>
      <c r="P107" s="701"/>
      <c r="Q107" s="701"/>
      <c r="R107" s="701"/>
      <c r="S107" s="701"/>
      <c r="T107" s="701"/>
    </row>
    <row r="108" spans="1:24" ht="18" customHeight="1" x14ac:dyDescent="0.25">
      <c r="A108" s="657" t="s">
        <v>314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657"/>
      <c r="V108" s="657"/>
      <c r="W108" s="657"/>
    </row>
    <row r="109" spans="1:24" ht="15.75" customHeight="1" thickBot="1" x14ac:dyDescent="0.3">
      <c r="A109" s="759" t="s">
        <v>442</v>
      </c>
      <c r="B109" s="759"/>
      <c r="C109" s="759"/>
      <c r="D109" s="759"/>
      <c r="E109" s="759"/>
      <c r="F109" s="759"/>
      <c r="G109" s="759"/>
      <c r="H109" s="759"/>
      <c r="I109" s="759"/>
      <c r="J109" s="759"/>
      <c r="K109" s="759"/>
      <c r="L109" s="759"/>
      <c r="M109" s="759"/>
      <c r="N109" s="759"/>
      <c r="O109" s="759"/>
      <c r="P109" s="759"/>
      <c r="Q109" s="759"/>
      <c r="R109" s="759"/>
      <c r="S109" s="759"/>
      <c r="T109" s="759"/>
      <c r="U109" s="158"/>
      <c r="V109" s="158"/>
      <c r="W109" s="158"/>
      <c r="X109" s="158"/>
    </row>
    <row r="110" spans="1:24" x14ac:dyDescent="0.25">
      <c r="A110" s="320" t="s">
        <v>193</v>
      </c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</row>
  </sheetData>
  <mergeCells count="6">
    <mergeCell ref="A109:T109"/>
    <mergeCell ref="A107:T107"/>
    <mergeCell ref="A4:W4"/>
    <mergeCell ref="A108:W108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4">
    <tabColor rgb="FFC7E6A4"/>
  </sheetPr>
  <dimension ref="A1:X108"/>
  <sheetViews>
    <sheetView zoomScale="90" zoomScaleNormal="90" workbookViewId="0">
      <pane ySplit="7" topLeftCell="A92" activePane="bottomLeft" state="frozen"/>
      <selection activeCell="O25" sqref="O25"/>
      <selection pane="bottomLeft" activeCell="H109" sqref="H109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1.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581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219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20"/>
      <c r="B7" s="393">
        <v>2000</v>
      </c>
      <c r="C7" s="393">
        <v>2001</v>
      </c>
      <c r="D7" s="393">
        <v>2002</v>
      </c>
      <c r="E7" s="393">
        <v>2003</v>
      </c>
      <c r="F7" s="393">
        <v>2004</v>
      </c>
      <c r="G7" s="393">
        <v>2005</v>
      </c>
      <c r="H7" s="393">
        <v>2006</v>
      </c>
      <c r="I7" s="393">
        <v>2007</v>
      </c>
      <c r="J7" s="393">
        <v>2008</v>
      </c>
      <c r="K7" s="393">
        <v>2009</v>
      </c>
      <c r="L7" s="393">
        <v>2010</v>
      </c>
      <c r="M7" s="393">
        <v>2011</v>
      </c>
      <c r="N7" s="393">
        <v>2012</v>
      </c>
      <c r="O7" s="393">
        <v>2013</v>
      </c>
      <c r="P7" s="393">
        <v>2014</v>
      </c>
      <c r="Q7" s="393">
        <v>2015</v>
      </c>
      <c r="R7" s="393">
        <v>2016</v>
      </c>
      <c r="S7" s="393">
        <v>2017</v>
      </c>
      <c r="T7" s="71">
        <v>2018</v>
      </c>
      <c r="U7" s="393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90" t="s">
        <v>0</v>
      </c>
      <c r="B8" s="248">
        <v>19.2</v>
      </c>
      <c r="C8" s="248">
        <v>19.5</v>
      </c>
      <c r="D8" s="248">
        <v>19.8</v>
      </c>
      <c r="E8" s="248">
        <v>20.100000000000001</v>
      </c>
      <c r="F8" s="248">
        <v>20.399999999999999</v>
      </c>
      <c r="G8" s="248">
        <v>20.8</v>
      </c>
      <c r="H8" s="248">
        <v>21</v>
      </c>
      <c r="I8" s="248">
        <v>21.4</v>
      </c>
      <c r="J8" s="248">
        <v>21.8</v>
      </c>
      <c r="K8" s="248">
        <v>22.2</v>
      </c>
      <c r="L8" s="248">
        <v>22.6</v>
      </c>
      <c r="M8" s="248">
        <v>23</v>
      </c>
      <c r="N8" s="248">
        <v>23.4</v>
      </c>
      <c r="O8" s="248">
        <v>23.4</v>
      </c>
      <c r="P8" s="248">
        <v>23.7</v>
      </c>
      <c r="Q8" s="248">
        <v>24.4</v>
      </c>
      <c r="R8" s="248">
        <v>24.9</v>
      </c>
      <c r="S8" s="248">
        <v>25.2</v>
      </c>
      <c r="T8" s="250">
        <v>25.750672942696145</v>
      </c>
      <c r="U8" s="250">
        <v>26.3</v>
      </c>
      <c r="V8" s="476">
        <v>26.9</v>
      </c>
      <c r="W8" s="476">
        <v>27.782647053699218</v>
      </c>
      <c r="X8" s="476">
        <v>28.215567519985875</v>
      </c>
    </row>
    <row r="9" spans="1:24" ht="18" x14ac:dyDescent="0.25">
      <c r="A9" s="100" t="s">
        <v>117</v>
      </c>
      <c r="B9" s="250">
        <v>20.399999999999999</v>
      </c>
      <c r="C9" s="250">
        <v>20.7</v>
      </c>
      <c r="D9" s="250">
        <v>21.1</v>
      </c>
      <c r="E9" s="250">
        <v>21.4</v>
      </c>
      <c r="F9" s="250">
        <v>21.7</v>
      </c>
      <c r="G9" s="250">
        <v>22</v>
      </c>
      <c r="H9" s="250">
        <v>22.4</v>
      </c>
      <c r="I9" s="250">
        <v>22.9</v>
      </c>
      <c r="J9" s="250">
        <v>23.3</v>
      </c>
      <c r="K9" s="250">
        <v>23.7</v>
      </c>
      <c r="L9" s="250">
        <v>24</v>
      </c>
      <c r="M9" s="250">
        <v>24.4</v>
      </c>
      <c r="N9" s="250">
        <v>24.8</v>
      </c>
      <c r="O9" s="250">
        <v>24.3</v>
      </c>
      <c r="P9" s="250">
        <v>25.1</v>
      </c>
      <c r="Q9" s="250">
        <v>26.1</v>
      </c>
      <c r="R9" s="250">
        <v>26.5</v>
      </c>
      <c r="S9" s="250">
        <v>26.5</v>
      </c>
      <c r="T9" s="250">
        <v>26.995220681598862</v>
      </c>
      <c r="U9" s="250">
        <v>27.5</v>
      </c>
      <c r="V9" s="476">
        <v>28.1</v>
      </c>
      <c r="W9" s="476">
        <v>29.59072150448543</v>
      </c>
      <c r="X9" s="476">
        <v>29.427984255368553</v>
      </c>
    </row>
    <row r="10" spans="1:24" x14ac:dyDescent="0.25">
      <c r="A10" s="261" t="s">
        <v>1</v>
      </c>
      <c r="B10" s="194">
        <v>21</v>
      </c>
      <c r="C10" s="194">
        <v>21.3</v>
      </c>
      <c r="D10" s="194">
        <v>21.7</v>
      </c>
      <c r="E10" s="194">
        <v>22</v>
      </c>
      <c r="F10" s="194">
        <v>22.5</v>
      </c>
      <c r="G10" s="194">
        <v>23</v>
      </c>
      <c r="H10" s="194">
        <v>23.4</v>
      </c>
      <c r="I10" s="194">
        <v>23.9</v>
      </c>
      <c r="J10" s="194">
        <v>24.5</v>
      </c>
      <c r="K10" s="194">
        <v>25</v>
      </c>
      <c r="L10" s="194">
        <v>25.7</v>
      </c>
      <c r="M10" s="194">
        <v>26.3</v>
      </c>
      <c r="N10" s="194">
        <v>27</v>
      </c>
      <c r="O10" s="194">
        <v>27.4</v>
      </c>
      <c r="P10" s="194">
        <v>28.3</v>
      </c>
      <c r="Q10" s="194">
        <v>29.1</v>
      </c>
      <c r="R10" s="194">
        <v>29.9</v>
      </c>
      <c r="S10" s="194">
        <v>30.6</v>
      </c>
      <c r="T10" s="194">
        <v>31.373529791909007</v>
      </c>
      <c r="U10" s="194">
        <v>32.1</v>
      </c>
      <c r="V10" s="475">
        <v>32.9</v>
      </c>
      <c r="W10" s="475">
        <v>34.091925345824869</v>
      </c>
      <c r="X10" s="475">
        <v>35.027431006512266</v>
      </c>
    </row>
    <row r="11" spans="1:24" x14ac:dyDescent="0.25">
      <c r="A11" s="261" t="s">
        <v>2</v>
      </c>
      <c r="B11" s="194">
        <v>20.7</v>
      </c>
      <c r="C11" s="194">
        <v>21.1</v>
      </c>
      <c r="D11" s="194">
        <v>21.6</v>
      </c>
      <c r="E11" s="194">
        <v>22</v>
      </c>
      <c r="F11" s="194">
        <v>22.3</v>
      </c>
      <c r="G11" s="194">
        <v>23.1</v>
      </c>
      <c r="H11" s="194">
        <v>23.5</v>
      </c>
      <c r="I11" s="194">
        <v>23.9</v>
      </c>
      <c r="J11" s="194">
        <v>24.3</v>
      </c>
      <c r="K11" s="194">
        <v>24.7</v>
      </c>
      <c r="L11" s="194">
        <v>25.2</v>
      </c>
      <c r="M11" s="194">
        <v>25.6</v>
      </c>
      <c r="N11" s="194">
        <v>26.1</v>
      </c>
      <c r="O11" s="194">
        <v>26.6</v>
      </c>
      <c r="P11" s="194">
        <v>27.5</v>
      </c>
      <c r="Q11" s="194">
        <v>28.1</v>
      </c>
      <c r="R11" s="194">
        <v>28.7</v>
      </c>
      <c r="S11" s="194">
        <v>29.4</v>
      </c>
      <c r="T11" s="194">
        <v>29.959006832194635</v>
      </c>
      <c r="U11" s="194">
        <v>30.5</v>
      </c>
      <c r="V11" s="475">
        <v>31.1</v>
      </c>
      <c r="W11" s="475">
        <v>31.743977220516253</v>
      </c>
      <c r="X11" s="475">
        <v>32.522540032364283</v>
      </c>
    </row>
    <row r="12" spans="1:24" x14ac:dyDescent="0.25">
      <c r="A12" s="261" t="s">
        <v>3</v>
      </c>
      <c r="B12" s="194">
        <v>21.2</v>
      </c>
      <c r="C12" s="194">
        <v>21.6</v>
      </c>
      <c r="D12" s="194">
        <v>22</v>
      </c>
      <c r="E12" s="194">
        <v>22.3</v>
      </c>
      <c r="F12" s="194">
        <v>22.7</v>
      </c>
      <c r="G12" s="194">
        <v>23</v>
      </c>
      <c r="H12" s="194">
        <v>23.4</v>
      </c>
      <c r="I12" s="194">
        <v>23.7</v>
      </c>
      <c r="J12" s="194">
        <v>24.1</v>
      </c>
      <c r="K12" s="194">
        <v>24.6</v>
      </c>
      <c r="L12" s="194">
        <v>25</v>
      </c>
      <c r="M12" s="194">
        <v>25.5</v>
      </c>
      <c r="N12" s="194">
        <v>26.2</v>
      </c>
      <c r="O12" s="194">
        <v>25.6</v>
      </c>
      <c r="P12" s="194">
        <v>26.8</v>
      </c>
      <c r="Q12" s="194">
        <v>27.2</v>
      </c>
      <c r="R12" s="194">
        <v>27.8</v>
      </c>
      <c r="S12" s="194">
        <v>28.5</v>
      </c>
      <c r="T12" s="194">
        <v>29.459876995167669</v>
      </c>
      <c r="U12" s="194">
        <v>30</v>
      </c>
      <c r="V12" s="475">
        <v>30.8</v>
      </c>
      <c r="W12" s="475">
        <v>31.53840226221406</v>
      </c>
      <c r="X12" s="475">
        <v>31.932576894931007</v>
      </c>
    </row>
    <row r="13" spans="1:24" x14ac:dyDescent="0.25">
      <c r="A13" s="261" t="s">
        <v>4</v>
      </c>
      <c r="B13" s="194">
        <v>21.4</v>
      </c>
      <c r="C13" s="194">
        <v>21.9</v>
      </c>
      <c r="D13" s="194">
        <v>22.4</v>
      </c>
      <c r="E13" s="194">
        <v>22.8</v>
      </c>
      <c r="F13" s="194">
        <v>23.1</v>
      </c>
      <c r="G13" s="194">
        <v>23.4</v>
      </c>
      <c r="H13" s="194">
        <v>23.9</v>
      </c>
      <c r="I13" s="194">
        <v>24.3</v>
      </c>
      <c r="J13" s="194">
        <v>24.9</v>
      </c>
      <c r="K13" s="194">
        <v>25.3</v>
      </c>
      <c r="L13" s="194">
        <v>25.8</v>
      </c>
      <c r="M13" s="194">
        <v>26.2</v>
      </c>
      <c r="N13" s="194">
        <v>26.6</v>
      </c>
      <c r="O13" s="194">
        <v>27.3</v>
      </c>
      <c r="P13" s="194">
        <v>27.7</v>
      </c>
      <c r="Q13" s="194">
        <v>28.3</v>
      </c>
      <c r="R13" s="194">
        <v>28.8</v>
      </c>
      <c r="S13" s="194">
        <v>29.4</v>
      </c>
      <c r="T13" s="194">
        <v>30.123335338087465</v>
      </c>
      <c r="U13" s="194">
        <v>30.8</v>
      </c>
      <c r="V13" s="475">
        <v>31.7</v>
      </c>
      <c r="W13" s="475">
        <v>32.698653394402534</v>
      </c>
      <c r="X13" s="475">
        <v>33.549277507108535</v>
      </c>
    </row>
    <row r="14" spans="1:24" x14ac:dyDescent="0.25">
      <c r="A14" s="261" t="s">
        <v>5</v>
      </c>
      <c r="B14" s="194">
        <v>20.5</v>
      </c>
      <c r="C14" s="194">
        <v>20.7</v>
      </c>
      <c r="D14" s="194">
        <v>21.1</v>
      </c>
      <c r="E14" s="194">
        <v>21.5</v>
      </c>
      <c r="F14" s="194">
        <v>22</v>
      </c>
      <c r="G14" s="194">
        <v>22.4</v>
      </c>
      <c r="H14" s="194">
        <v>22.7</v>
      </c>
      <c r="I14" s="194">
        <v>23</v>
      </c>
      <c r="J14" s="194">
        <v>23.3</v>
      </c>
      <c r="K14" s="194">
        <v>23.6</v>
      </c>
      <c r="L14" s="194">
        <v>23.9</v>
      </c>
      <c r="M14" s="194">
        <v>24.2</v>
      </c>
      <c r="N14" s="194">
        <v>24.5</v>
      </c>
      <c r="O14" s="194">
        <v>24.7</v>
      </c>
      <c r="P14" s="194">
        <v>25</v>
      </c>
      <c r="Q14" s="194">
        <v>25.2</v>
      </c>
      <c r="R14" s="194">
        <v>25.7</v>
      </c>
      <c r="S14" s="194">
        <v>26.2</v>
      </c>
      <c r="T14" s="194">
        <v>26.771659032065322</v>
      </c>
      <c r="U14" s="194">
        <v>27.3</v>
      </c>
      <c r="V14" s="475">
        <v>27.9</v>
      </c>
      <c r="W14" s="475">
        <v>28.512863925119611</v>
      </c>
      <c r="X14" s="475">
        <v>30.874350214545355</v>
      </c>
    </row>
    <row r="15" spans="1:24" x14ac:dyDescent="0.25">
      <c r="A15" s="261" t="s">
        <v>6</v>
      </c>
      <c r="B15" s="194">
        <v>20.8</v>
      </c>
      <c r="C15" s="194">
        <v>21.1</v>
      </c>
      <c r="D15" s="194">
        <v>21.6</v>
      </c>
      <c r="E15" s="194">
        <v>22.1</v>
      </c>
      <c r="F15" s="194">
        <v>22.4</v>
      </c>
      <c r="G15" s="194">
        <v>22.9</v>
      </c>
      <c r="H15" s="194">
        <v>23</v>
      </c>
      <c r="I15" s="194">
        <v>23.4</v>
      </c>
      <c r="J15" s="194">
        <v>24</v>
      </c>
      <c r="K15" s="194">
        <v>24.6</v>
      </c>
      <c r="L15" s="194">
        <v>25.2</v>
      </c>
      <c r="M15" s="194">
        <v>25.8</v>
      </c>
      <c r="N15" s="194">
        <v>26.3</v>
      </c>
      <c r="O15" s="194">
        <v>26.8</v>
      </c>
      <c r="P15" s="194">
        <v>27.6</v>
      </c>
      <c r="Q15" s="194">
        <v>28.3</v>
      </c>
      <c r="R15" s="194">
        <v>28.8</v>
      </c>
      <c r="S15" s="194">
        <v>29.6</v>
      </c>
      <c r="T15" s="194">
        <v>29.954626510798494</v>
      </c>
      <c r="U15" s="194">
        <v>31</v>
      </c>
      <c r="V15" s="475">
        <v>31.6</v>
      </c>
      <c r="W15" s="475">
        <v>32.166207234282872</v>
      </c>
      <c r="X15" s="475">
        <v>31.087282754962633</v>
      </c>
    </row>
    <row r="16" spans="1:24" x14ac:dyDescent="0.25">
      <c r="A16" s="261" t="s">
        <v>7</v>
      </c>
      <c r="B16" s="194">
        <v>21.6</v>
      </c>
      <c r="C16" s="194">
        <v>21.9</v>
      </c>
      <c r="D16" s="194">
        <v>22.4</v>
      </c>
      <c r="E16" s="194">
        <v>22.8</v>
      </c>
      <c r="F16" s="194">
        <v>23.3</v>
      </c>
      <c r="G16" s="194">
        <v>23.8</v>
      </c>
      <c r="H16" s="194">
        <v>24.3</v>
      </c>
      <c r="I16" s="194">
        <v>24.1</v>
      </c>
      <c r="J16" s="194">
        <v>24.1</v>
      </c>
      <c r="K16" s="194">
        <v>24.5</v>
      </c>
      <c r="L16" s="194">
        <v>25.1</v>
      </c>
      <c r="M16" s="194">
        <v>25.4</v>
      </c>
      <c r="N16" s="194">
        <v>25.7</v>
      </c>
      <c r="O16" s="194">
        <v>25.7</v>
      </c>
      <c r="P16" s="194">
        <v>26</v>
      </c>
      <c r="Q16" s="194">
        <v>26.6</v>
      </c>
      <c r="R16" s="194">
        <v>26.9</v>
      </c>
      <c r="S16" s="194">
        <v>27.4</v>
      </c>
      <c r="T16" s="194">
        <v>27.940530362466657</v>
      </c>
      <c r="U16" s="194">
        <v>28.4</v>
      </c>
      <c r="V16" s="475">
        <v>29.1</v>
      </c>
      <c r="W16" s="475">
        <v>29.85358647885872</v>
      </c>
      <c r="X16" s="475">
        <v>32.946564084630182</v>
      </c>
    </row>
    <row r="17" spans="1:24" x14ac:dyDescent="0.25">
      <c r="A17" s="261" t="s">
        <v>8</v>
      </c>
      <c r="B17" s="194">
        <v>20.9</v>
      </c>
      <c r="C17" s="194">
        <v>21.2</v>
      </c>
      <c r="D17" s="194">
        <v>21.6</v>
      </c>
      <c r="E17" s="194">
        <v>22.1</v>
      </c>
      <c r="F17" s="194">
        <v>22.6</v>
      </c>
      <c r="G17" s="194">
        <v>23.2</v>
      </c>
      <c r="H17" s="194">
        <v>23.8</v>
      </c>
      <c r="I17" s="194">
        <v>24.4</v>
      </c>
      <c r="J17" s="194">
        <v>25.1</v>
      </c>
      <c r="K17" s="194">
        <v>25.7</v>
      </c>
      <c r="L17" s="194">
        <v>26.5</v>
      </c>
      <c r="M17" s="194">
        <v>27</v>
      </c>
      <c r="N17" s="194">
        <v>27.4</v>
      </c>
      <c r="O17" s="194">
        <v>27.8</v>
      </c>
      <c r="P17" s="194">
        <v>28.3</v>
      </c>
      <c r="Q17" s="194">
        <v>28.7</v>
      </c>
      <c r="R17" s="194">
        <v>29.3</v>
      </c>
      <c r="S17" s="194">
        <v>30</v>
      </c>
      <c r="T17" s="194">
        <v>30.446973803071366</v>
      </c>
      <c r="U17" s="194">
        <v>31</v>
      </c>
      <c r="V17" s="475">
        <v>31.6</v>
      </c>
      <c r="W17" s="475">
        <v>32.307573755241862</v>
      </c>
      <c r="X17" s="475">
        <v>33.125092546254386</v>
      </c>
    </row>
    <row r="18" spans="1:24" x14ac:dyDescent="0.25">
      <c r="A18" s="261" t="s">
        <v>9</v>
      </c>
      <c r="B18" s="194">
        <v>20.5</v>
      </c>
      <c r="C18" s="194">
        <v>20.9</v>
      </c>
      <c r="D18" s="194">
        <v>21.6</v>
      </c>
      <c r="E18" s="194">
        <v>21.9</v>
      </c>
      <c r="F18" s="194">
        <v>22.2</v>
      </c>
      <c r="G18" s="194">
        <v>22.7</v>
      </c>
      <c r="H18" s="194">
        <v>23.3</v>
      </c>
      <c r="I18" s="194">
        <v>24.2</v>
      </c>
      <c r="J18" s="194">
        <v>24.8</v>
      </c>
      <c r="K18" s="194">
        <v>25.3</v>
      </c>
      <c r="L18" s="194">
        <v>25.7</v>
      </c>
      <c r="M18" s="194">
        <v>26.2</v>
      </c>
      <c r="N18" s="194">
        <v>26.6</v>
      </c>
      <c r="O18" s="194">
        <v>27.2</v>
      </c>
      <c r="P18" s="194">
        <v>27.8</v>
      </c>
      <c r="Q18" s="194">
        <v>28.4</v>
      </c>
      <c r="R18" s="194">
        <v>29.2</v>
      </c>
      <c r="S18" s="194">
        <v>30.3</v>
      </c>
      <c r="T18" s="194">
        <v>31.101923076923075</v>
      </c>
      <c r="U18" s="194">
        <v>32.200000000000003</v>
      </c>
      <c r="V18" s="475">
        <v>33.6</v>
      </c>
      <c r="W18" s="475">
        <v>35.060852309460529</v>
      </c>
      <c r="X18" s="475">
        <v>35.333328005980839</v>
      </c>
    </row>
    <row r="19" spans="1:24" x14ac:dyDescent="0.25">
      <c r="A19" s="261" t="s">
        <v>10</v>
      </c>
      <c r="B19" s="194">
        <v>21.6</v>
      </c>
      <c r="C19" s="194">
        <v>22.2</v>
      </c>
      <c r="D19" s="194">
        <v>22.8</v>
      </c>
      <c r="E19" s="194">
        <v>23.2</v>
      </c>
      <c r="F19" s="194">
        <v>23.6</v>
      </c>
      <c r="G19" s="194">
        <v>24.3</v>
      </c>
      <c r="H19" s="194">
        <v>25.1</v>
      </c>
      <c r="I19" s="194">
        <v>26.3</v>
      </c>
      <c r="J19" s="194">
        <v>27.1</v>
      </c>
      <c r="K19" s="194">
        <v>28.1</v>
      </c>
      <c r="L19" s="194">
        <v>28.8</v>
      </c>
      <c r="M19" s="194">
        <v>29.6</v>
      </c>
      <c r="N19" s="194">
        <v>29.8</v>
      </c>
      <c r="O19" s="194">
        <v>26.7</v>
      </c>
      <c r="P19" s="194">
        <v>29.4</v>
      </c>
      <c r="Q19" s="194">
        <v>33.4</v>
      </c>
      <c r="R19" s="194">
        <v>33.700000000000003</v>
      </c>
      <c r="S19" s="194">
        <v>31.8</v>
      </c>
      <c r="T19" s="194">
        <v>32.694641823253853</v>
      </c>
      <c r="U19" s="194">
        <v>33.5</v>
      </c>
      <c r="V19" s="475">
        <v>34.1</v>
      </c>
      <c r="W19" s="475">
        <v>34.875894562895695</v>
      </c>
      <c r="X19" s="475">
        <v>32.962949513346317</v>
      </c>
    </row>
    <row r="20" spans="1:24" x14ac:dyDescent="0.25">
      <c r="A20" s="261" t="s">
        <v>11</v>
      </c>
      <c r="B20" s="194">
        <v>20.3</v>
      </c>
      <c r="C20" s="194">
        <v>20.7</v>
      </c>
      <c r="D20" s="194">
        <v>21</v>
      </c>
      <c r="E20" s="194">
        <v>21.3</v>
      </c>
      <c r="F20" s="194">
        <v>21.8</v>
      </c>
      <c r="G20" s="194">
        <v>22.2</v>
      </c>
      <c r="H20" s="194">
        <v>22.5</v>
      </c>
      <c r="I20" s="194">
        <v>23.1</v>
      </c>
      <c r="J20" s="194">
        <v>23.6</v>
      </c>
      <c r="K20" s="194">
        <v>24.1</v>
      </c>
      <c r="L20" s="194">
        <v>24.6</v>
      </c>
      <c r="M20" s="194">
        <v>25.3</v>
      </c>
      <c r="N20" s="194">
        <v>25.8</v>
      </c>
      <c r="O20" s="194">
        <v>25.8</v>
      </c>
      <c r="P20" s="194">
        <v>26.5</v>
      </c>
      <c r="Q20" s="194">
        <v>27</v>
      </c>
      <c r="R20" s="194">
        <v>27.6</v>
      </c>
      <c r="S20" s="194">
        <v>28.1</v>
      </c>
      <c r="T20" s="194">
        <v>28.704935767410412</v>
      </c>
      <c r="U20" s="194">
        <v>29.5</v>
      </c>
      <c r="V20" s="475">
        <v>30.3</v>
      </c>
      <c r="W20" s="475">
        <v>30.93286037972592</v>
      </c>
      <c r="X20" s="475">
        <v>31.790336952858588</v>
      </c>
    </row>
    <row r="21" spans="1:24" x14ac:dyDescent="0.25">
      <c r="A21" s="261" t="s">
        <v>12</v>
      </c>
      <c r="B21" s="194">
        <v>20.9</v>
      </c>
      <c r="C21" s="194">
        <v>21.5</v>
      </c>
      <c r="D21" s="194">
        <v>22.2</v>
      </c>
      <c r="E21" s="194">
        <v>22.5</v>
      </c>
      <c r="F21" s="194">
        <v>22.9</v>
      </c>
      <c r="G21" s="194">
        <v>23.4</v>
      </c>
      <c r="H21" s="194">
        <v>23.8</v>
      </c>
      <c r="I21" s="194">
        <v>24.5</v>
      </c>
      <c r="J21" s="194">
        <v>25</v>
      </c>
      <c r="K21" s="194">
        <v>25.3</v>
      </c>
      <c r="L21" s="194">
        <v>25.8</v>
      </c>
      <c r="M21" s="194">
        <v>26.3</v>
      </c>
      <c r="N21" s="194">
        <v>26.7</v>
      </c>
      <c r="O21" s="194">
        <v>27.3</v>
      </c>
      <c r="P21" s="194">
        <v>28</v>
      </c>
      <c r="Q21" s="194">
        <v>28.8</v>
      </c>
      <c r="R21" s="194">
        <v>29.5</v>
      </c>
      <c r="S21" s="194">
        <v>30.3</v>
      </c>
      <c r="T21" s="194">
        <v>31.206534422403735</v>
      </c>
      <c r="U21" s="194">
        <v>32.700000000000003</v>
      </c>
      <c r="V21" s="475">
        <v>34.200000000000003</v>
      </c>
      <c r="W21" s="475">
        <v>35.163617631447025</v>
      </c>
      <c r="X21" s="475">
        <v>35.441676967411688</v>
      </c>
    </row>
    <row r="22" spans="1:24" x14ac:dyDescent="0.25">
      <c r="A22" s="261" t="s">
        <v>13</v>
      </c>
      <c r="B22" s="194">
        <v>21.3</v>
      </c>
      <c r="C22" s="194">
        <v>21.8</v>
      </c>
      <c r="D22" s="194">
        <v>22.3</v>
      </c>
      <c r="E22" s="194">
        <v>22.6</v>
      </c>
      <c r="F22" s="194">
        <v>23</v>
      </c>
      <c r="G22" s="194">
        <v>23.3</v>
      </c>
      <c r="H22" s="194">
        <v>23.9</v>
      </c>
      <c r="I22" s="194">
        <v>24.6</v>
      </c>
      <c r="J22" s="194">
        <v>24.7</v>
      </c>
      <c r="K22" s="194">
        <v>25.2</v>
      </c>
      <c r="L22" s="194">
        <v>25.6</v>
      </c>
      <c r="M22" s="194">
        <v>25.8</v>
      </c>
      <c r="N22" s="194">
        <v>26.2</v>
      </c>
      <c r="O22" s="194">
        <v>26.3</v>
      </c>
      <c r="P22" s="194">
        <v>26.8</v>
      </c>
      <c r="Q22" s="194">
        <v>27.4</v>
      </c>
      <c r="R22" s="194">
        <v>27.9</v>
      </c>
      <c r="S22" s="194">
        <v>28.4</v>
      </c>
      <c r="T22" s="194">
        <v>28.743951612903224</v>
      </c>
      <c r="U22" s="194">
        <v>29.4</v>
      </c>
      <c r="V22" s="475">
        <v>30.3</v>
      </c>
      <c r="W22" s="475">
        <v>31.007489097175817</v>
      </c>
      <c r="X22" s="475">
        <v>32.652956733990727</v>
      </c>
    </row>
    <row r="23" spans="1:24" x14ac:dyDescent="0.25">
      <c r="A23" s="261" t="s">
        <v>14</v>
      </c>
      <c r="B23" s="194">
        <v>20.3</v>
      </c>
      <c r="C23" s="194">
        <v>20.7</v>
      </c>
      <c r="D23" s="194">
        <v>21.2</v>
      </c>
      <c r="E23" s="194">
        <v>21.5</v>
      </c>
      <c r="F23" s="194">
        <v>22</v>
      </c>
      <c r="G23" s="194">
        <v>22.3</v>
      </c>
      <c r="H23" s="194">
        <v>22.7</v>
      </c>
      <c r="I23" s="194">
        <v>23</v>
      </c>
      <c r="J23" s="194">
        <v>23.4</v>
      </c>
      <c r="K23" s="194">
        <v>23.7</v>
      </c>
      <c r="L23" s="194">
        <v>24.1</v>
      </c>
      <c r="M23" s="194">
        <v>24.6</v>
      </c>
      <c r="N23" s="194">
        <v>25</v>
      </c>
      <c r="O23" s="194">
        <v>25.5</v>
      </c>
      <c r="P23" s="194">
        <v>26.1</v>
      </c>
      <c r="Q23" s="194">
        <v>26.9</v>
      </c>
      <c r="R23" s="194">
        <v>27.7</v>
      </c>
      <c r="S23" s="194">
        <v>28.6</v>
      </c>
      <c r="T23" s="194">
        <v>29.889566929133856</v>
      </c>
      <c r="U23" s="194">
        <v>31</v>
      </c>
      <c r="V23" s="475">
        <v>32.1</v>
      </c>
      <c r="W23" s="475">
        <v>33.31280632507768</v>
      </c>
      <c r="X23" s="475">
        <v>34.033604139715393</v>
      </c>
    </row>
    <row r="24" spans="1:24" x14ac:dyDescent="0.25">
      <c r="A24" s="261" t="s">
        <v>15</v>
      </c>
      <c r="B24" s="194">
        <v>22.8</v>
      </c>
      <c r="C24" s="194">
        <v>23.3</v>
      </c>
      <c r="D24" s="194">
        <v>24.1</v>
      </c>
      <c r="E24" s="194">
        <v>24.5</v>
      </c>
      <c r="F24" s="194">
        <v>24.9</v>
      </c>
      <c r="G24" s="194">
        <v>25.4</v>
      </c>
      <c r="H24" s="194">
        <v>25.9</v>
      </c>
      <c r="I24" s="194">
        <v>26.3</v>
      </c>
      <c r="J24" s="194">
        <v>26.7</v>
      </c>
      <c r="K24" s="194">
        <v>27.2</v>
      </c>
      <c r="L24" s="194">
        <v>27.8</v>
      </c>
      <c r="M24" s="194">
        <v>28.2</v>
      </c>
      <c r="N24" s="194">
        <v>28.6</v>
      </c>
      <c r="O24" s="194">
        <v>29</v>
      </c>
      <c r="P24" s="194">
        <v>29.3</v>
      </c>
      <c r="Q24" s="194">
        <v>30</v>
      </c>
      <c r="R24" s="194">
        <v>30.8</v>
      </c>
      <c r="S24" s="194">
        <v>31.3</v>
      </c>
      <c r="T24" s="194">
        <v>32.04757403906742</v>
      </c>
      <c r="U24" s="194">
        <v>32.799999999999997</v>
      </c>
      <c r="V24" s="475">
        <v>33.700000000000003</v>
      </c>
      <c r="W24" s="475">
        <v>34.594135865191554</v>
      </c>
      <c r="X24" s="475">
        <v>35.561579051225124</v>
      </c>
    </row>
    <row r="25" spans="1:24" x14ac:dyDescent="0.25">
      <c r="A25" s="261" t="s">
        <v>16</v>
      </c>
      <c r="B25" s="194">
        <v>21.2</v>
      </c>
      <c r="C25" s="194">
        <v>21.6</v>
      </c>
      <c r="D25" s="194">
        <v>22.1</v>
      </c>
      <c r="E25" s="194">
        <v>22.5</v>
      </c>
      <c r="F25" s="194">
        <v>22.8</v>
      </c>
      <c r="G25" s="194">
        <v>23.2</v>
      </c>
      <c r="H25" s="194">
        <v>23.5</v>
      </c>
      <c r="I25" s="194">
        <v>23.9</v>
      </c>
      <c r="J25" s="194">
        <v>24.4</v>
      </c>
      <c r="K25" s="194">
        <v>24.9</v>
      </c>
      <c r="L25" s="194">
        <v>25.3</v>
      </c>
      <c r="M25" s="194">
        <v>25.6</v>
      </c>
      <c r="N25" s="194">
        <v>26</v>
      </c>
      <c r="O25" s="194">
        <v>26.3</v>
      </c>
      <c r="P25" s="194">
        <v>26.8</v>
      </c>
      <c r="Q25" s="194">
        <v>27.2</v>
      </c>
      <c r="R25" s="194">
        <v>27.7</v>
      </c>
      <c r="S25" s="194">
        <v>28.1</v>
      </c>
      <c r="T25" s="194">
        <v>28.890654584798487</v>
      </c>
      <c r="U25" s="194">
        <v>29.5</v>
      </c>
      <c r="V25" s="475">
        <v>30.3</v>
      </c>
      <c r="W25" s="475">
        <v>30.99290785092526</v>
      </c>
      <c r="X25" s="475">
        <v>31.686080929022573</v>
      </c>
    </row>
    <row r="26" spans="1:24" x14ac:dyDescent="0.25">
      <c r="A26" s="261" t="s">
        <v>17</v>
      </c>
      <c r="B26" s="194">
        <v>20.5</v>
      </c>
      <c r="C26" s="194">
        <v>20.9</v>
      </c>
      <c r="D26" s="194">
        <v>21.2</v>
      </c>
      <c r="E26" s="194">
        <v>21.6</v>
      </c>
      <c r="F26" s="194">
        <v>22</v>
      </c>
      <c r="G26" s="194">
        <v>22.5</v>
      </c>
      <c r="H26" s="194">
        <v>22.9</v>
      </c>
      <c r="I26" s="194">
        <v>23.3</v>
      </c>
      <c r="J26" s="194">
        <v>23.7</v>
      </c>
      <c r="K26" s="194">
        <v>24.1</v>
      </c>
      <c r="L26" s="194">
        <v>24.5</v>
      </c>
      <c r="M26" s="194">
        <v>24.6</v>
      </c>
      <c r="N26" s="194">
        <v>24.8</v>
      </c>
      <c r="O26" s="194">
        <v>24.8</v>
      </c>
      <c r="P26" s="194">
        <v>25.4</v>
      </c>
      <c r="Q26" s="194">
        <v>26</v>
      </c>
      <c r="R26" s="194">
        <v>26.6</v>
      </c>
      <c r="S26" s="194">
        <v>27.1</v>
      </c>
      <c r="T26" s="194">
        <v>27.776516354398225</v>
      </c>
      <c r="U26" s="194">
        <v>28.5</v>
      </c>
      <c r="V26" s="475">
        <v>29.2</v>
      </c>
      <c r="W26" s="475">
        <v>30.025199957959334</v>
      </c>
      <c r="X26" s="475">
        <v>31.448085350387785</v>
      </c>
    </row>
    <row r="27" spans="1:24" x14ac:dyDescent="0.25">
      <c r="A27" s="261" t="s">
        <v>18</v>
      </c>
      <c r="B27" s="194">
        <v>18.3</v>
      </c>
      <c r="C27" s="194">
        <v>18.3</v>
      </c>
      <c r="D27" s="194">
        <v>18.5</v>
      </c>
      <c r="E27" s="194">
        <v>18.5</v>
      </c>
      <c r="F27" s="194">
        <v>18.5</v>
      </c>
      <c r="G27" s="194">
        <v>18.5</v>
      </c>
      <c r="H27" s="194">
        <v>18.5</v>
      </c>
      <c r="I27" s="194">
        <v>18.600000000000001</v>
      </c>
      <c r="J27" s="194">
        <v>18.8</v>
      </c>
      <c r="K27" s="194">
        <v>18.8</v>
      </c>
      <c r="L27" s="194">
        <v>18.7</v>
      </c>
      <c r="M27" s="194">
        <v>18.7</v>
      </c>
      <c r="N27" s="194">
        <v>19.3</v>
      </c>
      <c r="O27" s="194">
        <v>19.2</v>
      </c>
      <c r="P27" s="194">
        <v>19.2</v>
      </c>
      <c r="Q27" s="194">
        <v>19.100000000000001</v>
      </c>
      <c r="R27" s="194">
        <v>19.100000000000001</v>
      </c>
      <c r="S27" s="194">
        <v>19.3</v>
      </c>
      <c r="T27" s="194">
        <v>19.312168557228127</v>
      </c>
      <c r="U27" s="194">
        <v>19.399999999999999</v>
      </c>
      <c r="V27" s="475">
        <v>19.600000000000001</v>
      </c>
      <c r="W27" s="475">
        <v>22.344605256347492</v>
      </c>
      <c r="X27" s="475">
        <v>21.833412353938748</v>
      </c>
    </row>
    <row r="28" spans="1:24" ht="18" x14ac:dyDescent="0.25">
      <c r="A28" s="100" t="s">
        <v>184</v>
      </c>
      <c r="B28" s="250">
        <v>20.9</v>
      </c>
      <c r="C28" s="250">
        <v>21.3</v>
      </c>
      <c r="D28" s="250">
        <v>21.6</v>
      </c>
      <c r="E28" s="250">
        <v>22</v>
      </c>
      <c r="F28" s="250">
        <v>22.2</v>
      </c>
      <c r="G28" s="250">
        <v>22.6</v>
      </c>
      <c r="H28" s="250">
        <v>23</v>
      </c>
      <c r="I28" s="250">
        <v>23.5</v>
      </c>
      <c r="J28" s="250">
        <v>23.9</v>
      </c>
      <c r="K28" s="250">
        <v>24.3</v>
      </c>
      <c r="L28" s="250">
        <v>24.7</v>
      </c>
      <c r="M28" s="250">
        <v>24.9</v>
      </c>
      <c r="N28" s="250">
        <v>25.4</v>
      </c>
      <c r="O28" s="250">
        <v>24.6</v>
      </c>
      <c r="P28" s="250">
        <v>24.4</v>
      </c>
      <c r="Q28" s="250">
        <v>25.7</v>
      </c>
      <c r="R28" s="250">
        <v>26.3</v>
      </c>
      <c r="S28" s="250">
        <v>27</v>
      </c>
      <c r="T28" s="250">
        <v>27.499935586378665</v>
      </c>
      <c r="U28" s="250">
        <v>28.1</v>
      </c>
      <c r="V28" s="476">
        <v>29</v>
      </c>
      <c r="W28" s="476">
        <v>29.739955250923508</v>
      </c>
      <c r="X28" s="476">
        <v>30.288166150309788</v>
      </c>
    </row>
    <row r="29" spans="1:24" x14ac:dyDescent="0.25">
      <c r="A29" s="261" t="s">
        <v>19</v>
      </c>
      <c r="B29" s="194">
        <v>20.9</v>
      </c>
      <c r="C29" s="194">
        <v>21.2</v>
      </c>
      <c r="D29" s="194">
        <v>21.5</v>
      </c>
      <c r="E29" s="194">
        <v>22</v>
      </c>
      <c r="F29" s="194">
        <v>22.5</v>
      </c>
      <c r="G29" s="194">
        <v>23.1</v>
      </c>
      <c r="H29" s="194">
        <v>23.7</v>
      </c>
      <c r="I29" s="194">
        <v>24.4</v>
      </c>
      <c r="J29" s="194">
        <v>24.9</v>
      </c>
      <c r="K29" s="194">
        <v>25.2</v>
      </c>
      <c r="L29" s="194">
        <v>25.7</v>
      </c>
      <c r="M29" s="194">
        <v>25.4</v>
      </c>
      <c r="N29" s="194">
        <v>25.9</v>
      </c>
      <c r="O29" s="194">
        <v>25.9</v>
      </c>
      <c r="P29" s="194">
        <v>26.4</v>
      </c>
      <c r="Q29" s="194">
        <v>25.8</v>
      </c>
      <c r="R29" s="194">
        <v>26</v>
      </c>
      <c r="S29" s="194">
        <v>26.2</v>
      </c>
      <c r="T29" s="194">
        <v>26.87655719139298</v>
      </c>
      <c r="U29" s="194">
        <v>27.3</v>
      </c>
      <c r="V29" s="475">
        <v>27.9</v>
      </c>
      <c r="W29" s="475">
        <v>28.672353154790429</v>
      </c>
      <c r="X29" s="475">
        <v>33.135523224975373</v>
      </c>
    </row>
    <row r="30" spans="1:24" x14ac:dyDescent="0.25">
      <c r="A30" s="261" t="s">
        <v>20</v>
      </c>
      <c r="B30" s="194">
        <v>21.2</v>
      </c>
      <c r="C30" s="194">
        <v>21.6</v>
      </c>
      <c r="D30" s="194">
        <v>21.9</v>
      </c>
      <c r="E30" s="194">
        <v>22.3</v>
      </c>
      <c r="F30" s="194">
        <v>22.6</v>
      </c>
      <c r="G30" s="194">
        <v>23.1</v>
      </c>
      <c r="H30" s="194">
        <v>23.7</v>
      </c>
      <c r="I30" s="194">
        <v>24</v>
      </c>
      <c r="J30" s="194">
        <v>24.3</v>
      </c>
      <c r="K30" s="194">
        <v>24.3</v>
      </c>
      <c r="L30" s="194">
        <v>24.7</v>
      </c>
      <c r="M30" s="194">
        <v>25</v>
      </c>
      <c r="N30" s="194">
        <v>25.4</v>
      </c>
      <c r="O30" s="194">
        <v>25.5</v>
      </c>
      <c r="P30" s="194">
        <v>25.9</v>
      </c>
      <c r="Q30" s="194">
        <v>26.7</v>
      </c>
      <c r="R30" s="194">
        <v>27.1</v>
      </c>
      <c r="S30" s="194">
        <v>27.9</v>
      </c>
      <c r="T30" s="194">
        <v>28.650084317032039</v>
      </c>
      <c r="U30" s="194">
        <v>28.6</v>
      </c>
      <c r="V30" s="475">
        <v>28.9</v>
      </c>
      <c r="W30" s="475">
        <v>29.403766380369319</v>
      </c>
      <c r="X30" s="475">
        <v>32.677421486329109</v>
      </c>
    </row>
    <row r="31" spans="1:24" x14ac:dyDescent="0.25">
      <c r="A31" s="261" t="s">
        <v>21</v>
      </c>
      <c r="B31" s="194">
        <v>21.5</v>
      </c>
      <c r="C31" s="194">
        <v>21.9</v>
      </c>
      <c r="D31" s="194">
        <v>22.2</v>
      </c>
      <c r="E31" s="194">
        <v>22.6</v>
      </c>
      <c r="F31" s="194">
        <v>23.1</v>
      </c>
      <c r="G31" s="194">
        <v>23.5</v>
      </c>
      <c r="H31" s="194">
        <v>23.8</v>
      </c>
      <c r="I31" s="194">
        <v>24.1</v>
      </c>
      <c r="J31" s="194">
        <v>24.6</v>
      </c>
      <c r="K31" s="194">
        <v>24.9</v>
      </c>
      <c r="L31" s="194">
        <v>25.3</v>
      </c>
      <c r="M31" s="194">
        <v>25.4</v>
      </c>
      <c r="N31" s="194">
        <v>25.9</v>
      </c>
      <c r="O31" s="194">
        <v>25.6</v>
      </c>
      <c r="P31" s="194">
        <v>26.1</v>
      </c>
      <c r="Q31" s="194">
        <v>26.6</v>
      </c>
      <c r="R31" s="194">
        <v>27</v>
      </c>
      <c r="S31" s="194">
        <v>27.5</v>
      </c>
      <c r="T31" s="194">
        <v>28.048160125863127</v>
      </c>
      <c r="U31" s="194">
        <v>28.4</v>
      </c>
      <c r="V31" s="475">
        <v>28.9</v>
      </c>
      <c r="W31" s="475">
        <v>29.841159018667852</v>
      </c>
      <c r="X31" s="475">
        <v>33.389772364562731</v>
      </c>
    </row>
    <row r="32" spans="1:24" x14ac:dyDescent="0.25">
      <c r="A32" s="83" t="s">
        <v>22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475"/>
      <c r="W32" s="475"/>
      <c r="X32" s="475"/>
    </row>
    <row r="33" spans="1:24" ht="19.5" x14ac:dyDescent="0.25">
      <c r="A33" s="255" t="s">
        <v>23</v>
      </c>
      <c r="B33" s="194">
        <v>18.2</v>
      </c>
      <c r="C33" s="194">
        <v>19.2</v>
      </c>
      <c r="D33" s="194">
        <v>18.899999999999999</v>
      </c>
      <c r="E33" s="194">
        <v>18.8</v>
      </c>
      <c r="F33" s="194">
        <v>19.100000000000001</v>
      </c>
      <c r="G33" s="194">
        <v>19.5</v>
      </c>
      <c r="H33" s="194">
        <v>20.2</v>
      </c>
      <c r="I33" s="194">
        <v>21</v>
      </c>
      <c r="J33" s="194">
        <v>21.9</v>
      </c>
      <c r="K33" s="194">
        <v>22.8</v>
      </c>
      <c r="L33" s="194">
        <v>24.4</v>
      </c>
      <c r="M33" s="194">
        <v>22</v>
      </c>
      <c r="N33" s="194">
        <v>21.8</v>
      </c>
      <c r="O33" s="194">
        <v>22.3</v>
      </c>
      <c r="P33" s="194">
        <v>23</v>
      </c>
      <c r="Q33" s="194">
        <v>23.7</v>
      </c>
      <c r="R33" s="194">
        <v>24.7</v>
      </c>
      <c r="S33" s="194">
        <v>25</v>
      </c>
      <c r="T33" s="194">
        <v>25.200913242009133</v>
      </c>
      <c r="U33" s="194">
        <v>25.2</v>
      </c>
      <c r="V33" s="475">
        <v>25.6</v>
      </c>
      <c r="W33" s="475">
        <v>25.654018859452179</v>
      </c>
      <c r="X33" s="475">
        <v>28.04968223666723</v>
      </c>
    </row>
    <row r="34" spans="1:24" ht="19.5" x14ac:dyDescent="0.25">
      <c r="A34" s="255" t="s">
        <v>124</v>
      </c>
      <c r="B34" s="194">
        <v>21.6</v>
      </c>
      <c r="C34" s="194">
        <v>22</v>
      </c>
      <c r="D34" s="194">
        <v>22.3</v>
      </c>
      <c r="E34" s="194">
        <v>22.7</v>
      </c>
      <c r="F34" s="194">
        <v>23.2</v>
      </c>
      <c r="G34" s="194">
        <v>23.6</v>
      </c>
      <c r="H34" s="194">
        <v>23.9</v>
      </c>
      <c r="I34" s="194">
        <v>24.2</v>
      </c>
      <c r="J34" s="194">
        <v>24.7</v>
      </c>
      <c r="K34" s="194">
        <v>24.9</v>
      </c>
      <c r="L34" s="194">
        <v>25.3</v>
      </c>
      <c r="M34" s="194">
        <v>25.5</v>
      </c>
      <c r="N34" s="194">
        <v>26</v>
      </c>
      <c r="O34" s="194">
        <v>25.8</v>
      </c>
      <c r="P34" s="194">
        <v>26.2</v>
      </c>
      <c r="Q34" s="194">
        <v>26.7</v>
      </c>
      <c r="R34" s="194">
        <v>27.1</v>
      </c>
      <c r="S34" s="194">
        <v>27.6</v>
      </c>
      <c r="T34" s="194">
        <v>28.161501408706719</v>
      </c>
      <c r="U34" s="194">
        <v>28.5</v>
      </c>
      <c r="V34" s="475">
        <v>29</v>
      </c>
      <c r="W34" s="475">
        <v>30.015489137039136</v>
      </c>
      <c r="X34" s="475">
        <v>33.618941744512107</v>
      </c>
    </row>
    <row r="35" spans="1:24" x14ac:dyDescent="0.25">
      <c r="A35" s="261" t="s">
        <v>24</v>
      </c>
      <c r="B35" s="194">
        <v>21.7</v>
      </c>
      <c r="C35" s="194">
        <v>22.3</v>
      </c>
      <c r="D35" s="194">
        <v>22.7</v>
      </c>
      <c r="E35" s="194">
        <v>23</v>
      </c>
      <c r="F35" s="194">
        <v>23.5</v>
      </c>
      <c r="G35" s="194">
        <v>23.8</v>
      </c>
      <c r="H35" s="194">
        <v>24.1</v>
      </c>
      <c r="I35" s="194">
        <v>24.7</v>
      </c>
      <c r="J35" s="194">
        <v>25.1</v>
      </c>
      <c r="K35" s="194">
        <v>25.6</v>
      </c>
      <c r="L35" s="194">
        <v>26.1</v>
      </c>
      <c r="M35" s="194">
        <v>26.7</v>
      </c>
      <c r="N35" s="194">
        <v>27</v>
      </c>
      <c r="O35" s="194">
        <v>27.1</v>
      </c>
      <c r="P35" s="194">
        <v>28</v>
      </c>
      <c r="Q35" s="194">
        <v>28.5</v>
      </c>
      <c r="R35" s="194">
        <v>29.1</v>
      </c>
      <c r="S35" s="194">
        <v>29.6</v>
      </c>
      <c r="T35" s="194">
        <v>30.185921041363361</v>
      </c>
      <c r="U35" s="194">
        <v>31.1</v>
      </c>
      <c r="V35" s="475">
        <v>31.6</v>
      </c>
      <c r="W35" s="475">
        <v>32.343477265008566</v>
      </c>
      <c r="X35" s="475">
        <v>33.068324973289791</v>
      </c>
    </row>
    <row r="36" spans="1:24" x14ac:dyDescent="0.25">
      <c r="A36" s="261" t="s">
        <v>25</v>
      </c>
      <c r="B36" s="194">
        <v>18.399999999999999</v>
      </c>
      <c r="C36" s="194">
        <v>18.600000000000001</v>
      </c>
      <c r="D36" s="194">
        <v>18.899999999999999</v>
      </c>
      <c r="E36" s="194">
        <v>19.3</v>
      </c>
      <c r="F36" s="194">
        <v>19.600000000000001</v>
      </c>
      <c r="G36" s="194">
        <v>20</v>
      </c>
      <c r="H36" s="194">
        <v>20.5</v>
      </c>
      <c r="I36" s="194">
        <v>21.3</v>
      </c>
      <c r="J36" s="194">
        <v>22.2</v>
      </c>
      <c r="K36" s="194">
        <v>23</v>
      </c>
      <c r="L36" s="194">
        <v>23.6</v>
      </c>
      <c r="M36" s="194">
        <v>24</v>
      </c>
      <c r="N36" s="194">
        <v>24.3</v>
      </c>
      <c r="O36" s="194">
        <v>24.9</v>
      </c>
      <c r="P36" s="194">
        <v>25.6</v>
      </c>
      <c r="Q36" s="194">
        <v>26.7</v>
      </c>
      <c r="R36" s="194">
        <v>27.5</v>
      </c>
      <c r="S36" s="194">
        <v>28.1</v>
      </c>
      <c r="T36" s="194">
        <v>28.237976451806023</v>
      </c>
      <c r="U36" s="194">
        <v>28.9</v>
      </c>
      <c r="V36" s="475">
        <v>31.5</v>
      </c>
      <c r="W36" s="475">
        <v>31.405031537115711</v>
      </c>
      <c r="X36" s="475">
        <v>32.166905766784879</v>
      </c>
    </row>
    <row r="37" spans="1:24" x14ac:dyDescent="0.25">
      <c r="A37" s="261" t="s">
        <v>26</v>
      </c>
      <c r="B37" s="194">
        <v>21.9</v>
      </c>
      <c r="C37" s="194">
        <v>22.5</v>
      </c>
      <c r="D37" s="194">
        <v>22.9</v>
      </c>
      <c r="E37" s="194">
        <v>23.1</v>
      </c>
      <c r="F37" s="194">
        <v>23</v>
      </c>
      <c r="G37" s="194">
        <v>23.5</v>
      </c>
      <c r="H37" s="194">
        <v>23.8</v>
      </c>
      <c r="I37" s="194">
        <v>24.4</v>
      </c>
      <c r="J37" s="194">
        <v>24.9</v>
      </c>
      <c r="K37" s="194">
        <v>25.4</v>
      </c>
      <c r="L37" s="194">
        <v>25.8</v>
      </c>
      <c r="M37" s="194">
        <v>26.2</v>
      </c>
      <c r="N37" s="194">
        <v>26.6</v>
      </c>
      <c r="O37" s="194">
        <v>22.2</v>
      </c>
      <c r="P37" s="194">
        <v>24.5</v>
      </c>
      <c r="Q37" s="194">
        <v>25.7</v>
      </c>
      <c r="R37" s="194">
        <v>27.1</v>
      </c>
      <c r="S37" s="194">
        <v>28.4</v>
      </c>
      <c r="T37" s="194">
        <v>29.042372422750148</v>
      </c>
      <c r="U37" s="194">
        <v>29.7</v>
      </c>
      <c r="V37" s="475">
        <v>30.6</v>
      </c>
      <c r="W37" s="475">
        <v>31.286544262199033</v>
      </c>
      <c r="X37" s="475">
        <v>30.089624942001723</v>
      </c>
    </row>
    <row r="38" spans="1:24" x14ac:dyDescent="0.25">
      <c r="A38" s="261" t="s">
        <v>27</v>
      </c>
      <c r="B38" s="194">
        <v>21.4</v>
      </c>
      <c r="C38" s="194">
        <v>21.9</v>
      </c>
      <c r="D38" s="194">
        <v>22.1</v>
      </c>
      <c r="E38" s="194">
        <v>22.5</v>
      </c>
      <c r="F38" s="194">
        <v>22.7</v>
      </c>
      <c r="G38" s="194">
        <v>23.2</v>
      </c>
      <c r="H38" s="194">
        <v>23.6</v>
      </c>
      <c r="I38" s="194">
        <v>23.8</v>
      </c>
      <c r="J38" s="194">
        <v>24</v>
      </c>
      <c r="K38" s="194">
        <v>24.2</v>
      </c>
      <c r="L38" s="194">
        <v>24.3</v>
      </c>
      <c r="M38" s="194">
        <v>24.5</v>
      </c>
      <c r="N38" s="194">
        <v>24.7</v>
      </c>
      <c r="O38" s="194">
        <v>24.5</v>
      </c>
      <c r="P38" s="194">
        <v>24.7</v>
      </c>
      <c r="Q38" s="194">
        <v>25.1</v>
      </c>
      <c r="R38" s="194">
        <v>25.1</v>
      </c>
      <c r="S38" s="194">
        <v>25.3</v>
      </c>
      <c r="T38" s="194">
        <v>25.442855233257585</v>
      </c>
      <c r="U38" s="194">
        <v>25.5</v>
      </c>
      <c r="V38" s="475">
        <v>25.9</v>
      </c>
      <c r="W38" s="475">
        <v>26.270436136555631</v>
      </c>
      <c r="X38" s="475">
        <v>28.873049561407505</v>
      </c>
    </row>
    <row r="39" spans="1:24" x14ac:dyDescent="0.25">
      <c r="A39" s="261" t="s">
        <v>28</v>
      </c>
      <c r="B39" s="194">
        <v>22.3</v>
      </c>
      <c r="C39" s="194">
        <v>22.8</v>
      </c>
      <c r="D39" s="194">
        <v>23.3</v>
      </c>
      <c r="E39" s="194">
        <v>23.7</v>
      </c>
      <c r="F39" s="194">
        <v>24.2</v>
      </c>
      <c r="G39" s="194">
        <v>24.7</v>
      </c>
      <c r="H39" s="194">
        <v>25.2</v>
      </c>
      <c r="I39" s="194">
        <v>25.7</v>
      </c>
      <c r="J39" s="194">
        <v>26.3</v>
      </c>
      <c r="K39" s="194">
        <v>27</v>
      </c>
      <c r="L39" s="194">
        <v>27.6</v>
      </c>
      <c r="M39" s="194">
        <v>28</v>
      </c>
      <c r="N39" s="194">
        <v>28.7</v>
      </c>
      <c r="O39" s="194">
        <v>28.7</v>
      </c>
      <c r="P39" s="194">
        <v>29.4</v>
      </c>
      <c r="Q39" s="194">
        <v>29.9</v>
      </c>
      <c r="R39" s="194">
        <v>30.6</v>
      </c>
      <c r="S39" s="194">
        <v>31.2</v>
      </c>
      <c r="T39" s="194">
        <v>31.920539730134937</v>
      </c>
      <c r="U39" s="194">
        <v>32.6</v>
      </c>
      <c r="V39" s="475">
        <v>33.299999999999997</v>
      </c>
      <c r="W39" s="475">
        <v>34.243349160338425</v>
      </c>
      <c r="X39" s="475">
        <v>35.363084840760791</v>
      </c>
    </row>
    <row r="40" spans="1:24" x14ac:dyDescent="0.25">
      <c r="A40" s="261" t="s">
        <v>29</v>
      </c>
      <c r="B40" s="194">
        <v>23.2</v>
      </c>
      <c r="C40" s="194">
        <v>23.6</v>
      </c>
      <c r="D40" s="194">
        <v>24.1</v>
      </c>
      <c r="E40" s="194">
        <v>24.5</v>
      </c>
      <c r="F40" s="194">
        <v>25.1</v>
      </c>
      <c r="G40" s="194">
        <v>25.6</v>
      </c>
      <c r="H40" s="194">
        <v>26.2</v>
      </c>
      <c r="I40" s="194">
        <v>26.6</v>
      </c>
      <c r="J40" s="194">
        <v>27.5</v>
      </c>
      <c r="K40" s="194">
        <v>27.8</v>
      </c>
      <c r="L40" s="194">
        <v>28.1</v>
      </c>
      <c r="M40" s="194">
        <v>28.2</v>
      </c>
      <c r="N40" s="194">
        <v>28.5</v>
      </c>
      <c r="O40" s="194">
        <v>28.6</v>
      </c>
      <c r="P40" s="194">
        <v>28.7</v>
      </c>
      <c r="Q40" s="194">
        <v>29.4</v>
      </c>
      <c r="R40" s="194">
        <v>29.8</v>
      </c>
      <c r="S40" s="194">
        <v>30.4</v>
      </c>
      <c r="T40" s="194">
        <v>31.084167063681118</v>
      </c>
      <c r="U40" s="194">
        <v>31.7</v>
      </c>
      <c r="V40" s="475">
        <v>32.5</v>
      </c>
      <c r="W40" s="475">
        <v>34.779915742244306</v>
      </c>
      <c r="X40" s="475">
        <v>36.80870248695954</v>
      </c>
    </row>
    <row r="41" spans="1:24" x14ac:dyDescent="0.25">
      <c r="A41" s="261" t="s">
        <v>30</v>
      </c>
      <c r="B41" s="194">
        <v>19.8</v>
      </c>
      <c r="C41" s="194">
        <v>20.100000000000001</v>
      </c>
      <c r="D41" s="194">
        <v>20.5</v>
      </c>
      <c r="E41" s="194">
        <v>20.8</v>
      </c>
      <c r="F41" s="194">
        <v>21</v>
      </c>
      <c r="G41" s="194">
        <v>21.3</v>
      </c>
      <c r="H41" s="194">
        <v>21.6</v>
      </c>
      <c r="I41" s="194">
        <v>22.2</v>
      </c>
      <c r="J41" s="194">
        <v>22.5</v>
      </c>
      <c r="K41" s="194">
        <v>22.7</v>
      </c>
      <c r="L41" s="194">
        <v>23</v>
      </c>
      <c r="M41" s="194">
        <v>23.3</v>
      </c>
      <c r="N41" s="194">
        <v>23.8</v>
      </c>
      <c r="O41" s="194">
        <v>23.3</v>
      </c>
      <c r="P41" s="194">
        <v>21.4</v>
      </c>
      <c r="Q41" s="194">
        <v>23.6</v>
      </c>
      <c r="R41" s="194">
        <v>24.3</v>
      </c>
      <c r="S41" s="194">
        <v>24.9</v>
      </c>
      <c r="T41" s="194">
        <v>25.402031984249337</v>
      </c>
      <c r="U41" s="194">
        <v>26.2</v>
      </c>
      <c r="V41" s="475">
        <v>27</v>
      </c>
      <c r="W41" s="475">
        <v>27.870967250041517</v>
      </c>
      <c r="X41" s="475">
        <v>27.277982101569201</v>
      </c>
    </row>
    <row r="42" spans="1:24" ht="18" x14ac:dyDescent="0.25">
      <c r="A42" s="100" t="s">
        <v>135</v>
      </c>
      <c r="B42" s="476">
        <v>18.2</v>
      </c>
      <c r="C42" s="476">
        <v>18.5</v>
      </c>
      <c r="D42" s="476">
        <v>18.7</v>
      </c>
      <c r="E42" s="250">
        <v>19.100000000000001</v>
      </c>
      <c r="F42" s="250">
        <v>19.3</v>
      </c>
      <c r="G42" s="250">
        <v>19.7</v>
      </c>
      <c r="H42" s="250">
        <v>20</v>
      </c>
      <c r="I42" s="250">
        <v>20.5</v>
      </c>
      <c r="J42" s="250">
        <v>20.9</v>
      </c>
      <c r="K42" s="250">
        <v>21.3</v>
      </c>
      <c r="L42" s="250">
        <v>21.9</v>
      </c>
      <c r="M42" s="250">
        <v>22.2</v>
      </c>
      <c r="N42" s="250">
        <v>22.6</v>
      </c>
      <c r="O42" s="250">
        <v>22.9</v>
      </c>
      <c r="P42" s="250">
        <v>22.4</v>
      </c>
      <c r="Q42" s="250">
        <v>22.9</v>
      </c>
      <c r="R42" s="250">
        <v>23.4</v>
      </c>
      <c r="S42" s="250">
        <v>24.1</v>
      </c>
      <c r="T42" s="250">
        <v>24.736210375340331</v>
      </c>
      <c r="U42" s="250">
        <v>25.4</v>
      </c>
      <c r="V42" s="476">
        <v>26</v>
      </c>
      <c r="W42" s="476">
        <v>26.573403132772714</v>
      </c>
      <c r="X42" s="476">
        <v>27.276733662411342</v>
      </c>
    </row>
    <row r="43" spans="1:24" x14ac:dyDescent="0.25">
      <c r="A43" s="261" t="s">
        <v>31</v>
      </c>
      <c r="B43" s="194">
        <v>21.8</v>
      </c>
      <c r="C43" s="194">
        <v>22.1</v>
      </c>
      <c r="D43" s="194">
        <v>22.5</v>
      </c>
      <c r="E43" s="194">
        <v>22.7</v>
      </c>
      <c r="F43" s="194">
        <v>23</v>
      </c>
      <c r="G43" s="194">
        <v>23.3</v>
      </c>
      <c r="H43" s="194">
        <v>23.2</v>
      </c>
      <c r="I43" s="194">
        <v>23.4</v>
      </c>
      <c r="J43" s="194">
        <v>24.4</v>
      </c>
      <c r="K43" s="194">
        <v>24.6</v>
      </c>
      <c r="L43" s="194">
        <v>24.3</v>
      </c>
      <c r="M43" s="194">
        <v>24.4</v>
      </c>
      <c r="N43" s="194">
        <v>24.5</v>
      </c>
      <c r="O43" s="194">
        <v>24.4</v>
      </c>
      <c r="P43" s="194">
        <v>25.6</v>
      </c>
      <c r="Q43" s="194">
        <v>25.8</v>
      </c>
      <c r="R43" s="194">
        <v>26.6</v>
      </c>
      <c r="S43" s="194">
        <v>26.7</v>
      </c>
      <c r="T43" s="194">
        <v>26.97778755223224</v>
      </c>
      <c r="U43" s="194">
        <v>26.9</v>
      </c>
      <c r="V43" s="475">
        <v>27.6</v>
      </c>
      <c r="W43" s="475">
        <v>27.587415125763336</v>
      </c>
      <c r="X43" s="475">
        <v>26.414048615922166</v>
      </c>
    </row>
    <row r="44" spans="1:24" x14ac:dyDescent="0.25">
      <c r="A44" s="261" t="s">
        <v>32</v>
      </c>
      <c r="B44" s="194">
        <v>18.3</v>
      </c>
      <c r="C44" s="194">
        <v>19</v>
      </c>
      <c r="D44" s="194">
        <v>19.600000000000001</v>
      </c>
      <c r="E44" s="194">
        <v>19.7</v>
      </c>
      <c r="F44" s="194">
        <v>19.8</v>
      </c>
      <c r="G44" s="194">
        <v>19.899999999999999</v>
      </c>
      <c r="H44" s="194">
        <v>20.100000000000001</v>
      </c>
      <c r="I44" s="194">
        <v>20.5</v>
      </c>
      <c r="J44" s="194">
        <v>20.9</v>
      </c>
      <c r="K44" s="194">
        <v>21.2</v>
      </c>
      <c r="L44" s="194">
        <v>21.5</v>
      </c>
      <c r="M44" s="194">
        <v>22</v>
      </c>
      <c r="N44" s="194">
        <v>22.2</v>
      </c>
      <c r="O44" s="194">
        <v>22.8</v>
      </c>
      <c r="P44" s="194">
        <v>23.3</v>
      </c>
      <c r="Q44" s="194">
        <v>24</v>
      </c>
      <c r="R44" s="194">
        <v>24.3</v>
      </c>
      <c r="S44" s="194">
        <v>24.2</v>
      </c>
      <c r="T44" s="194">
        <v>24.705796038151135</v>
      </c>
      <c r="U44" s="194">
        <v>25.2</v>
      </c>
      <c r="V44" s="475">
        <v>25.6</v>
      </c>
      <c r="W44" s="475">
        <v>26.237619325057143</v>
      </c>
      <c r="X44" s="475">
        <v>26.958934978807712</v>
      </c>
    </row>
    <row r="45" spans="1:24" x14ac:dyDescent="0.25">
      <c r="A45" s="261" t="s">
        <v>33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>
        <v>15.4</v>
      </c>
      <c r="Q45" s="194">
        <v>16.3</v>
      </c>
      <c r="R45" s="194">
        <v>17.100000000000001</v>
      </c>
      <c r="S45" s="194">
        <v>17.5</v>
      </c>
      <c r="T45" s="194">
        <v>18.136206716183704</v>
      </c>
      <c r="U45" s="194">
        <v>18.899999999999999</v>
      </c>
      <c r="V45" s="475">
        <v>19.7</v>
      </c>
      <c r="W45" s="475">
        <v>20.642261387803057</v>
      </c>
      <c r="X45" s="475">
        <v>20.999820012990366</v>
      </c>
    </row>
    <row r="46" spans="1:24" x14ac:dyDescent="0.25">
      <c r="A46" s="261" t="s">
        <v>34</v>
      </c>
      <c r="B46" s="194">
        <v>17.7</v>
      </c>
      <c r="C46" s="194">
        <v>18</v>
      </c>
      <c r="D46" s="194">
        <v>18.3</v>
      </c>
      <c r="E46" s="194">
        <v>18.600000000000001</v>
      </c>
      <c r="F46" s="194">
        <v>18.899999999999999</v>
      </c>
      <c r="G46" s="194">
        <v>19.3</v>
      </c>
      <c r="H46" s="194">
        <v>19.7</v>
      </c>
      <c r="I46" s="194">
        <v>20.3</v>
      </c>
      <c r="J46" s="194">
        <v>20.9</v>
      </c>
      <c r="K46" s="194">
        <v>21.6</v>
      </c>
      <c r="L46" s="194">
        <v>22.4</v>
      </c>
      <c r="M46" s="194">
        <v>22.6</v>
      </c>
      <c r="N46" s="194">
        <v>23.1</v>
      </c>
      <c r="O46" s="194">
        <v>23.3</v>
      </c>
      <c r="P46" s="194">
        <v>23.8</v>
      </c>
      <c r="Q46" s="194">
        <v>24.4</v>
      </c>
      <c r="R46" s="194">
        <v>25</v>
      </c>
      <c r="S46" s="194">
        <v>25.7</v>
      </c>
      <c r="T46" s="194">
        <v>26.372277893842284</v>
      </c>
      <c r="U46" s="194">
        <v>27.2</v>
      </c>
      <c r="V46" s="475">
        <v>28.2</v>
      </c>
      <c r="W46" s="475">
        <v>28.907762065401666</v>
      </c>
      <c r="X46" s="475">
        <v>30.274407171253809</v>
      </c>
    </row>
    <row r="47" spans="1:24" x14ac:dyDescent="0.25">
      <c r="A47" s="261" t="s">
        <v>35</v>
      </c>
      <c r="B47" s="194">
        <v>17.5</v>
      </c>
      <c r="C47" s="194">
        <v>17.7</v>
      </c>
      <c r="D47" s="194">
        <v>18</v>
      </c>
      <c r="E47" s="194">
        <v>18.5</v>
      </c>
      <c r="F47" s="194">
        <v>18.8</v>
      </c>
      <c r="G47" s="194">
        <v>19.2</v>
      </c>
      <c r="H47" s="194">
        <v>19.5</v>
      </c>
      <c r="I47" s="194">
        <v>19.7</v>
      </c>
      <c r="J47" s="194">
        <v>20.100000000000001</v>
      </c>
      <c r="K47" s="194">
        <v>20.6</v>
      </c>
      <c r="L47" s="194">
        <v>21</v>
      </c>
      <c r="M47" s="194">
        <v>21.4</v>
      </c>
      <c r="N47" s="194">
        <v>21.8</v>
      </c>
      <c r="O47" s="194">
        <v>21.9</v>
      </c>
      <c r="P47" s="194">
        <v>22.3</v>
      </c>
      <c r="Q47" s="194">
        <v>22.8</v>
      </c>
      <c r="R47" s="194">
        <v>23.4</v>
      </c>
      <c r="S47" s="194">
        <v>23.7</v>
      </c>
      <c r="T47" s="194">
        <v>24.085494527166944</v>
      </c>
      <c r="U47" s="194">
        <v>24.5</v>
      </c>
      <c r="V47" s="475">
        <v>25</v>
      </c>
      <c r="W47" s="475">
        <v>25.046723871319852</v>
      </c>
      <c r="X47" s="475">
        <v>26.328794590960879</v>
      </c>
    </row>
    <row r="48" spans="1:24" x14ac:dyDescent="0.25">
      <c r="A48" s="261" t="s">
        <v>36</v>
      </c>
      <c r="B48" s="194">
        <v>18.600000000000001</v>
      </c>
      <c r="C48" s="194">
        <v>18.8</v>
      </c>
      <c r="D48" s="194">
        <v>19.100000000000001</v>
      </c>
      <c r="E48" s="194">
        <v>19.399999999999999</v>
      </c>
      <c r="F48" s="194">
        <v>19.7</v>
      </c>
      <c r="G48" s="194">
        <v>20</v>
      </c>
      <c r="H48" s="194">
        <v>20.399999999999999</v>
      </c>
      <c r="I48" s="194">
        <v>20.7</v>
      </c>
      <c r="J48" s="194">
        <v>21.1</v>
      </c>
      <c r="K48" s="194">
        <v>21</v>
      </c>
      <c r="L48" s="194">
        <v>21.3</v>
      </c>
      <c r="M48" s="194">
        <v>21.6</v>
      </c>
      <c r="N48" s="194">
        <v>22</v>
      </c>
      <c r="O48" s="194">
        <v>22.3</v>
      </c>
      <c r="P48" s="194">
        <v>22.8</v>
      </c>
      <c r="Q48" s="194">
        <v>23.3</v>
      </c>
      <c r="R48" s="194">
        <v>23.7</v>
      </c>
      <c r="S48" s="194">
        <v>24</v>
      </c>
      <c r="T48" s="194">
        <v>24.400717846460619</v>
      </c>
      <c r="U48" s="194">
        <v>25</v>
      </c>
      <c r="V48" s="475">
        <v>25.3</v>
      </c>
      <c r="W48" s="475">
        <v>25.863989474977558</v>
      </c>
      <c r="X48" s="475">
        <v>25.959550731015518</v>
      </c>
    </row>
    <row r="49" spans="1:24" x14ac:dyDescent="0.25">
      <c r="A49" s="261" t="s">
        <v>37</v>
      </c>
      <c r="B49" s="194">
        <v>18.3</v>
      </c>
      <c r="C49" s="194">
        <v>18.600000000000001</v>
      </c>
      <c r="D49" s="194">
        <v>18.8</v>
      </c>
      <c r="E49" s="194">
        <v>19.100000000000001</v>
      </c>
      <c r="F49" s="194">
        <v>19.3</v>
      </c>
      <c r="G49" s="194">
        <v>19.7</v>
      </c>
      <c r="H49" s="194">
        <v>20</v>
      </c>
      <c r="I49" s="194">
        <v>20.399999999999999</v>
      </c>
      <c r="J49" s="194">
        <v>20.7</v>
      </c>
      <c r="K49" s="194">
        <v>21</v>
      </c>
      <c r="L49" s="194">
        <v>21.6</v>
      </c>
      <c r="M49" s="194">
        <v>21.9</v>
      </c>
      <c r="N49" s="194">
        <v>22.3</v>
      </c>
      <c r="O49" s="194">
        <v>22.8</v>
      </c>
      <c r="P49" s="194">
        <v>23.2</v>
      </c>
      <c r="Q49" s="194">
        <v>23.6</v>
      </c>
      <c r="R49" s="194">
        <v>24.1</v>
      </c>
      <c r="S49" s="194">
        <v>24.7</v>
      </c>
      <c r="T49" s="194">
        <v>25.31013968541037</v>
      </c>
      <c r="U49" s="194">
        <v>25.8</v>
      </c>
      <c r="V49" s="475">
        <v>26.5</v>
      </c>
      <c r="W49" s="475">
        <v>27.192201384624013</v>
      </c>
      <c r="X49" s="475">
        <v>27.734380233912596</v>
      </c>
    </row>
    <row r="50" spans="1:24" x14ac:dyDescent="0.25">
      <c r="A50" s="261" t="s">
        <v>38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>
        <v>21.2</v>
      </c>
      <c r="Q50" s="194">
        <v>17.8</v>
      </c>
      <c r="R50" s="194">
        <v>18</v>
      </c>
      <c r="S50" s="194">
        <v>25.5</v>
      </c>
      <c r="T50" s="194">
        <v>28.020081227436823</v>
      </c>
      <c r="U50" s="194">
        <v>28.8</v>
      </c>
      <c r="V50" s="475">
        <v>26.4</v>
      </c>
      <c r="W50" s="475">
        <v>23.249070503795561</v>
      </c>
      <c r="X50" s="475">
        <v>22.529013582960307</v>
      </c>
    </row>
    <row r="51" spans="1:24" ht="18" x14ac:dyDescent="0.25">
      <c r="A51" s="100" t="s">
        <v>223</v>
      </c>
      <c r="B51" s="476">
        <v>14.3</v>
      </c>
      <c r="C51" s="476">
        <v>14.9</v>
      </c>
      <c r="D51" s="476">
        <v>17</v>
      </c>
      <c r="E51" s="250">
        <v>17.2</v>
      </c>
      <c r="F51" s="250">
        <v>17.399999999999999</v>
      </c>
      <c r="G51" s="250">
        <v>18</v>
      </c>
      <c r="H51" s="250">
        <v>16.399999999999999</v>
      </c>
      <c r="I51" s="250">
        <v>16.5</v>
      </c>
      <c r="J51" s="250">
        <v>17</v>
      </c>
      <c r="K51" s="250">
        <v>17.7</v>
      </c>
      <c r="L51" s="250">
        <v>18.100000000000001</v>
      </c>
      <c r="M51" s="250">
        <v>18.600000000000001</v>
      </c>
      <c r="N51" s="250">
        <v>19.100000000000001</v>
      </c>
      <c r="O51" s="250">
        <v>19.7</v>
      </c>
      <c r="P51" s="250">
        <v>20</v>
      </c>
      <c r="Q51" s="250">
        <v>20.3</v>
      </c>
      <c r="R51" s="250">
        <v>20.7</v>
      </c>
      <c r="S51" s="250">
        <v>21</v>
      </c>
      <c r="T51" s="250">
        <v>21.458912717395716</v>
      </c>
      <c r="U51" s="250">
        <v>21.8</v>
      </c>
      <c r="V51" s="476">
        <v>22.2</v>
      </c>
      <c r="W51" s="476">
        <v>22.920199941264354</v>
      </c>
      <c r="X51" s="476">
        <v>23.0845809167987</v>
      </c>
    </row>
    <row r="52" spans="1:24" x14ac:dyDescent="0.25">
      <c r="A52" s="261" t="s">
        <v>39</v>
      </c>
      <c r="B52" s="194">
        <v>14.9</v>
      </c>
      <c r="C52" s="194">
        <v>15.3</v>
      </c>
      <c r="D52" s="194">
        <v>15.5</v>
      </c>
      <c r="E52" s="194">
        <v>15.5</v>
      </c>
      <c r="F52" s="194">
        <v>15.4</v>
      </c>
      <c r="G52" s="194">
        <v>15.6</v>
      </c>
      <c r="H52" s="194">
        <v>15.7</v>
      </c>
      <c r="I52" s="194">
        <v>15.6</v>
      </c>
      <c r="J52" s="194">
        <v>15.8</v>
      </c>
      <c r="K52" s="194">
        <v>16</v>
      </c>
      <c r="L52" s="194">
        <v>16.2</v>
      </c>
      <c r="M52" s="194">
        <v>16.5</v>
      </c>
      <c r="N52" s="194">
        <v>16.899999999999999</v>
      </c>
      <c r="O52" s="194">
        <v>17.100000000000001</v>
      </c>
      <c r="P52" s="194">
        <v>17.7</v>
      </c>
      <c r="Q52" s="194">
        <v>18.2</v>
      </c>
      <c r="R52" s="194">
        <v>18.7</v>
      </c>
      <c r="S52" s="194">
        <v>19.2</v>
      </c>
      <c r="T52" s="194">
        <v>19.408152684618127</v>
      </c>
      <c r="U52" s="194">
        <v>19.7</v>
      </c>
      <c r="V52" s="475">
        <v>20</v>
      </c>
      <c r="W52" s="475">
        <v>21.444669178088922</v>
      </c>
      <c r="X52" s="475">
        <v>21.901117241332042</v>
      </c>
    </row>
    <row r="53" spans="1:24" x14ac:dyDescent="0.25">
      <c r="A53" s="261" t="s">
        <v>104</v>
      </c>
      <c r="B53" s="194">
        <v>6.9</v>
      </c>
      <c r="C53" s="194">
        <v>6.7</v>
      </c>
      <c r="D53" s="194">
        <v>6.5</v>
      </c>
      <c r="E53" s="194">
        <v>7.1</v>
      </c>
      <c r="F53" s="194">
        <v>7.1</v>
      </c>
      <c r="G53" s="194">
        <v>12.4</v>
      </c>
      <c r="H53" s="194">
        <v>12.9</v>
      </c>
      <c r="I53" s="194">
        <v>13.5</v>
      </c>
      <c r="J53" s="194">
        <v>13.6</v>
      </c>
      <c r="K53" s="194">
        <v>13.7</v>
      </c>
      <c r="L53" s="194">
        <v>13.9</v>
      </c>
      <c r="M53" s="194">
        <v>13.5</v>
      </c>
      <c r="N53" s="194">
        <v>13.3</v>
      </c>
      <c r="O53" s="194">
        <v>13.5</v>
      </c>
      <c r="P53" s="194">
        <v>13.7</v>
      </c>
      <c r="Q53" s="194">
        <v>14.1</v>
      </c>
      <c r="R53" s="194">
        <v>14.8</v>
      </c>
      <c r="S53" s="194">
        <v>15</v>
      </c>
      <c r="T53" s="194">
        <v>15.271813429835143</v>
      </c>
      <c r="U53" s="194">
        <v>15.5</v>
      </c>
      <c r="V53" s="475">
        <v>15.7</v>
      </c>
      <c r="W53" s="475">
        <v>15.67276904464773</v>
      </c>
      <c r="X53" s="475">
        <v>16.126940459815287</v>
      </c>
    </row>
    <row r="54" spans="1:24" ht="19.5" x14ac:dyDescent="0.25">
      <c r="A54" s="261" t="s">
        <v>41</v>
      </c>
      <c r="B54" s="194">
        <v>14.8</v>
      </c>
      <c r="C54" s="194">
        <v>15.1</v>
      </c>
      <c r="D54" s="194">
        <v>15</v>
      </c>
      <c r="E54" s="194">
        <v>15.5</v>
      </c>
      <c r="F54" s="194">
        <v>15.9</v>
      </c>
      <c r="G54" s="194">
        <v>16.8</v>
      </c>
      <c r="H54" s="194">
        <v>17.100000000000001</v>
      </c>
      <c r="I54" s="194">
        <v>17.3</v>
      </c>
      <c r="J54" s="194">
        <v>17.600000000000001</v>
      </c>
      <c r="K54" s="194">
        <v>17.8</v>
      </c>
      <c r="L54" s="194">
        <v>18</v>
      </c>
      <c r="M54" s="194">
        <v>18.2</v>
      </c>
      <c r="N54" s="194">
        <v>18.399999999999999</v>
      </c>
      <c r="O54" s="194">
        <v>18.7</v>
      </c>
      <c r="P54" s="194">
        <v>18.8</v>
      </c>
      <c r="Q54" s="194">
        <v>18.899999999999999</v>
      </c>
      <c r="R54" s="194">
        <v>19.100000000000001</v>
      </c>
      <c r="S54" s="194">
        <v>19.399999999999999</v>
      </c>
      <c r="T54" s="194">
        <v>20.454167628723159</v>
      </c>
      <c r="U54" s="194">
        <v>20.8</v>
      </c>
      <c r="V54" s="475">
        <v>21.3</v>
      </c>
      <c r="W54" s="475">
        <v>21.929712907832052</v>
      </c>
      <c r="X54" s="475">
        <v>21.723246529815139</v>
      </c>
    </row>
    <row r="55" spans="1:24" ht="19.5" x14ac:dyDescent="0.25">
      <c r="A55" s="261" t="s">
        <v>42</v>
      </c>
      <c r="B55" s="194">
        <v>18.2</v>
      </c>
      <c r="C55" s="194">
        <v>18.3</v>
      </c>
      <c r="D55" s="194">
        <v>18.3</v>
      </c>
      <c r="E55" s="194">
        <v>18.100000000000001</v>
      </c>
      <c r="F55" s="194">
        <v>18</v>
      </c>
      <c r="G55" s="194">
        <v>17.899999999999999</v>
      </c>
      <c r="H55" s="194">
        <v>17.8</v>
      </c>
      <c r="I55" s="194">
        <v>18</v>
      </c>
      <c r="J55" s="194">
        <v>18.3</v>
      </c>
      <c r="K55" s="194">
        <v>18.5</v>
      </c>
      <c r="L55" s="194">
        <v>18.8</v>
      </c>
      <c r="M55" s="194">
        <v>19.399999999999999</v>
      </c>
      <c r="N55" s="194">
        <v>20</v>
      </c>
      <c r="O55" s="194">
        <v>20.100000000000001</v>
      </c>
      <c r="P55" s="194">
        <v>20.399999999999999</v>
      </c>
      <c r="Q55" s="194">
        <v>20.6</v>
      </c>
      <c r="R55" s="194">
        <v>20.7</v>
      </c>
      <c r="S55" s="194">
        <v>20.9</v>
      </c>
      <c r="T55" s="194">
        <v>21.10824742268041</v>
      </c>
      <c r="U55" s="194">
        <v>21.6</v>
      </c>
      <c r="V55" s="475">
        <v>21.8</v>
      </c>
      <c r="W55" s="475">
        <v>22.086946031937511</v>
      </c>
      <c r="X55" s="475">
        <v>23.20089487750937</v>
      </c>
    </row>
    <row r="56" spans="1:24" ht="19.5" x14ac:dyDescent="0.25">
      <c r="A56" s="261" t="s">
        <v>94</v>
      </c>
      <c r="B56" s="194">
        <v>19.5</v>
      </c>
      <c r="C56" s="194">
        <v>24.6</v>
      </c>
      <c r="D56" s="194">
        <v>24.7</v>
      </c>
      <c r="E56" s="194">
        <v>24.9</v>
      </c>
      <c r="F56" s="194">
        <v>25.3</v>
      </c>
      <c r="G56" s="194">
        <v>25.3</v>
      </c>
      <c r="H56" s="194">
        <v>25.4</v>
      </c>
      <c r="I56" s="194">
        <v>25.5</v>
      </c>
      <c r="J56" s="194">
        <v>25.7</v>
      </c>
      <c r="K56" s="194">
        <v>25.8</v>
      </c>
      <c r="L56" s="194">
        <v>26.1</v>
      </c>
      <c r="M56" s="194">
        <v>26.3</v>
      </c>
      <c r="N56" s="194">
        <v>26.5</v>
      </c>
      <c r="O56" s="194">
        <v>26.9</v>
      </c>
      <c r="P56" s="194">
        <v>27.1</v>
      </c>
      <c r="Q56" s="194">
        <v>27.6</v>
      </c>
      <c r="R56" s="194">
        <v>28</v>
      </c>
      <c r="S56" s="194">
        <v>28.4</v>
      </c>
      <c r="T56" s="194">
        <v>28.711997711997714</v>
      </c>
      <c r="U56" s="194">
        <v>29.2</v>
      </c>
      <c r="V56" s="475">
        <v>29.6</v>
      </c>
      <c r="W56" s="475">
        <v>30.222314582836816</v>
      </c>
      <c r="X56" s="475">
        <v>30.760868926533753</v>
      </c>
    </row>
    <row r="57" spans="1:24" x14ac:dyDescent="0.25">
      <c r="A57" s="261" t="s">
        <v>97</v>
      </c>
      <c r="B57" s="194" t="s">
        <v>103</v>
      </c>
      <c r="C57" s="194" t="s">
        <v>103</v>
      </c>
      <c r="D57" s="194" t="s">
        <v>103</v>
      </c>
      <c r="E57" s="194" t="s">
        <v>103</v>
      </c>
      <c r="F57" s="194" t="s">
        <v>103</v>
      </c>
      <c r="G57" s="194" t="s">
        <v>103</v>
      </c>
      <c r="H57" s="194">
        <v>4.2</v>
      </c>
      <c r="I57" s="194">
        <v>5</v>
      </c>
      <c r="J57" s="194">
        <v>6.3</v>
      </c>
      <c r="K57" s="194">
        <v>10.7</v>
      </c>
      <c r="L57" s="194">
        <v>12</v>
      </c>
      <c r="M57" s="194">
        <v>13.8</v>
      </c>
      <c r="N57" s="194">
        <v>16.100000000000001</v>
      </c>
      <c r="O57" s="194">
        <v>18.100000000000001</v>
      </c>
      <c r="P57" s="194">
        <v>18</v>
      </c>
      <c r="Q57" s="194">
        <v>17.5</v>
      </c>
      <c r="R57" s="194">
        <v>17.600000000000001</v>
      </c>
      <c r="S57" s="194">
        <v>18.100000000000001</v>
      </c>
      <c r="T57" s="194">
        <v>18.995126973232672</v>
      </c>
      <c r="U57" s="194">
        <v>20.100000000000001</v>
      </c>
      <c r="V57" s="475">
        <v>20.3</v>
      </c>
      <c r="W57" s="475">
        <v>20.357731898255526</v>
      </c>
      <c r="X57" s="475">
        <v>20.757476638866585</v>
      </c>
    </row>
    <row r="58" spans="1:24" x14ac:dyDescent="0.25">
      <c r="A58" s="261" t="s">
        <v>45</v>
      </c>
      <c r="B58" s="194">
        <v>18</v>
      </c>
      <c r="C58" s="194">
        <v>18.5</v>
      </c>
      <c r="D58" s="194">
        <v>18.8</v>
      </c>
      <c r="E58" s="194">
        <v>19</v>
      </c>
      <c r="F58" s="194">
        <v>19.399999999999999</v>
      </c>
      <c r="G58" s="194">
        <v>19.600000000000001</v>
      </c>
      <c r="H58" s="194">
        <v>19.899999999999999</v>
      </c>
      <c r="I58" s="194">
        <v>20.100000000000001</v>
      </c>
      <c r="J58" s="194">
        <v>20.7</v>
      </c>
      <c r="K58" s="194">
        <v>20.9</v>
      </c>
      <c r="L58" s="194">
        <v>21.3</v>
      </c>
      <c r="M58" s="194">
        <v>21.8</v>
      </c>
      <c r="N58" s="194">
        <v>22.1</v>
      </c>
      <c r="O58" s="194">
        <v>22.5</v>
      </c>
      <c r="P58" s="194">
        <v>23.1</v>
      </c>
      <c r="Q58" s="194">
        <v>23.7</v>
      </c>
      <c r="R58" s="194">
        <v>23.9</v>
      </c>
      <c r="S58" s="194">
        <v>24.3</v>
      </c>
      <c r="T58" s="194">
        <v>24.663530337721809</v>
      </c>
      <c r="U58" s="194">
        <v>24.7</v>
      </c>
      <c r="V58" s="475">
        <v>25.4</v>
      </c>
      <c r="W58" s="475">
        <v>25.999700022012775</v>
      </c>
      <c r="X58" s="475">
        <v>25.480709766588589</v>
      </c>
    </row>
    <row r="59" spans="1:24" s="67" customFormat="1" ht="18" x14ac:dyDescent="0.25">
      <c r="A59" s="100" t="s">
        <v>214</v>
      </c>
      <c r="B59" s="250">
        <v>18.899999999999999</v>
      </c>
      <c r="C59" s="250">
        <v>19.2</v>
      </c>
      <c r="D59" s="250">
        <v>19.600000000000001</v>
      </c>
      <c r="E59" s="250">
        <v>20</v>
      </c>
      <c r="F59" s="250">
        <v>20.3</v>
      </c>
      <c r="G59" s="250">
        <v>20.7</v>
      </c>
      <c r="H59" s="250">
        <v>21</v>
      </c>
      <c r="I59" s="250">
        <v>21.5</v>
      </c>
      <c r="J59" s="250">
        <v>21.9</v>
      </c>
      <c r="K59" s="250">
        <v>22.3</v>
      </c>
      <c r="L59" s="250">
        <v>22.7</v>
      </c>
      <c r="M59" s="250">
        <v>23.2</v>
      </c>
      <c r="N59" s="250">
        <v>23.6</v>
      </c>
      <c r="O59" s="250">
        <v>24</v>
      </c>
      <c r="P59" s="250">
        <v>24.5</v>
      </c>
      <c r="Q59" s="250">
        <v>25.1</v>
      </c>
      <c r="R59" s="250">
        <v>25.6</v>
      </c>
      <c r="S59" s="250">
        <v>26.1</v>
      </c>
      <c r="T59" s="250">
        <v>26.708379397967828</v>
      </c>
      <c r="U59" s="250">
        <v>27.3</v>
      </c>
      <c r="V59" s="476">
        <v>28</v>
      </c>
      <c r="W59" s="476">
        <v>28.846180994599134</v>
      </c>
      <c r="X59" s="476">
        <v>29.567644834631171</v>
      </c>
    </row>
    <row r="60" spans="1:24" x14ac:dyDescent="0.25">
      <c r="A60" s="261" t="s">
        <v>46</v>
      </c>
      <c r="B60" s="194">
        <v>17.5</v>
      </c>
      <c r="C60" s="194">
        <v>17.899999999999999</v>
      </c>
      <c r="D60" s="194">
        <v>18.2</v>
      </c>
      <c r="E60" s="194">
        <v>18.5</v>
      </c>
      <c r="F60" s="194">
        <v>18.899999999999999</v>
      </c>
      <c r="G60" s="194">
        <v>19.100000000000001</v>
      </c>
      <c r="H60" s="194">
        <v>19.600000000000001</v>
      </c>
      <c r="I60" s="194">
        <v>19.899999999999999</v>
      </c>
      <c r="J60" s="194">
        <v>20.5</v>
      </c>
      <c r="K60" s="194">
        <v>21.1</v>
      </c>
      <c r="L60" s="194">
        <v>21.5</v>
      </c>
      <c r="M60" s="194">
        <v>22</v>
      </c>
      <c r="N60" s="194">
        <v>22.6</v>
      </c>
      <c r="O60" s="194">
        <v>23.1</v>
      </c>
      <c r="P60" s="194">
        <v>23.7</v>
      </c>
      <c r="Q60" s="194">
        <v>24.2</v>
      </c>
      <c r="R60" s="194">
        <v>24.8</v>
      </c>
      <c r="S60" s="194">
        <v>25.4</v>
      </c>
      <c r="T60" s="194">
        <v>25.967785731918045</v>
      </c>
      <c r="U60" s="194">
        <v>26.6</v>
      </c>
      <c r="V60" s="475">
        <v>27.3</v>
      </c>
      <c r="W60" s="475">
        <v>28.580005687614047</v>
      </c>
      <c r="X60" s="475">
        <v>28.759991171277221</v>
      </c>
    </row>
    <row r="61" spans="1:24" x14ac:dyDescent="0.25">
      <c r="A61" s="261" t="s">
        <v>47</v>
      </c>
      <c r="B61" s="194">
        <v>19.2</v>
      </c>
      <c r="C61" s="194">
        <v>19.600000000000001</v>
      </c>
      <c r="D61" s="194">
        <v>19.899999999999999</v>
      </c>
      <c r="E61" s="194">
        <v>20.100000000000001</v>
      </c>
      <c r="F61" s="194">
        <v>20.399999999999999</v>
      </c>
      <c r="G61" s="194">
        <v>20.7</v>
      </c>
      <c r="H61" s="194">
        <v>20.8</v>
      </c>
      <c r="I61" s="194">
        <v>21.1</v>
      </c>
      <c r="J61" s="194">
        <v>21.5</v>
      </c>
      <c r="K61" s="194">
        <v>22</v>
      </c>
      <c r="L61" s="194">
        <v>22.4</v>
      </c>
      <c r="M61" s="194">
        <v>22.7</v>
      </c>
      <c r="N61" s="194">
        <v>23.2</v>
      </c>
      <c r="O61" s="194">
        <v>23.5</v>
      </c>
      <c r="P61" s="194">
        <v>24</v>
      </c>
      <c r="Q61" s="194">
        <v>24.7</v>
      </c>
      <c r="R61" s="194">
        <v>25.6</v>
      </c>
      <c r="S61" s="194">
        <v>26.4</v>
      </c>
      <c r="T61" s="194">
        <v>26.942239858906525</v>
      </c>
      <c r="U61" s="194">
        <v>27.7</v>
      </c>
      <c r="V61" s="475">
        <v>28.4</v>
      </c>
      <c r="W61" s="475">
        <v>28.827248289163087</v>
      </c>
      <c r="X61" s="475">
        <v>29.403811572150804</v>
      </c>
    </row>
    <row r="62" spans="1:24" x14ac:dyDescent="0.25">
      <c r="A62" s="261" t="s">
        <v>48</v>
      </c>
      <c r="B62" s="194">
        <v>19.7</v>
      </c>
      <c r="C62" s="194">
        <v>20.3</v>
      </c>
      <c r="D62" s="194">
        <v>20.7</v>
      </c>
      <c r="E62" s="194">
        <v>21.1</v>
      </c>
      <c r="F62" s="194">
        <v>21.4</v>
      </c>
      <c r="G62" s="194">
        <v>21.8</v>
      </c>
      <c r="H62" s="194">
        <v>22.2</v>
      </c>
      <c r="I62" s="194">
        <v>22.6</v>
      </c>
      <c r="J62" s="194">
        <v>23</v>
      </c>
      <c r="K62" s="194">
        <v>23.5</v>
      </c>
      <c r="L62" s="194">
        <v>24</v>
      </c>
      <c r="M62" s="194">
        <v>24.5</v>
      </c>
      <c r="N62" s="194">
        <v>25</v>
      </c>
      <c r="O62" s="194">
        <v>25.5</v>
      </c>
      <c r="P62" s="194">
        <v>26</v>
      </c>
      <c r="Q62" s="194">
        <v>26.4</v>
      </c>
      <c r="R62" s="194">
        <v>26.7</v>
      </c>
      <c r="S62" s="194">
        <v>27.2</v>
      </c>
      <c r="T62" s="194">
        <v>27.922061596480201</v>
      </c>
      <c r="U62" s="194">
        <v>28.5</v>
      </c>
      <c r="V62" s="475">
        <v>29.2</v>
      </c>
      <c r="W62" s="475">
        <v>29.797281077707407</v>
      </c>
      <c r="X62" s="475">
        <v>30.015517784521887</v>
      </c>
    </row>
    <row r="63" spans="1:24" x14ac:dyDescent="0.25">
      <c r="A63" s="261" t="s">
        <v>49</v>
      </c>
      <c r="B63" s="194">
        <v>18.600000000000001</v>
      </c>
      <c r="C63" s="194">
        <v>19</v>
      </c>
      <c r="D63" s="194">
        <v>19.3</v>
      </c>
      <c r="E63" s="194">
        <v>19.7</v>
      </c>
      <c r="F63" s="194">
        <v>20.100000000000001</v>
      </c>
      <c r="G63" s="194">
        <v>20.5</v>
      </c>
      <c r="H63" s="194">
        <v>20.8</v>
      </c>
      <c r="I63" s="194">
        <v>21.3</v>
      </c>
      <c r="J63" s="194">
        <v>21.8</v>
      </c>
      <c r="K63" s="194">
        <v>22.1</v>
      </c>
      <c r="L63" s="194">
        <v>22.8</v>
      </c>
      <c r="M63" s="194">
        <v>23.3</v>
      </c>
      <c r="N63" s="194">
        <v>23.7</v>
      </c>
      <c r="O63" s="194">
        <v>24.2</v>
      </c>
      <c r="P63" s="194">
        <v>24.7</v>
      </c>
      <c r="Q63" s="194">
        <v>25.2</v>
      </c>
      <c r="R63" s="194">
        <v>25.7</v>
      </c>
      <c r="S63" s="194">
        <v>26.2</v>
      </c>
      <c r="T63" s="194">
        <v>26.699122762017133</v>
      </c>
      <c r="U63" s="194">
        <v>27.3</v>
      </c>
      <c r="V63" s="475">
        <v>28</v>
      </c>
      <c r="W63" s="475">
        <v>28.849543085558725</v>
      </c>
      <c r="X63" s="475">
        <v>28.762997532252523</v>
      </c>
    </row>
    <row r="64" spans="1:24" x14ac:dyDescent="0.25">
      <c r="A64" s="261" t="s">
        <v>50</v>
      </c>
      <c r="B64" s="194">
        <v>17.399999999999999</v>
      </c>
      <c r="C64" s="194">
        <v>17.7</v>
      </c>
      <c r="D64" s="194">
        <v>17.899999999999999</v>
      </c>
      <c r="E64" s="194">
        <v>18.100000000000001</v>
      </c>
      <c r="F64" s="194">
        <v>18.2</v>
      </c>
      <c r="G64" s="194">
        <v>18.399999999999999</v>
      </c>
      <c r="H64" s="194">
        <v>18.899999999999999</v>
      </c>
      <c r="I64" s="194">
        <v>19.399999999999999</v>
      </c>
      <c r="J64" s="194">
        <v>19.5</v>
      </c>
      <c r="K64" s="194">
        <v>19.600000000000001</v>
      </c>
      <c r="L64" s="194">
        <v>20</v>
      </c>
      <c r="M64" s="194">
        <v>20.3</v>
      </c>
      <c r="N64" s="194">
        <v>20.6</v>
      </c>
      <c r="O64" s="194">
        <v>20.9</v>
      </c>
      <c r="P64" s="194">
        <v>21.2</v>
      </c>
      <c r="Q64" s="194">
        <v>21.6</v>
      </c>
      <c r="R64" s="194">
        <v>21.7</v>
      </c>
      <c r="S64" s="194">
        <v>22.1</v>
      </c>
      <c r="T64" s="194">
        <v>22.528658617487061</v>
      </c>
      <c r="U64" s="194">
        <v>23.1</v>
      </c>
      <c r="V64" s="475">
        <v>23.7</v>
      </c>
      <c r="W64" s="475">
        <v>24.247248157579186</v>
      </c>
      <c r="X64" s="475">
        <v>25.503279248896344</v>
      </c>
    </row>
    <row r="65" spans="1:24" x14ac:dyDescent="0.25">
      <c r="A65" s="261" t="s">
        <v>51</v>
      </c>
      <c r="B65" s="194">
        <v>18.600000000000001</v>
      </c>
      <c r="C65" s="194">
        <v>19</v>
      </c>
      <c r="D65" s="194">
        <v>19.399999999999999</v>
      </c>
      <c r="E65" s="194">
        <v>19.8</v>
      </c>
      <c r="F65" s="194">
        <v>20.3</v>
      </c>
      <c r="G65" s="194">
        <v>20.8</v>
      </c>
      <c r="H65" s="194">
        <v>21.3</v>
      </c>
      <c r="I65" s="194">
        <v>21.9</v>
      </c>
      <c r="J65" s="194">
        <v>22.3</v>
      </c>
      <c r="K65" s="194">
        <v>22.7</v>
      </c>
      <c r="L65" s="194">
        <v>23.3</v>
      </c>
      <c r="M65" s="194">
        <v>23.8</v>
      </c>
      <c r="N65" s="194">
        <v>24.3</v>
      </c>
      <c r="O65" s="194">
        <v>24.8</v>
      </c>
      <c r="P65" s="194">
        <v>25.4</v>
      </c>
      <c r="Q65" s="194">
        <v>26</v>
      </c>
      <c r="R65" s="194">
        <v>26.4</v>
      </c>
      <c r="S65" s="194">
        <v>26.9</v>
      </c>
      <c r="T65" s="194">
        <v>27.517982671244074</v>
      </c>
      <c r="U65" s="194">
        <v>28.1</v>
      </c>
      <c r="V65" s="475">
        <v>28.8</v>
      </c>
      <c r="W65" s="475">
        <v>29.597514746388814</v>
      </c>
      <c r="X65" s="475">
        <v>30.941170854866741</v>
      </c>
    </row>
    <row r="66" spans="1:24" x14ac:dyDescent="0.25">
      <c r="A66" s="261" t="s">
        <v>52</v>
      </c>
      <c r="B66" s="194">
        <v>18.100000000000001</v>
      </c>
      <c r="C66" s="194">
        <v>18.5</v>
      </c>
      <c r="D66" s="194">
        <v>18.600000000000001</v>
      </c>
      <c r="E66" s="194">
        <v>19</v>
      </c>
      <c r="F66" s="194">
        <v>19.399999999999999</v>
      </c>
      <c r="G66" s="194">
        <v>19.8</v>
      </c>
      <c r="H66" s="194">
        <v>20.3</v>
      </c>
      <c r="I66" s="194">
        <v>20.7</v>
      </c>
      <c r="J66" s="194">
        <v>20.9</v>
      </c>
      <c r="K66" s="194">
        <v>21.2</v>
      </c>
      <c r="L66" s="194">
        <v>21.5</v>
      </c>
      <c r="M66" s="194">
        <v>21.8</v>
      </c>
      <c r="N66" s="194">
        <v>22.1</v>
      </c>
      <c r="O66" s="194">
        <v>22.4</v>
      </c>
      <c r="P66" s="194">
        <v>22.1</v>
      </c>
      <c r="Q66" s="194">
        <v>23</v>
      </c>
      <c r="R66" s="194">
        <v>23.2</v>
      </c>
      <c r="S66" s="194">
        <v>23.6</v>
      </c>
      <c r="T66" s="194">
        <v>24.092500383024358</v>
      </c>
      <c r="U66" s="194">
        <v>24.6</v>
      </c>
      <c r="V66" s="475">
        <v>25.3</v>
      </c>
      <c r="W66" s="475">
        <v>26.158929026787629</v>
      </c>
      <c r="X66" s="475">
        <v>27.357551890643737</v>
      </c>
    </row>
    <row r="67" spans="1:24" x14ac:dyDescent="0.25">
      <c r="A67" s="261" t="s">
        <v>53</v>
      </c>
      <c r="B67" s="194">
        <v>19.5</v>
      </c>
      <c r="C67" s="194">
        <v>19.7</v>
      </c>
      <c r="D67" s="194">
        <v>20</v>
      </c>
      <c r="E67" s="194">
        <v>20.399999999999999</v>
      </c>
      <c r="F67" s="194">
        <v>20.8</v>
      </c>
      <c r="G67" s="194">
        <v>21.2</v>
      </c>
      <c r="H67" s="194">
        <v>21.6</v>
      </c>
      <c r="I67" s="194">
        <v>21.9</v>
      </c>
      <c r="J67" s="194">
        <v>22.1</v>
      </c>
      <c r="K67" s="194">
        <v>22.5</v>
      </c>
      <c r="L67" s="194">
        <v>22.8</v>
      </c>
      <c r="M67" s="194">
        <v>23.2</v>
      </c>
      <c r="N67" s="194">
        <v>23.6</v>
      </c>
      <c r="O67" s="194">
        <v>24</v>
      </c>
      <c r="P67" s="194">
        <v>24.5</v>
      </c>
      <c r="Q67" s="194">
        <v>25</v>
      </c>
      <c r="R67" s="194">
        <v>25.6</v>
      </c>
      <c r="S67" s="194">
        <v>26.1</v>
      </c>
      <c r="T67" s="194">
        <v>26.720540837984434</v>
      </c>
      <c r="U67" s="194">
        <v>27.3</v>
      </c>
      <c r="V67" s="475">
        <v>27.9</v>
      </c>
      <c r="W67" s="475">
        <v>28.489965823871458</v>
      </c>
      <c r="X67" s="475">
        <v>31.196024644323231</v>
      </c>
    </row>
    <row r="68" spans="1:24" x14ac:dyDescent="0.25">
      <c r="A68" s="261" t="s">
        <v>54</v>
      </c>
      <c r="B68" s="194">
        <v>20.100000000000001</v>
      </c>
      <c r="C68" s="194">
        <v>20.6</v>
      </c>
      <c r="D68" s="194">
        <v>20.9</v>
      </c>
      <c r="E68" s="194">
        <v>21.3</v>
      </c>
      <c r="F68" s="194">
        <v>21.6</v>
      </c>
      <c r="G68" s="194">
        <v>22.1</v>
      </c>
      <c r="H68" s="194">
        <v>22.3</v>
      </c>
      <c r="I68" s="194">
        <v>22.7</v>
      </c>
      <c r="J68" s="194">
        <v>23.1</v>
      </c>
      <c r="K68" s="194">
        <v>23.6</v>
      </c>
      <c r="L68" s="194">
        <v>24</v>
      </c>
      <c r="M68" s="194">
        <v>24.4</v>
      </c>
      <c r="N68" s="194">
        <v>24.8</v>
      </c>
      <c r="O68" s="194">
        <v>25.1</v>
      </c>
      <c r="P68" s="194">
        <v>25.5</v>
      </c>
      <c r="Q68" s="194">
        <v>26.1</v>
      </c>
      <c r="R68" s="194">
        <v>26.3</v>
      </c>
      <c r="S68" s="194">
        <v>26.7</v>
      </c>
      <c r="T68" s="194">
        <v>27.283332296397685</v>
      </c>
      <c r="U68" s="194">
        <v>27.8</v>
      </c>
      <c r="V68" s="475">
        <v>28.4</v>
      </c>
      <c r="W68" s="475">
        <v>29.012592494117843</v>
      </c>
      <c r="X68" s="475">
        <v>29.899987572266621</v>
      </c>
    </row>
    <row r="69" spans="1:24" x14ac:dyDescent="0.25">
      <c r="A69" s="261" t="s">
        <v>55</v>
      </c>
      <c r="B69" s="194">
        <v>18.2</v>
      </c>
      <c r="C69" s="194">
        <v>18.5</v>
      </c>
      <c r="D69" s="194">
        <v>18.8</v>
      </c>
      <c r="E69" s="194">
        <v>19.2</v>
      </c>
      <c r="F69" s="194">
        <v>19.7</v>
      </c>
      <c r="G69" s="194">
        <v>20.3</v>
      </c>
      <c r="H69" s="194">
        <v>20.7</v>
      </c>
      <c r="I69" s="194">
        <v>20.9</v>
      </c>
      <c r="J69" s="194">
        <v>21.6</v>
      </c>
      <c r="K69" s="194">
        <v>22</v>
      </c>
      <c r="L69" s="194">
        <v>22.3</v>
      </c>
      <c r="M69" s="194">
        <v>22.7</v>
      </c>
      <c r="N69" s="194">
        <v>23.1</v>
      </c>
      <c r="O69" s="194">
        <v>23.4</v>
      </c>
      <c r="P69" s="194">
        <v>24</v>
      </c>
      <c r="Q69" s="194">
        <v>24.7</v>
      </c>
      <c r="R69" s="194">
        <v>25.3</v>
      </c>
      <c r="S69" s="194">
        <v>25.7</v>
      </c>
      <c r="T69" s="194">
        <v>26.388690779419257</v>
      </c>
      <c r="U69" s="194">
        <v>27</v>
      </c>
      <c r="V69" s="475">
        <v>27.7</v>
      </c>
      <c r="W69" s="475">
        <v>28.458212657528041</v>
      </c>
      <c r="X69" s="475">
        <v>30.145076211987007</v>
      </c>
    </row>
    <row r="70" spans="1:24" x14ac:dyDescent="0.25">
      <c r="A70" s="261" t="s">
        <v>56</v>
      </c>
      <c r="B70" s="194">
        <v>20.2</v>
      </c>
      <c r="C70" s="194">
        <v>20.6</v>
      </c>
      <c r="D70" s="194">
        <v>21</v>
      </c>
      <c r="E70" s="194">
        <v>21.3</v>
      </c>
      <c r="F70" s="194">
        <v>21.5</v>
      </c>
      <c r="G70" s="194">
        <v>21.8</v>
      </c>
      <c r="H70" s="194">
        <v>22.2</v>
      </c>
      <c r="I70" s="194">
        <v>22.6</v>
      </c>
      <c r="J70" s="194">
        <v>23.1</v>
      </c>
      <c r="K70" s="194">
        <v>23.6</v>
      </c>
      <c r="L70" s="194">
        <v>24.1</v>
      </c>
      <c r="M70" s="194">
        <v>24.8</v>
      </c>
      <c r="N70" s="194">
        <v>25.4</v>
      </c>
      <c r="O70" s="194">
        <v>25.8</v>
      </c>
      <c r="P70" s="194">
        <v>26.5</v>
      </c>
      <c r="Q70" s="194">
        <v>27.3</v>
      </c>
      <c r="R70" s="194">
        <v>28.1</v>
      </c>
      <c r="S70" s="194">
        <v>28.9</v>
      </c>
      <c r="T70" s="194">
        <v>29.669296714968517</v>
      </c>
      <c r="U70" s="194">
        <v>30.5</v>
      </c>
      <c r="V70" s="475">
        <v>31.4</v>
      </c>
      <c r="W70" s="475">
        <v>32.482689225485103</v>
      </c>
      <c r="X70" s="475">
        <v>33.624247859593503</v>
      </c>
    </row>
    <row r="71" spans="1:24" x14ac:dyDescent="0.25">
      <c r="A71" s="261" t="s">
        <v>57</v>
      </c>
      <c r="B71" s="194">
        <v>18.899999999999999</v>
      </c>
      <c r="C71" s="194">
        <v>19.2</v>
      </c>
      <c r="D71" s="194">
        <v>19.600000000000001</v>
      </c>
      <c r="E71" s="194">
        <v>19.899999999999999</v>
      </c>
      <c r="F71" s="194">
        <v>20.2</v>
      </c>
      <c r="G71" s="194">
        <v>20.5</v>
      </c>
      <c r="H71" s="194">
        <v>20.8</v>
      </c>
      <c r="I71" s="194">
        <v>21.1</v>
      </c>
      <c r="J71" s="194">
        <v>21.5</v>
      </c>
      <c r="K71" s="194">
        <v>21.9</v>
      </c>
      <c r="L71" s="194">
        <v>22.3</v>
      </c>
      <c r="M71" s="194">
        <v>22.6</v>
      </c>
      <c r="N71" s="194">
        <v>22.9</v>
      </c>
      <c r="O71" s="194">
        <v>23.4</v>
      </c>
      <c r="P71" s="194">
        <v>24.3</v>
      </c>
      <c r="Q71" s="194">
        <v>25</v>
      </c>
      <c r="R71" s="194">
        <v>25.6</v>
      </c>
      <c r="S71" s="194">
        <v>26.2</v>
      </c>
      <c r="T71" s="194">
        <v>26.845900094250705</v>
      </c>
      <c r="U71" s="194">
        <v>27.4</v>
      </c>
      <c r="V71" s="475">
        <v>28.1</v>
      </c>
      <c r="W71" s="475">
        <v>28.831903873909546</v>
      </c>
      <c r="X71" s="475">
        <v>29.311537307453534</v>
      </c>
    </row>
    <row r="72" spans="1:24" x14ac:dyDescent="0.25">
      <c r="A72" s="261" t="s">
        <v>58</v>
      </c>
      <c r="B72" s="194">
        <v>20.100000000000001</v>
      </c>
      <c r="C72" s="194">
        <v>20.5</v>
      </c>
      <c r="D72" s="194">
        <v>20.9</v>
      </c>
      <c r="E72" s="194">
        <v>21.8</v>
      </c>
      <c r="F72" s="194">
        <v>22.3</v>
      </c>
      <c r="G72" s="194">
        <v>22.7</v>
      </c>
      <c r="H72" s="194">
        <v>23</v>
      </c>
      <c r="I72" s="194">
        <v>24</v>
      </c>
      <c r="J72" s="194">
        <v>24.1</v>
      </c>
      <c r="K72" s="194">
        <v>24.7</v>
      </c>
      <c r="L72" s="194">
        <v>25.3</v>
      </c>
      <c r="M72" s="194">
        <v>25.7</v>
      </c>
      <c r="N72" s="194">
        <v>26.1</v>
      </c>
      <c r="O72" s="194">
        <v>26.5</v>
      </c>
      <c r="P72" s="194">
        <v>27.1</v>
      </c>
      <c r="Q72" s="194">
        <v>27.8</v>
      </c>
      <c r="R72" s="194">
        <v>28.3</v>
      </c>
      <c r="S72" s="194">
        <v>28.8</v>
      </c>
      <c r="T72" s="194">
        <v>29.419862340216319</v>
      </c>
      <c r="U72" s="194">
        <v>29.9</v>
      </c>
      <c r="V72" s="475">
        <v>30.6</v>
      </c>
      <c r="W72" s="475">
        <v>31.444900144390477</v>
      </c>
      <c r="X72" s="475">
        <v>31.378136039758097</v>
      </c>
    </row>
    <row r="73" spans="1:24" x14ac:dyDescent="0.25">
      <c r="A73" s="261" t="s">
        <v>59</v>
      </c>
      <c r="B73" s="194">
        <v>19.7</v>
      </c>
      <c r="C73" s="194">
        <v>20.100000000000001</v>
      </c>
      <c r="D73" s="194">
        <v>20.5</v>
      </c>
      <c r="E73" s="194">
        <v>20.7</v>
      </c>
      <c r="F73" s="194">
        <v>21</v>
      </c>
      <c r="G73" s="194">
        <v>21.3</v>
      </c>
      <c r="H73" s="194">
        <v>21.6</v>
      </c>
      <c r="I73" s="194">
        <v>22</v>
      </c>
      <c r="J73" s="194">
        <v>22.4</v>
      </c>
      <c r="K73" s="194">
        <v>22.8</v>
      </c>
      <c r="L73" s="194">
        <v>23.2</v>
      </c>
      <c r="M73" s="194">
        <v>23.6</v>
      </c>
      <c r="N73" s="194">
        <v>24.1</v>
      </c>
      <c r="O73" s="194">
        <v>24.7</v>
      </c>
      <c r="P73" s="194">
        <v>25.3</v>
      </c>
      <c r="Q73" s="194">
        <v>26.1</v>
      </c>
      <c r="R73" s="194">
        <v>26.8</v>
      </c>
      <c r="S73" s="194">
        <v>27.5</v>
      </c>
      <c r="T73" s="194">
        <v>28.20736434108527</v>
      </c>
      <c r="U73" s="194">
        <v>29.1</v>
      </c>
      <c r="V73" s="475">
        <v>30</v>
      </c>
      <c r="W73" s="475">
        <v>31.394927942496857</v>
      </c>
      <c r="X73" s="475">
        <v>32.552357905040282</v>
      </c>
    </row>
    <row r="74" spans="1:24" ht="18" x14ac:dyDescent="0.25">
      <c r="A74" s="100" t="s">
        <v>125</v>
      </c>
      <c r="B74" s="250">
        <v>18.8</v>
      </c>
      <c r="C74" s="250">
        <v>19</v>
      </c>
      <c r="D74" s="250">
        <v>19.3</v>
      </c>
      <c r="E74" s="250">
        <v>19.600000000000001</v>
      </c>
      <c r="F74" s="250">
        <v>19.899999999999999</v>
      </c>
      <c r="G74" s="250">
        <v>20.3</v>
      </c>
      <c r="H74" s="250">
        <v>20.7</v>
      </c>
      <c r="I74" s="250">
        <v>21.1</v>
      </c>
      <c r="J74" s="250">
        <v>21.5</v>
      </c>
      <c r="K74" s="250">
        <v>22</v>
      </c>
      <c r="L74" s="250">
        <v>22.3</v>
      </c>
      <c r="M74" s="250">
        <v>22.6</v>
      </c>
      <c r="N74" s="250">
        <v>22.9</v>
      </c>
      <c r="O74" s="250">
        <v>23.2</v>
      </c>
      <c r="P74" s="250">
        <v>23.7</v>
      </c>
      <c r="Q74" s="250">
        <v>24.2</v>
      </c>
      <c r="R74" s="250">
        <v>24.6</v>
      </c>
      <c r="S74" s="250">
        <v>25</v>
      </c>
      <c r="T74" s="250">
        <v>25.442753963498564</v>
      </c>
      <c r="U74" s="250">
        <v>25.9</v>
      </c>
      <c r="V74" s="476">
        <v>26.5</v>
      </c>
      <c r="W74" s="476">
        <v>27.128103944372008</v>
      </c>
      <c r="X74" s="476">
        <v>27.74593229566284</v>
      </c>
    </row>
    <row r="75" spans="1:24" x14ac:dyDescent="0.25">
      <c r="A75" s="261" t="s">
        <v>60</v>
      </c>
      <c r="B75" s="194">
        <v>18.3</v>
      </c>
      <c r="C75" s="194">
        <v>18.5</v>
      </c>
      <c r="D75" s="194">
        <v>18.8</v>
      </c>
      <c r="E75" s="194">
        <v>19.100000000000001</v>
      </c>
      <c r="F75" s="194">
        <v>19.5</v>
      </c>
      <c r="G75" s="194">
        <v>19.7</v>
      </c>
      <c r="H75" s="194">
        <v>20.100000000000001</v>
      </c>
      <c r="I75" s="194">
        <v>20.7</v>
      </c>
      <c r="J75" s="194">
        <v>21</v>
      </c>
      <c r="K75" s="194">
        <v>21.2</v>
      </c>
      <c r="L75" s="194">
        <v>21.5</v>
      </c>
      <c r="M75" s="194">
        <v>22.1</v>
      </c>
      <c r="N75" s="194">
        <v>22.5</v>
      </c>
      <c r="O75" s="194">
        <v>23</v>
      </c>
      <c r="P75" s="194">
        <v>23.5</v>
      </c>
      <c r="Q75" s="194">
        <v>24</v>
      </c>
      <c r="R75" s="194">
        <v>24.5</v>
      </c>
      <c r="S75" s="194">
        <v>25</v>
      </c>
      <c r="T75" s="194">
        <v>25.563316161495148</v>
      </c>
      <c r="U75" s="194">
        <v>26.1</v>
      </c>
      <c r="V75" s="475">
        <v>26.6</v>
      </c>
      <c r="W75" s="475">
        <v>27.392372534170899</v>
      </c>
      <c r="X75" s="475">
        <v>29.323845238751762</v>
      </c>
    </row>
    <row r="76" spans="1:24" x14ac:dyDescent="0.25">
      <c r="A76" s="261" t="s">
        <v>61</v>
      </c>
      <c r="B76" s="194">
        <v>19.600000000000001</v>
      </c>
      <c r="C76" s="194">
        <v>19.899999999999999</v>
      </c>
      <c r="D76" s="194">
        <v>20.100000000000001</v>
      </c>
      <c r="E76" s="194">
        <v>20.399999999999999</v>
      </c>
      <c r="F76" s="194">
        <v>20.8</v>
      </c>
      <c r="G76" s="194">
        <v>21.1</v>
      </c>
      <c r="H76" s="194">
        <v>21.5</v>
      </c>
      <c r="I76" s="194">
        <v>21.9</v>
      </c>
      <c r="J76" s="194">
        <v>22.3</v>
      </c>
      <c r="K76" s="194">
        <v>22.7</v>
      </c>
      <c r="L76" s="194">
        <v>23.1</v>
      </c>
      <c r="M76" s="194">
        <v>23.4</v>
      </c>
      <c r="N76" s="194">
        <v>23.7</v>
      </c>
      <c r="O76" s="194">
        <v>24</v>
      </c>
      <c r="P76" s="194">
        <v>24.4</v>
      </c>
      <c r="Q76" s="194">
        <v>24.9</v>
      </c>
      <c r="R76" s="194">
        <v>25.2</v>
      </c>
      <c r="S76" s="194">
        <v>25.7</v>
      </c>
      <c r="T76" s="194">
        <v>26.107004657413629</v>
      </c>
      <c r="U76" s="194">
        <v>26.6</v>
      </c>
      <c r="V76" s="475">
        <v>27.3</v>
      </c>
      <c r="W76" s="475">
        <v>28.131996979602938</v>
      </c>
      <c r="X76" s="475">
        <v>29.010875029280559</v>
      </c>
    </row>
    <row r="77" spans="1:24" x14ac:dyDescent="0.25">
      <c r="A77" s="261" t="s">
        <v>62</v>
      </c>
      <c r="B77" s="194">
        <v>17.7</v>
      </c>
      <c r="C77" s="194">
        <v>18</v>
      </c>
      <c r="D77" s="194">
        <v>18.100000000000001</v>
      </c>
      <c r="E77" s="194">
        <v>18.3</v>
      </c>
      <c r="F77" s="194">
        <v>18.600000000000001</v>
      </c>
      <c r="G77" s="194">
        <v>18.899999999999999</v>
      </c>
      <c r="H77" s="194">
        <v>19.2</v>
      </c>
      <c r="I77" s="194">
        <v>19.600000000000001</v>
      </c>
      <c r="J77" s="194">
        <v>20</v>
      </c>
      <c r="K77" s="194">
        <v>20.399999999999999</v>
      </c>
      <c r="L77" s="194">
        <v>20.8</v>
      </c>
      <c r="M77" s="194">
        <v>21</v>
      </c>
      <c r="N77" s="194">
        <v>21.2</v>
      </c>
      <c r="O77" s="194">
        <v>21.5</v>
      </c>
      <c r="P77" s="194">
        <v>22.1</v>
      </c>
      <c r="Q77" s="194">
        <v>22.9</v>
      </c>
      <c r="R77" s="194">
        <v>23.1</v>
      </c>
      <c r="S77" s="194">
        <v>23.5</v>
      </c>
      <c r="T77" s="194">
        <v>23.735741138560687</v>
      </c>
      <c r="U77" s="194">
        <v>24.2</v>
      </c>
      <c r="V77" s="475">
        <v>24.6</v>
      </c>
      <c r="W77" s="475">
        <v>24.980182608455788</v>
      </c>
      <c r="X77" s="475">
        <v>25.239250588253011</v>
      </c>
    </row>
    <row r="78" spans="1:24" x14ac:dyDescent="0.25">
      <c r="A78" s="84" t="s">
        <v>63</v>
      </c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475"/>
      <c r="W78" s="475"/>
      <c r="X78" s="475"/>
    </row>
    <row r="79" spans="1:24" ht="19.5" x14ac:dyDescent="0.25">
      <c r="A79" s="255" t="s">
        <v>98</v>
      </c>
      <c r="B79" s="194">
        <v>16.8</v>
      </c>
      <c r="C79" s="194">
        <v>16.8</v>
      </c>
      <c r="D79" s="194">
        <v>16.8</v>
      </c>
      <c r="E79" s="194">
        <v>17</v>
      </c>
      <c r="F79" s="194">
        <v>17.3</v>
      </c>
      <c r="G79" s="194">
        <v>17.7</v>
      </c>
      <c r="H79" s="194">
        <v>18</v>
      </c>
      <c r="I79" s="194">
        <v>18.2</v>
      </c>
      <c r="J79" s="194">
        <v>18.399999999999999</v>
      </c>
      <c r="K79" s="194">
        <v>18.7</v>
      </c>
      <c r="L79" s="194">
        <v>18.899999999999999</v>
      </c>
      <c r="M79" s="194">
        <v>19</v>
      </c>
      <c r="N79" s="194">
        <v>19.2</v>
      </c>
      <c r="O79" s="194">
        <v>19.5</v>
      </c>
      <c r="P79" s="194">
        <v>19.899999999999999</v>
      </c>
      <c r="Q79" s="194">
        <v>20.399999999999999</v>
      </c>
      <c r="R79" s="194">
        <v>20.5</v>
      </c>
      <c r="S79" s="194">
        <v>20.8</v>
      </c>
      <c r="T79" s="194">
        <v>21.058660896742399</v>
      </c>
      <c r="U79" s="194">
        <v>21.3</v>
      </c>
      <c r="V79" s="475">
        <v>21.4</v>
      </c>
      <c r="W79" s="475">
        <v>21.62282639345803</v>
      </c>
      <c r="X79" s="475">
        <v>21.598263475718539</v>
      </c>
    </row>
    <row r="80" spans="1:24" ht="19.5" x14ac:dyDescent="0.25">
      <c r="A80" s="255" t="s">
        <v>64</v>
      </c>
      <c r="B80" s="194">
        <v>17.2</v>
      </c>
      <c r="C80" s="194">
        <v>17.3</v>
      </c>
      <c r="D80" s="194">
        <v>17.3</v>
      </c>
      <c r="E80" s="194">
        <v>17.5</v>
      </c>
      <c r="F80" s="194">
        <v>17.600000000000001</v>
      </c>
      <c r="G80" s="194">
        <v>17.8</v>
      </c>
      <c r="H80" s="194">
        <v>17.899999999999999</v>
      </c>
      <c r="I80" s="194">
        <v>18.3</v>
      </c>
      <c r="J80" s="194">
        <v>18.7</v>
      </c>
      <c r="K80" s="194">
        <v>19.100000000000001</v>
      </c>
      <c r="L80" s="194">
        <v>19.2</v>
      </c>
      <c r="M80" s="194">
        <v>19</v>
      </c>
      <c r="N80" s="194">
        <v>19</v>
      </c>
      <c r="O80" s="194">
        <v>19.600000000000001</v>
      </c>
      <c r="P80" s="194">
        <v>20</v>
      </c>
      <c r="Q80" s="194">
        <v>21.3</v>
      </c>
      <c r="R80" s="194">
        <v>21.2</v>
      </c>
      <c r="S80" s="194">
        <v>20.7</v>
      </c>
      <c r="T80" s="194">
        <v>20.544967682363804</v>
      </c>
      <c r="U80" s="194">
        <v>20.5</v>
      </c>
      <c r="V80" s="475">
        <v>20.7</v>
      </c>
      <c r="W80" s="475">
        <v>20.5274244408341</v>
      </c>
      <c r="X80" s="475">
        <v>22.15692435600435</v>
      </c>
    </row>
    <row r="81" spans="1:24" ht="19.5" x14ac:dyDescent="0.25">
      <c r="A81" s="255" t="s">
        <v>87</v>
      </c>
      <c r="B81" s="194">
        <v>18.8</v>
      </c>
      <c r="C81" s="194">
        <v>19.399999999999999</v>
      </c>
      <c r="D81" s="194">
        <v>19.7</v>
      </c>
      <c r="E81" s="194">
        <v>20.100000000000001</v>
      </c>
      <c r="F81" s="194">
        <v>20.399999999999999</v>
      </c>
      <c r="G81" s="194">
        <v>20.7</v>
      </c>
      <c r="H81" s="194">
        <v>21.1</v>
      </c>
      <c r="I81" s="194">
        <v>21.7</v>
      </c>
      <c r="J81" s="194">
        <v>22.3</v>
      </c>
      <c r="K81" s="194">
        <v>22.9</v>
      </c>
      <c r="L81" s="194">
        <v>23.6</v>
      </c>
      <c r="M81" s="194">
        <v>24.2</v>
      </c>
      <c r="N81" s="194">
        <v>24.4</v>
      </c>
      <c r="O81" s="194">
        <v>24.5</v>
      </c>
      <c r="P81" s="194">
        <v>25.4</v>
      </c>
      <c r="Q81" s="194">
        <v>26.2</v>
      </c>
      <c r="R81" s="194">
        <v>26.8</v>
      </c>
      <c r="S81" s="194">
        <v>27.5</v>
      </c>
      <c r="T81" s="194">
        <v>27.806281688286035</v>
      </c>
      <c r="U81" s="194">
        <v>28.6</v>
      </c>
      <c r="V81" s="475">
        <v>29.5</v>
      </c>
      <c r="W81" s="475">
        <v>30.246091223259636</v>
      </c>
      <c r="X81" s="475">
        <v>30.137955130699897</v>
      </c>
    </row>
    <row r="82" spans="1:24" x14ac:dyDescent="0.25">
      <c r="A82" s="261" t="s">
        <v>65</v>
      </c>
      <c r="B82" s="194">
        <v>18.8</v>
      </c>
      <c r="C82" s="194">
        <v>19.100000000000001</v>
      </c>
      <c r="D82" s="194">
        <v>19.5</v>
      </c>
      <c r="E82" s="194">
        <v>19.8</v>
      </c>
      <c r="F82" s="194">
        <v>20.100000000000001</v>
      </c>
      <c r="G82" s="194">
        <v>20.7</v>
      </c>
      <c r="H82" s="194">
        <v>21.1</v>
      </c>
      <c r="I82" s="194">
        <v>21.6</v>
      </c>
      <c r="J82" s="194">
        <v>22.2</v>
      </c>
      <c r="K82" s="194">
        <v>22.8</v>
      </c>
      <c r="L82" s="194">
        <v>23</v>
      </c>
      <c r="M82" s="194">
        <v>23.4</v>
      </c>
      <c r="N82" s="194">
        <v>23.7</v>
      </c>
      <c r="O82" s="194">
        <v>24.2</v>
      </c>
      <c r="P82" s="194">
        <v>24.6</v>
      </c>
      <c r="Q82" s="194">
        <v>25</v>
      </c>
      <c r="R82" s="194">
        <v>25.4</v>
      </c>
      <c r="S82" s="194">
        <v>25.8</v>
      </c>
      <c r="T82" s="194">
        <v>26.417946947465332</v>
      </c>
      <c r="U82" s="194">
        <v>26.9</v>
      </c>
      <c r="V82" s="475">
        <v>27.5</v>
      </c>
      <c r="W82" s="475">
        <v>28.205227510862613</v>
      </c>
      <c r="X82" s="475">
        <v>28.652792880843052</v>
      </c>
    </row>
    <row r="83" spans="1:24" ht="18" x14ac:dyDescent="0.25">
      <c r="A83" s="100" t="s">
        <v>108</v>
      </c>
      <c r="B83" s="250">
        <v>18.399999999999999</v>
      </c>
      <c r="C83" s="250">
        <v>18.600000000000001</v>
      </c>
      <c r="D83" s="250">
        <v>18.899999999999999</v>
      </c>
      <c r="E83" s="250">
        <v>19.2</v>
      </c>
      <c r="F83" s="250">
        <v>19.600000000000001</v>
      </c>
      <c r="G83" s="250">
        <v>20</v>
      </c>
      <c r="H83" s="250">
        <v>20.3</v>
      </c>
      <c r="I83" s="250">
        <v>20.7</v>
      </c>
      <c r="J83" s="250">
        <v>21</v>
      </c>
      <c r="K83" s="250">
        <v>21.3</v>
      </c>
      <c r="L83" s="250">
        <v>21.7</v>
      </c>
      <c r="M83" s="250">
        <v>22</v>
      </c>
      <c r="N83" s="250">
        <v>22.3</v>
      </c>
      <c r="O83" s="250">
        <v>22.4</v>
      </c>
      <c r="P83" s="250">
        <v>22.8</v>
      </c>
      <c r="Q83" s="250">
        <v>23.3</v>
      </c>
      <c r="R83" s="250">
        <v>23.8</v>
      </c>
      <c r="S83" s="250">
        <v>24.2</v>
      </c>
      <c r="T83" s="250">
        <v>24.6</v>
      </c>
      <c r="U83" s="250">
        <v>25.1</v>
      </c>
      <c r="V83" s="476">
        <v>25.6</v>
      </c>
      <c r="W83" s="476">
        <v>26.211334633241055</v>
      </c>
      <c r="X83" s="476">
        <v>26.969899678008908</v>
      </c>
    </row>
    <row r="84" spans="1:24" x14ac:dyDescent="0.25">
      <c r="A84" s="261" t="s">
        <v>66</v>
      </c>
      <c r="B84" s="194">
        <v>14.6</v>
      </c>
      <c r="C84" s="194">
        <v>14.7</v>
      </c>
      <c r="D84" s="194">
        <v>14.9</v>
      </c>
      <c r="E84" s="194">
        <v>15.2</v>
      </c>
      <c r="F84" s="194">
        <v>15.7</v>
      </c>
      <c r="G84" s="194">
        <v>16</v>
      </c>
      <c r="H84" s="194">
        <v>17.7</v>
      </c>
      <c r="I84" s="194">
        <v>17.8</v>
      </c>
      <c r="J84" s="194">
        <v>18.100000000000001</v>
      </c>
      <c r="K84" s="194">
        <v>18.3</v>
      </c>
      <c r="L84" s="194">
        <v>18.5</v>
      </c>
      <c r="M84" s="194">
        <v>18.7</v>
      </c>
      <c r="N84" s="194">
        <v>18.899999999999999</v>
      </c>
      <c r="O84" s="194">
        <v>19.100000000000001</v>
      </c>
      <c r="P84" s="194">
        <v>19.399999999999999</v>
      </c>
      <c r="Q84" s="194">
        <v>19.8</v>
      </c>
      <c r="R84" s="194">
        <v>20.2</v>
      </c>
      <c r="S84" s="194">
        <v>20.7</v>
      </c>
      <c r="T84" s="194">
        <v>21.096391046139789</v>
      </c>
      <c r="U84" s="194">
        <v>21.4</v>
      </c>
      <c r="V84" s="475">
        <v>21.8</v>
      </c>
      <c r="W84" s="475">
        <v>22.402114109559982</v>
      </c>
      <c r="X84" s="475">
        <v>24.301201789636995</v>
      </c>
    </row>
    <row r="85" spans="1:24" x14ac:dyDescent="0.25">
      <c r="A85" s="261" t="s">
        <v>68</v>
      </c>
      <c r="B85" s="194">
        <v>12.4</v>
      </c>
      <c r="C85" s="194">
        <v>12.5</v>
      </c>
      <c r="D85" s="194">
        <v>12.6</v>
      </c>
      <c r="E85" s="194">
        <v>12.6</v>
      </c>
      <c r="F85" s="194">
        <v>12.7</v>
      </c>
      <c r="G85" s="194">
        <v>12.7</v>
      </c>
      <c r="H85" s="194">
        <v>12.7</v>
      </c>
      <c r="I85" s="194">
        <v>12.7</v>
      </c>
      <c r="J85" s="194">
        <v>12.6</v>
      </c>
      <c r="K85" s="194">
        <v>12.9</v>
      </c>
      <c r="L85" s="194">
        <v>13</v>
      </c>
      <c r="M85" s="194">
        <v>13.1</v>
      </c>
      <c r="N85" s="194">
        <v>13.2</v>
      </c>
      <c r="O85" s="194">
        <v>12.9</v>
      </c>
      <c r="P85" s="194">
        <v>13.1</v>
      </c>
      <c r="Q85" s="194">
        <v>13.5</v>
      </c>
      <c r="R85" s="194">
        <v>13.8</v>
      </c>
      <c r="S85" s="194">
        <v>13.9</v>
      </c>
      <c r="T85" s="194">
        <v>14.073366214549939</v>
      </c>
      <c r="U85" s="194">
        <v>14.2</v>
      </c>
      <c r="V85" s="475">
        <v>14.3</v>
      </c>
      <c r="W85" s="475">
        <v>14.565841573739737</v>
      </c>
      <c r="X85" s="475">
        <v>14.812450521983806</v>
      </c>
    </row>
    <row r="86" spans="1:24" x14ac:dyDescent="0.25">
      <c r="A86" s="261" t="s">
        <v>69</v>
      </c>
      <c r="B86" s="194">
        <v>18.2</v>
      </c>
      <c r="C86" s="194">
        <v>18.5</v>
      </c>
      <c r="D86" s="194">
        <v>18.7</v>
      </c>
      <c r="E86" s="194">
        <v>19</v>
      </c>
      <c r="F86" s="194">
        <v>19.2</v>
      </c>
      <c r="G86" s="194">
        <v>19.600000000000001</v>
      </c>
      <c r="H86" s="194">
        <v>19.899999999999999</v>
      </c>
      <c r="I86" s="194">
        <v>20.2</v>
      </c>
      <c r="J86" s="194">
        <v>20.5</v>
      </c>
      <c r="K86" s="194">
        <v>20.8</v>
      </c>
      <c r="L86" s="194">
        <v>21</v>
      </c>
      <c r="M86" s="194">
        <v>21.3</v>
      </c>
      <c r="N86" s="194">
        <v>21.6</v>
      </c>
      <c r="O86" s="194">
        <v>21.9</v>
      </c>
      <c r="P86" s="194">
        <v>22.3</v>
      </c>
      <c r="Q86" s="194">
        <v>22.7</v>
      </c>
      <c r="R86" s="194">
        <v>23</v>
      </c>
      <c r="S86" s="194">
        <v>23.4</v>
      </c>
      <c r="T86" s="194">
        <v>23.804177545691903</v>
      </c>
      <c r="U86" s="194">
        <v>25.5</v>
      </c>
      <c r="V86" s="475">
        <v>26.3</v>
      </c>
      <c r="W86" s="475">
        <v>27.082038392089913</v>
      </c>
      <c r="X86" s="475">
        <v>27.508472690307844</v>
      </c>
    </row>
    <row r="87" spans="1:24" x14ac:dyDescent="0.25">
      <c r="A87" s="261" t="s">
        <v>70</v>
      </c>
      <c r="B87" s="194">
        <v>18.399999999999999</v>
      </c>
      <c r="C87" s="194">
        <v>18.7</v>
      </c>
      <c r="D87" s="194">
        <v>19</v>
      </c>
      <c r="E87" s="194">
        <v>19.3</v>
      </c>
      <c r="F87" s="194">
        <v>19.7</v>
      </c>
      <c r="G87" s="194">
        <v>20.100000000000001</v>
      </c>
      <c r="H87" s="194">
        <v>20.5</v>
      </c>
      <c r="I87" s="194">
        <v>20.8</v>
      </c>
      <c r="J87" s="194">
        <v>21.2</v>
      </c>
      <c r="K87" s="194">
        <v>21.5</v>
      </c>
      <c r="L87" s="194">
        <v>21.8</v>
      </c>
      <c r="M87" s="194">
        <v>22.1</v>
      </c>
      <c r="N87" s="194">
        <v>22.4</v>
      </c>
      <c r="O87" s="194">
        <v>22.4</v>
      </c>
      <c r="P87" s="194">
        <v>22.7</v>
      </c>
      <c r="Q87" s="194">
        <v>23.1</v>
      </c>
      <c r="R87" s="194">
        <v>23.5</v>
      </c>
      <c r="S87" s="194">
        <v>23.8</v>
      </c>
      <c r="T87" s="194">
        <v>24.280049725651576</v>
      </c>
      <c r="U87" s="194">
        <v>24.7</v>
      </c>
      <c r="V87" s="475">
        <v>25.3</v>
      </c>
      <c r="W87" s="475">
        <v>25.946492759169359</v>
      </c>
      <c r="X87" s="475">
        <v>27.901194303010396</v>
      </c>
    </row>
    <row r="88" spans="1:24" x14ac:dyDescent="0.25">
      <c r="A88" s="261" t="s">
        <v>72</v>
      </c>
      <c r="B88" s="194">
        <v>19.100000000000001</v>
      </c>
      <c r="C88" s="194">
        <v>19.399999999999999</v>
      </c>
      <c r="D88" s="194">
        <v>19.7</v>
      </c>
      <c r="E88" s="194">
        <v>20.100000000000001</v>
      </c>
      <c r="F88" s="194">
        <v>20.5</v>
      </c>
      <c r="G88" s="194">
        <v>21</v>
      </c>
      <c r="H88" s="194">
        <v>21.4</v>
      </c>
      <c r="I88" s="194">
        <v>21.8</v>
      </c>
      <c r="J88" s="194">
        <v>22</v>
      </c>
      <c r="K88" s="194">
        <v>22.1</v>
      </c>
      <c r="L88" s="194">
        <v>22.5</v>
      </c>
      <c r="M88" s="194">
        <v>22.7</v>
      </c>
      <c r="N88" s="194">
        <v>22.9</v>
      </c>
      <c r="O88" s="194">
        <v>23</v>
      </c>
      <c r="P88" s="194">
        <v>23.3</v>
      </c>
      <c r="Q88" s="194">
        <v>23.9</v>
      </c>
      <c r="R88" s="194">
        <v>24.3</v>
      </c>
      <c r="S88" s="194">
        <v>24.6</v>
      </c>
      <c r="T88" s="194">
        <v>24.955323590814199</v>
      </c>
      <c r="U88" s="194">
        <v>25.4</v>
      </c>
      <c r="V88" s="475">
        <v>25.9</v>
      </c>
      <c r="W88" s="475">
        <v>26.528563240720363</v>
      </c>
      <c r="X88" s="475">
        <v>26.919395054374469</v>
      </c>
    </row>
    <row r="89" spans="1:24" x14ac:dyDescent="0.25">
      <c r="A89" s="261" t="s">
        <v>73</v>
      </c>
      <c r="B89" s="194">
        <v>18.8</v>
      </c>
      <c r="C89" s="194">
        <v>18.8</v>
      </c>
      <c r="D89" s="194">
        <v>19.100000000000001</v>
      </c>
      <c r="E89" s="194">
        <v>19.3</v>
      </c>
      <c r="F89" s="194">
        <v>19.600000000000001</v>
      </c>
      <c r="G89" s="194">
        <v>20</v>
      </c>
      <c r="H89" s="194">
        <v>20.3</v>
      </c>
      <c r="I89" s="194">
        <v>20.6</v>
      </c>
      <c r="J89" s="194">
        <v>20.8</v>
      </c>
      <c r="K89" s="194">
        <v>21.1</v>
      </c>
      <c r="L89" s="194">
        <v>21.4</v>
      </c>
      <c r="M89" s="194">
        <v>21.7</v>
      </c>
      <c r="N89" s="194">
        <v>22.1</v>
      </c>
      <c r="O89" s="194">
        <v>22.3</v>
      </c>
      <c r="P89" s="194">
        <v>22.7</v>
      </c>
      <c r="Q89" s="194">
        <v>23.1</v>
      </c>
      <c r="R89" s="194">
        <v>24.2</v>
      </c>
      <c r="S89" s="194">
        <v>24.6</v>
      </c>
      <c r="T89" s="194">
        <v>25.186712820085074</v>
      </c>
      <c r="U89" s="194">
        <v>25.2</v>
      </c>
      <c r="V89" s="475">
        <v>25.8</v>
      </c>
      <c r="W89" s="475">
        <v>26.035812983054846</v>
      </c>
      <c r="X89" s="475">
        <v>26.448732276612805</v>
      </c>
    </row>
    <row r="90" spans="1:24" x14ac:dyDescent="0.25">
      <c r="A90" s="261" t="s">
        <v>74</v>
      </c>
      <c r="B90" s="194">
        <v>18.8</v>
      </c>
      <c r="C90" s="194">
        <v>19.100000000000001</v>
      </c>
      <c r="D90" s="194">
        <v>19.399999999999999</v>
      </c>
      <c r="E90" s="194">
        <v>19.7</v>
      </c>
      <c r="F90" s="194">
        <v>20.100000000000001</v>
      </c>
      <c r="G90" s="194">
        <v>20.399999999999999</v>
      </c>
      <c r="H90" s="194">
        <v>20.8</v>
      </c>
      <c r="I90" s="194">
        <v>21.1</v>
      </c>
      <c r="J90" s="194">
        <v>21.4</v>
      </c>
      <c r="K90" s="194">
        <v>21.6</v>
      </c>
      <c r="L90" s="194">
        <v>22</v>
      </c>
      <c r="M90" s="194">
        <v>22.4</v>
      </c>
      <c r="N90" s="194">
        <v>22.7</v>
      </c>
      <c r="O90" s="194">
        <v>23.1</v>
      </c>
      <c r="P90" s="194">
        <v>23.4</v>
      </c>
      <c r="Q90" s="194">
        <v>23.7</v>
      </c>
      <c r="R90" s="194">
        <v>24.3</v>
      </c>
      <c r="S90" s="194">
        <v>24.6</v>
      </c>
      <c r="T90" s="194">
        <v>25.012003141008861</v>
      </c>
      <c r="U90" s="194">
        <v>25.4</v>
      </c>
      <c r="V90" s="475">
        <v>25.8</v>
      </c>
      <c r="W90" s="475">
        <v>26.347151910399528</v>
      </c>
      <c r="X90" s="475">
        <v>26.980497913355382</v>
      </c>
    </row>
    <row r="91" spans="1:24" x14ac:dyDescent="0.25">
      <c r="A91" s="261" t="s">
        <v>75</v>
      </c>
      <c r="B91" s="194">
        <v>17.7</v>
      </c>
      <c r="C91" s="194">
        <v>18</v>
      </c>
      <c r="D91" s="194">
        <v>18.3</v>
      </c>
      <c r="E91" s="194">
        <v>18.5</v>
      </c>
      <c r="F91" s="194">
        <v>18.8</v>
      </c>
      <c r="G91" s="194">
        <v>19.2</v>
      </c>
      <c r="H91" s="194">
        <v>19.5</v>
      </c>
      <c r="I91" s="194">
        <v>20</v>
      </c>
      <c r="J91" s="194">
        <v>20.6</v>
      </c>
      <c r="K91" s="194">
        <v>21.1</v>
      </c>
      <c r="L91" s="194">
        <v>21.5</v>
      </c>
      <c r="M91" s="194">
        <v>21.9</v>
      </c>
      <c r="N91" s="194">
        <v>22.2</v>
      </c>
      <c r="O91" s="194">
        <v>22.5</v>
      </c>
      <c r="P91" s="194">
        <v>23</v>
      </c>
      <c r="Q91" s="194">
        <v>23.7</v>
      </c>
      <c r="R91" s="194">
        <v>24.3</v>
      </c>
      <c r="S91" s="194">
        <v>24.7</v>
      </c>
      <c r="T91" s="194">
        <v>25.211140545571705</v>
      </c>
      <c r="U91" s="194">
        <v>25.8</v>
      </c>
      <c r="V91" s="475">
        <v>26.5</v>
      </c>
      <c r="W91" s="475">
        <v>27.422810265972064</v>
      </c>
      <c r="X91" s="475">
        <v>27.960469762005477</v>
      </c>
    </row>
    <row r="92" spans="1:24" x14ac:dyDescent="0.25">
      <c r="A92" s="261" t="s">
        <v>76</v>
      </c>
      <c r="B92" s="194">
        <v>18.7</v>
      </c>
      <c r="C92" s="194">
        <v>18.899999999999999</v>
      </c>
      <c r="D92" s="194">
        <v>19.2</v>
      </c>
      <c r="E92" s="194">
        <v>19.5</v>
      </c>
      <c r="F92" s="194">
        <v>19.899999999999999</v>
      </c>
      <c r="G92" s="194">
        <v>20.399999999999999</v>
      </c>
      <c r="H92" s="194">
        <v>20.9</v>
      </c>
      <c r="I92" s="194">
        <v>21.3</v>
      </c>
      <c r="J92" s="194">
        <v>21.5</v>
      </c>
      <c r="K92" s="194">
        <v>22.1</v>
      </c>
      <c r="L92" s="194">
        <v>22.5</v>
      </c>
      <c r="M92" s="194">
        <v>22.8</v>
      </c>
      <c r="N92" s="194">
        <v>23.2</v>
      </c>
      <c r="O92" s="194">
        <v>22.9</v>
      </c>
      <c r="P92" s="194">
        <v>23.3</v>
      </c>
      <c r="Q92" s="194">
        <v>23.6</v>
      </c>
      <c r="R92" s="194">
        <v>24.1</v>
      </c>
      <c r="S92" s="194">
        <v>24.5</v>
      </c>
      <c r="T92" s="194">
        <v>24.908857113465693</v>
      </c>
      <c r="U92" s="194">
        <v>25.4</v>
      </c>
      <c r="V92" s="475">
        <v>25.9</v>
      </c>
      <c r="W92" s="475">
        <v>26.596016701887901</v>
      </c>
      <c r="X92" s="475">
        <v>27.545036636274716</v>
      </c>
    </row>
    <row r="93" spans="1:24" x14ac:dyDescent="0.25">
      <c r="A93" s="261" t="s">
        <v>77</v>
      </c>
      <c r="B93" s="194">
        <v>18.399999999999999</v>
      </c>
      <c r="C93" s="194">
        <v>18.399999999999999</v>
      </c>
      <c r="D93" s="194">
        <v>18.8</v>
      </c>
      <c r="E93" s="194">
        <v>19</v>
      </c>
      <c r="F93" s="194">
        <v>19.5</v>
      </c>
      <c r="G93" s="194">
        <v>19.8</v>
      </c>
      <c r="H93" s="194">
        <v>20.100000000000001</v>
      </c>
      <c r="I93" s="194">
        <v>20.399999999999999</v>
      </c>
      <c r="J93" s="194">
        <v>20.8</v>
      </c>
      <c r="K93" s="194">
        <v>21.1</v>
      </c>
      <c r="L93" s="194">
        <v>21.3</v>
      </c>
      <c r="M93" s="194">
        <v>21.7</v>
      </c>
      <c r="N93" s="194">
        <v>22.2</v>
      </c>
      <c r="O93" s="194">
        <v>22.4</v>
      </c>
      <c r="P93" s="194">
        <v>22.8</v>
      </c>
      <c r="Q93" s="194">
        <v>23.4</v>
      </c>
      <c r="R93" s="194">
        <v>23.7</v>
      </c>
      <c r="S93" s="194">
        <v>24.1</v>
      </c>
      <c r="T93" s="194">
        <v>24.454427325041767</v>
      </c>
      <c r="U93" s="194">
        <v>24.9</v>
      </c>
      <c r="V93" s="475">
        <v>25.6</v>
      </c>
      <c r="W93" s="475">
        <v>26.139207566385597</v>
      </c>
      <c r="X93" s="475">
        <v>26.883802582629507</v>
      </c>
    </row>
    <row r="94" spans="1:24" ht="18" x14ac:dyDescent="0.25">
      <c r="A94" s="100" t="s">
        <v>215</v>
      </c>
      <c r="B94" s="476">
        <v>18.600000000000001</v>
      </c>
      <c r="C94" s="476">
        <v>18.899999999999999</v>
      </c>
      <c r="D94" s="476">
        <v>19.100000000000001</v>
      </c>
      <c r="E94" s="250">
        <v>19.3</v>
      </c>
      <c r="F94" s="250">
        <v>19.7</v>
      </c>
      <c r="G94" s="250">
        <v>19.899999999999999</v>
      </c>
      <c r="H94" s="250">
        <v>20.2</v>
      </c>
      <c r="I94" s="250">
        <v>20.399999999999999</v>
      </c>
      <c r="J94" s="250">
        <v>20.6</v>
      </c>
      <c r="K94" s="250">
        <v>20.9</v>
      </c>
      <c r="L94" s="250">
        <v>21.2</v>
      </c>
      <c r="M94" s="250">
        <v>21.5</v>
      </c>
      <c r="N94" s="250">
        <v>21.8</v>
      </c>
      <c r="O94" s="250">
        <v>21.9</v>
      </c>
      <c r="P94" s="250">
        <v>22.3</v>
      </c>
      <c r="Q94" s="250">
        <v>22.6</v>
      </c>
      <c r="R94" s="250">
        <v>22.9</v>
      </c>
      <c r="S94" s="250">
        <v>23.2</v>
      </c>
      <c r="T94" s="250">
        <v>23.4</v>
      </c>
      <c r="U94" s="250">
        <v>23.7</v>
      </c>
      <c r="V94" s="476">
        <v>24.1</v>
      </c>
      <c r="W94" s="476">
        <v>24.628896372424315</v>
      </c>
      <c r="X94" s="476">
        <v>25.4537122602312</v>
      </c>
    </row>
    <row r="95" spans="1:24" x14ac:dyDescent="0.25">
      <c r="A95" s="261" t="s">
        <v>67</v>
      </c>
      <c r="B95" s="194">
        <v>17</v>
      </c>
      <c r="C95" s="194">
        <v>17.2</v>
      </c>
      <c r="D95" s="194">
        <v>17.5</v>
      </c>
      <c r="E95" s="194">
        <v>17.600000000000001</v>
      </c>
      <c r="F95" s="194">
        <v>17.8</v>
      </c>
      <c r="G95" s="194">
        <v>17.899999999999999</v>
      </c>
      <c r="H95" s="194">
        <v>18.100000000000001</v>
      </c>
      <c r="I95" s="194">
        <v>18.3</v>
      </c>
      <c r="J95" s="194">
        <v>18.399999999999999</v>
      </c>
      <c r="K95" s="194">
        <v>18.899999999999999</v>
      </c>
      <c r="L95" s="194">
        <v>19.2</v>
      </c>
      <c r="M95" s="194">
        <v>19.899999999999999</v>
      </c>
      <c r="N95" s="194">
        <v>20.2</v>
      </c>
      <c r="O95" s="194">
        <v>20.6</v>
      </c>
      <c r="P95" s="194">
        <v>21</v>
      </c>
      <c r="Q95" s="194">
        <v>21.4</v>
      </c>
      <c r="R95" s="194">
        <v>21.7</v>
      </c>
      <c r="S95" s="194">
        <v>21.8</v>
      </c>
      <c r="T95" s="194">
        <v>21.713414014034374</v>
      </c>
      <c r="U95" s="194">
        <v>21.8</v>
      </c>
      <c r="V95" s="475">
        <v>22</v>
      </c>
      <c r="W95" s="475">
        <v>22.275497670026024</v>
      </c>
      <c r="X95" s="475">
        <v>22.574725946720186</v>
      </c>
    </row>
    <row r="96" spans="1:24" x14ac:dyDescent="0.25">
      <c r="A96" s="261" t="s">
        <v>78</v>
      </c>
      <c r="B96" s="194">
        <v>19.3</v>
      </c>
      <c r="C96" s="194">
        <v>19.2</v>
      </c>
      <c r="D96" s="194">
        <v>19.399999999999999</v>
      </c>
      <c r="E96" s="194">
        <v>19.5</v>
      </c>
      <c r="F96" s="194">
        <v>19.399999999999999</v>
      </c>
      <c r="G96" s="194">
        <v>19.399999999999999</v>
      </c>
      <c r="H96" s="194">
        <v>19.399999999999999</v>
      </c>
      <c r="I96" s="194">
        <v>19.600000000000001</v>
      </c>
      <c r="J96" s="194">
        <v>19.7</v>
      </c>
      <c r="K96" s="194">
        <v>20</v>
      </c>
      <c r="L96" s="194">
        <v>20.2</v>
      </c>
      <c r="M96" s="194">
        <v>20.399999999999999</v>
      </c>
      <c r="N96" s="194">
        <v>20.7</v>
      </c>
      <c r="O96" s="194">
        <v>20.6</v>
      </c>
      <c r="P96" s="194">
        <v>21.1</v>
      </c>
      <c r="Q96" s="194">
        <v>21.5</v>
      </c>
      <c r="R96" s="194">
        <v>21.7</v>
      </c>
      <c r="S96" s="194">
        <v>22.1</v>
      </c>
      <c r="T96" s="194">
        <v>22.521302998965872</v>
      </c>
      <c r="U96" s="194">
        <v>23.2</v>
      </c>
      <c r="V96" s="475">
        <v>23.5</v>
      </c>
      <c r="W96" s="475">
        <v>23.915675098148903</v>
      </c>
      <c r="X96" s="475">
        <v>24.082962012500438</v>
      </c>
    </row>
    <row r="97" spans="1:24" x14ac:dyDescent="0.25">
      <c r="A97" s="261" t="s">
        <v>71</v>
      </c>
      <c r="B97" s="194">
        <v>17.399999999999999</v>
      </c>
      <c r="C97" s="194">
        <v>17.7</v>
      </c>
      <c r="D97" s="194">
        <v>17.899999999999999</v>
      </c>
      <c r="E97" s="194">
        <v>18.2</v>
      </c>
      <c r="F97" s="194">
        <v>18.399999999999999</v>
      </c>
      <c r="G97" s="194">
        <v>18.600000000000001</v>
      </c>
      <c r="H97" s="194">
        <v>19</v>
      </c>
      <c r="I97" s="194">
        <v>19.100000000000001</v>
      </c>
      <c r="J97" s="194">
        <v>19.3</v>
      </c>
      <c r="K97" s="194">
        <v>19.399999999999999</v>
      </c>
      <c r="L97" s="194">
        <v>19.5</v>
      </c>
      <c r="M97" s="194">
        <v>19.7</v>
      </c>
      <c r="N97" s="194">
        <v>20</v>
      </c>
      <c r="O97" s="194">
        <v>20</v>
      </c>
      <c r="P97" s="194">
        <v>20.100000000000001</v>
      </c>
      <c r="Q97" s="194">
        <v>20.399999999999999</v>
      </c>
      <c r="R97" s="194">
        <v>20.7</v>
      </c>
      <c r="S97" s="194">
        <v>21</v>
      </c>
      <c r="T97" s="194">
        <v>21.283636704822669</v>
      </c>
      <c r="U97" s="194">
        <v>21.5</v>
      </c>
      <c r="V97" s="475">
        <v>21.8</v>
      </c>
      <c r="W97" s="475">
        <v>22.167715893267349</v>
      </c>
      <c r="X97" s="475">
        <v>23.688717278515643</v>
      </c>
    </row>
    <row r="98" spans="1:24" x14ac:dyDescent="0.25">
      <c r="A98" s="261" t="s">
        <v>79</v>
      </c>
      <c r="B98" s="194">
        <v>20.399999999999999</v>
      </c>
      <c r="C98" s="194">
        <v>20.7</v>
      </c>
      <c r="D98" s="194">
        <v>21</v>
      </c>
      <c r="E98" s="194">
        <v>21.4</v>
      </c>
      <c r="F98" s="194">
        <v>22</v>
      </c>
      <c r="G98" s="194">
        <v>22.4</v>
      </c>
      <c r="H98" s="194">
        <v>22.6</v>
      </c>
      <c r="I98" s="194">
        <v>23</v>
      </c>
      <c r="J98" s="194">
        <v>23.4</v>
      </c>
      <c r="K98" s="194">
        <v>23.5</v>
      </c>
      <c r="L98" s="194">
        <v>24.2</v>
      </c>
      <c r="M98" s="194">
        <v>24.4</v>
      </c>
      <c r="N98" s="194">
        <v>24.7</v>
      </c>
      <c r="O98" s="194">
        <v>24.6</v>
      </c>
      <c r="P98" s="194">
        <v>25</v>
      </c>
      <c r="Q98" s="194">
        <v>25.2</v>
      </c>
      <c r="R98" s="194">
        <v>25.5</v>
      </c>
      <c r="S98" s="194">
        <v>25.5</v>
      </c>
      <c r="T98" s="194">
        <v>25.703209405783287</v>
      </c>
      <c r="U98" s="194">
        <v>25.9</v>
      </c>
      <c r="V98" s="475">
        <v>26.3</v>
      </c>
      <c r="W98" s="475">
        <v>26.146451596397871</v>
      </c>
      <c r="X98" s="475">
        <v>28.182419561528071</v>
      </c>
    </row>
    <row r="99" spans="1:24" x14ac:dyDescent="0.25">
      <c r="A99" s="261" t="s">
        <v>80</v>
      </c>
      <c r="B99" s="194">
        <v>17.899999999999999</v>
      </c>
      <c r="C99" s="194">
        <v>18.3</v>
      </c>
      <c r="D99" s="194">
        <v>18.600000000000001</v>
      </c>
      <c r="E99" s="194">
        <v>18.899999999999999</v>
      </c>
      <c r="F99" s="194">
        <v>19.2</v>
      </c>
      <c r="G99" s="194">
        <v>19.399999999999999</v>
      </c>
      <c r="H99" s="194">
        <v>19.8</v>
      </c>
      <c r="I99" s="194">
        <v>20.100000000000001</v>
      </c>
      <c r="J99" s="194">
        <v>20.2</v>
      </c>
      <c r="K99" s="194">
        <v>20.399999999999999</v>
      </c>
      <c r="L99" s="194">
        <v>20.8</v>
      </c>
      <c r="M99" s="194">
        <v>21.1</v>
      </c>
      <c r="N99" s="194">
        <v>21.4</v>
      </c>
      <c r="O99" s="194">
        <v>21.7</v>
      </c>
      <c r="P99" s="194">
        <v>22.1</v>
      </c>
      <c r="Q99" s="194">
        <v>22.4</v>
      </c>
      <c r="R99" s="194">
        <v>22.6</v>
      </c>
      <c r="S99" s="194">
        <v>22.9</v>
      </c>
      <c r="T99" s="194">
        <v>23.118988805381825</v>
      </c>
      <c r="U99" s="194">
        <v>23.5</v>
      </c>
      <c r="V99" s="475">
        <v>24</v>
      </c>
      <c r="W99" s="475">
        <v>24.54906063356577</v>
      </c>
      <c r="X99" s="475">
        <v>25.476144952188811</v>
      </c>
    </row>
    <row r="100" spans="1:24" x14ac:dyDescent="0.25">
      <c r="A100" s="261" t="s">
        <v>81</v>
      </c>
      <c r="B100" s="194">
        <v>18.600000000000001</v>
      </c>
      <c r="C100" s="194">
        <v>19</v>
      </c>
      <c r="D100" s="194">
        <v>19.3</v>
      </c>
      <c r="E100" s="194">
        <v>19.600000000000001</v>
      </c>
      <c r="F100" s="194">
        <v>20</v>
      </c>
      <c r="G100" s="194">
        <v>20.399999999999999</v>
      </c>
      <c r="H100" s="194">
        <v>20.7</v>
      </c>
      <c r="I100" s="194">
        <v>20.9</v>
      </c>
      <c r="J100" s="194">
        <v>21.2</v>
      </c>
      <c r="K100" s="194">
        <v>21.5</v>
      </c>
      <c r="L100" s="194">
        <v>21.8</v>
      </c>
      <c r="M100" s="194">
        <v>22.1</v>
      </c>
      <c r="N100" s="194">
        <v>22.3</v>
      </c>
      <c r="O100" s="194">
        <v>22.4</v>
      </c>
      <c r="P100" s="194">
        <v>22.8</v>
      </c>
      <c r="Q100" s="194">
        <v>23.1</v>
      </c>
      <c r="R100" s="194">
        <v>23.3</v>
      </c>
      <c r="S100" s="194">
        <v>23.5</v>
      </c>
      <c r="T100" s="194">
        <v>23.81589103291714</v>
      </c>
      <c r="U100" s="194">
        <v>24.1</v>
      </c>
      <c r="V100" s="475">
        <v>24.7</v>
      </c>
      <c r="W100" s="475">
        <v>25.336841732500474</v>
      </c>
      <c r="X100" s="475">
        <v>25.539666222772546</v>
      </c>
    </row>
    <row r="101" spans="1:24" x14ac:dyDescent="0.25">
      <c r="A101" s="261" t="s">
        <v>82</v>
      </c>
      <c r="B101" s="194">
        <v>18.600000000000001</v>
      </c>
      <c r="C101" s="194">
        <v>18.899999999999999</v>
      </c>
      <c r="D101" s="194">
        <v>19.3</v>
      </c>
      <c r="E101" s="194">
        <v>19.8</v>
      </c>
      <c r="F101" s="194">
        <v>20.2</v>
      </c>
      <c r="G101" s="194">
        <v>20.6</v>
      </c>
      <c r="H101" s="194">
        <v>21</v>
      </c>
      <c r="I101" s="194">
        <v>21.3</v>
      </c>
      <c r="J101" s="194">
        <v>21.6</v>
      </c>
      <c r="K101" s="194">
        <v>21.9</v>
      </c>
      <c r="L101" s="194">
        <v>22.2</v>
      </c>
      <c r="M101" s="194">
        <v>22.5</v>
      </c>
      <c r="N101" s="194">
        <v>23</v>
      </c>
      <c r="O101" s="194">
        <v>23.2</v>
      </c>
      <c r="P101" s="194">
        <v>23.8</v>
      </c>
      <c r="Q101" s="194">
        <v>24.3</v>
      </c>
      <c r="R101" s="194">
        <v>24.6</v>
      </c>
      <c r="S101" s="194">
        <v>24.9</v>
      </c>
      <c r="T101" s="194">
        <v>25.324634392334843</v>
      </c>
      <c r="U101" s="194">
        <v>25.6</v>
      </c>
      <c r="V101" s="475">
        <v>26</v>
      </c>
      <c r="W101" s="475">
        <v>26.492268858612992</v>
      </c>
      <c r="X101" s="475">
        <v>27.392177710070644</v>
      </c>
    </row>
    <row r="102" spans="1:24" x14ac:dyDescent="0.25">
      <c r="A102" s="261" t="s">
        <v>83</v>
      </c>
      <c r="B102" s="194">
        <v>24.4</v>
      </c>
      <c r="C102" s="194">
        <v>25</v>
      </c>
      <c r="D102" s="194">
        <v>25.2</v>
      </c>
      <c r="E102" s="194">
        <v>25.8</v>
      </c>
      <c r="F102" s="194">
        <v>26.2</v>
      </c>
      <c r="G102" s="194">
        <v>26.6</v>
      </c>
      <c r="H102" s="194">
        <v>27.2</v>
      </c>
      <c r="I102" s="194">
        <v>27.6</v>
      </c>
      <c r="J102" s="194">
        <v>27.8</v>
      </c>
      <c r="K102" s="194">
        <v>27.9</v>
      </c>
      <c r="L102" s="194">
        <v>28.4</v>
      </c>
      <c r="M102" s="194">
        <v>28.6</v>
      </c>
      <c r="N102" s="194">
        <v>29</v>
      </c>
      <c r="O102" s="194">
        <v>29</v>
      </c>
      <c r="P102" s="194">
        <v>29.3</v>
      </c>
      <c r="Q102" s="194">
        <v>29.7</v>
      </c>
      <c r="R102" s="194">
        <v>29.8</v>
      </c>
      <c r="S102" s="194">
        <v>30.1</v>
      </c>
      <c r="T102" s="194">
        <v>29.499291784702553</v>
      </c>
      <c r="U102" s="194">
        <v>29.2</v>
      </c>
      <c r="V102" s="475">
        <v>29.4</v>
      </c>
      <c r="W102" s="475">
        <v>29.68533828855967</v>
      </c>
      <c r="X102" s="475">
        <v>30.348806909131518</v>
      </c>
    </row>
    <row r="103" spans="1:24" x14ac:dyDescent="0.25">
      <c r="A103" s="261" t="s">
        <v>84</v>
      </c>
      <c r="B103" s="194">
        <v>20.7</v>
      </c>
      <c r="C103" s="194">
        <v>20.9</v>
      </c>
      <c r="D103" s="194">
        <v>21.3</v>
      </c>
      <c r="E103" s="194">
        <v>21.5</v>
      </c>
      <c r="F103" s="194">
        <v>21.5</v>
      </c>
      <c r="G103" s="194">
        <v>21.6</v>
      </c>
      <c r="H103" s="194">
        <v>21.9</v>
      </c>
      <c r="I103" s="194">
        <v>22.1</v>
      </c>
      <c r="J103" s="194">
        <v>22.5</v>
      </c>
      <c r="K103" s="194">
        <v>23</v>
      </c>
      <c r="L103" s="194">
        <v>23.6</v>
      </c>
      <c r="M103" s="194">
        <v>24.2</v>
      </c>
      <c r="N103" s="194">
        <v>24.7</v>
      </c>
      <c r="O103" s="194">
        <v>24.1</v>
      </c>
      <c r="P103" s="194">
        <v>25.3</v>
      </c>
      <c r="Q103" s="194">
        <v>25.2</v>
      </c>
      <c r="R103" s="194">
        <v>25.8</v>
      </c>
      <c r="S103" s="194">
        <v>26.1</v>
      </c>
      <c r="T103" s="194">
        <v>26.4828431372549</v>
      </c>
      <c r="U103" s="194">
        <v>27.1</v>
      </c>
      <c r="V103" s="475">
        <v>28</v>
      </c>
      <c r="W103" s="475">
        <v>29.262996796626027</v>
      </c>
      <c r="X103" s="475">
        <v>31.613471288827125</v>
      </c>
    </row>
    <row r="104" spans="1:24" ht="19.5" x14ac:dyDescent="0.25">
      <c r="A104" s="261" t="s">
        <v>85</v>
      </c>
      <c r="B104" s="194">
        <v>19.399999999999999</v>
      </c>
      <c r="C104" s="194">
        <v>19.600000000000001</v>
      </c>
      <c r="D104" s="194">
        <v>19.8</v>
      </c>
      <c r="E104" s="194">
        <v>20.2</v>
      </c>
      <c r="F104" s="194">
        <v>20.399999999999999</v>
      </c>
      <c r="G104" s="194">
        <v>20.8</v>
      </c>
      <c r="H104" s="194">
        <v>21.1</v>
      </c>
      <c r="I104" s="194">
        <v>21.3</v>
      </c>
      <c r="J104" s="194">
        <v>21.5</v>
      </c>
      <c r="K104" s="194">
        <v>21.8</v>
      </c>
      <c r="L104" s="194">
        <v>22.1</v>
      </c>
      <c r="M104" s="194">
        <v>22.6</v>
      </c>
      <c r="N104" s="194">
        <v>23</v>
      </c>
      <c r="O104" s="194">
        <v>21.2</v>
      </c>
      <c r="P104" s="194">
        <v>21.6</v>
      </c>
      <c r="Q104" s="194">
        <v>22</v>
      </c>
      <c r="R104" s="194">
        <v>22.4</v>
      </c>
      <c r="S104" s="194">
        <v>23</v>
      </c>
      <c r="T104" s="194">
        <v>23.502188868042527</v>
      </c>
      <c r="U104" s="194">
        <v>23.8</v>
      </c>
      <c r="V104" s="475">
        <v>23.3</v>
      </c>
      <c r="W104" s="475">
        <v>24.604793572166859</v>
      </c>
      <c r="X104" s="475">
        <v>25.710303950955527</v>
      </c>
    </row>
    <row r="105" spans="1:24" ht="19.5" x14ac:dyDescent="0.25">
      <c r="A105" s="261" t="s">
        <v>86</v>
      </c>
      <c r="B105" s="194">
        <v>28.9</v>
      </c>
      <c r="C105" s="194">
        <v>28</v>
      </c>
      <c r="D105" s="194">
        <v>29.6</v>
      </c>
      <c r="E105" s="194">
        <v>28.1</v>
      </c>
      <c r="F105" s="194">
        <v>28.1</v>
      </c>
      <c r="G105" s="194">
        <v>27.9</v>
      </c>
      <c r="H105" s="194">
        <v>27.6</v>
      </c>
      <c r="I105" s="194">
        <v>28</v>
      </c>
      <c r="J105" s="194">
        <v>29.3</v>
      </c>
      <c r="K105" s="194">
        <v>29.9</v>
      </c>
      <c r="L105" s="194">
        <v>30.4</v>
      </c>
      <c r="M105" s="194">
        <v>30</v>
      </c>
      <c r="N105" s="194">
        <v>29.7</v>
      </c>
      <c r="O105" s="194">
        <v>25.9</v>
      </c>
      <c r="P105" s="194">
        <v>25.4</v>
      </c>
      <c r="Q105" s="194">
        <v>25.5</v>
      </c>
      <c r="R105" s="194">
        <v>25.6</v>
      </c>
      <c r="S105" s="194">
        <v>24.1</v>
      </c>
      <c r="T105" s="194">
        <v>24.062374245472839</v>
      </c>
      <c r="U105" s="194">
        <v>23.7</v>
      </c>
      <c r="V105" s="475">
        <v>24.1</v>
      </c>
      <c r="W105" s="475">
        <v>23.964028776978417</v>
      </c>
      <c r="X105" s="475">
        <v>25.201923076923077</v>
      </c>
    </row>
    <row r="106" spans="1:24" x14ac:dyDescent="0.25">
      <c r="A106" s="659" t="s">
        <v>196</v>
      </c>
      <c r="B106" s="659"/>
      <c r="C106" s="659"/>
      <c r="D106" s="659"/>
      <c r="E106" s="659"/>
      <c r="F106" s="659"/>
      <c r="G106" s="659"/>
      <c r="H106" s="659"/>
      <c r="I106" s="659"/>
      <c r="J106" s="659"/>
      <c r="K106" s="659"/>
      <c r="L106" s="659"/>
      <c r="M106" s="659"/>
      <c r="N106" s="659"/>
      <c r="O106" s="659"/>
      <c r="P106" s="659"/>
      <c r="Q106" s="659"/>
      <c r="R106" s="659"/>
      <c r="S106" s="659"/>
      <c r="T106" s="659"/>
    </row>
    <row r="107" spans="1:24" s="478" customFormat="1" ht="15" customHeight="1" x14ac:dyDescent="0.25">
      <c r="A107" s="657" t="s">
        <v>582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657"/>
      <c r="U107" s="657"/>
      <c r="V107" s="657"/>
      <c r="W107" s="657"/>
      <c r="X107" s="657"/>
    </row>
    <row r="108" spans="1:24" ht="24" customHeight="1" thickBot="1" x14ac:dyDescent="0.3">
      <c r="A108" s="700" t="s">
        <v>583</v>
      </c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0"/>
      <c r="P108" s="700"/>
      <c r="Q108" s="700"/>
      <c r="R108" s="700"/>
      <c r="S108" s="700"/>
      <c r="T108" s="700"/>
      <c r="U108" s="700"/>
      <c r="V108" s="335"/>
      <c r="W108" s="335"/>
      <c r="X108" s="335"/>
    </row>
  </sheetData>
  <mergeCells count="7">
    <mergeCell ref="A106:T106"/>
    <mergeCell ref="A108:U108"/>
    <mergeCell ref="A4:W4"/>
    <mergeCell ref="A2:X2"/>
    <mergeCell ref="A3:X3"/>
    <mergeCell ref="A107:U107"/>
    <mergeCell ref="V107:X107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7">
    <tabColor rgb="FFC7E6A4"/>
  </sheetPr>
  <dimension ref="A1:ML106"/>
  <sheetViews>
    <sheetView zoomScale="90" zoomScaleNormal="90" workbookViewId="0">
      <pane ySplit="8" topLeftCell="A9" activePane="bottomLeft" state="frozen"/>
      <selection activeCell="O25" sqref="O25"/>
      <selection pane="bottomLeft" activeCell="C1" sqref="C1"/>
    </sheetView>
  </sheetViews>
  <sheetFormatPr defaultRowHeight="15" x14ac:dyDescent="0.25"/>
  <cols>
    <col min="1" max="1" width="19.28515625" style="105" customWidth="1"/>
    <col min="2" max="13" width="9.140625" style="105"/>
    <col min="14" max="14" width="8.28515625" style="105" customWidth="1"/>
    <col min="15" max="16384" width="9.140625" style="105"/>
  </cols>
  <sheetData>
    <row r="1" spans="1:350" ht="30.75" customHeight="1" x14ac:dyDescent="0.25"/>
    <row r="2" spans="1:350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350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350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  <c r="IR4" s="157"/>
      <c r="IS4" s="157"/>
      <c r="IT4" s="157"/>
      <c r="IU4" s="157"/>
      <c r="IV4" s="157"/>
      <c r="IW4" s="157"/>
      <c r="IX4" s="157"/>
      <c r="IY4" s="157"/>
      <c r="IZ4" s="157"/>
      <c r="JA4" s="157"/>
      <c r="JB4" s="157"/>
      <c r="JC4" s="157"/>
      <c r="JD4" s="157"/>
      <c r="JE4" s="157"/>
      <c r="JF4" s="157"/>
      <c r="JG4" s="157"/>
      <c r="JH4" s="157"/>
      <c r="JI4" s="157"/>
      <c r="JJ4" s="157"/>
      <c r="JK4" s="157"/>
      <c r="JL4" s="157"/>
      <c r="JM4" s="157"/>
      <c r="JN4" s="157"/>
      <c r="JO4" s="157"/>
      <c r="JP4" s="157"/>
      <c r="JQ4" s="157"/>
      <c r="JR4" s="157"/>
      <c r="JS4" s="157"/>
      <c r="JT4" s="157"/>
      <c r="JU4" s="157"/>
      <c r="JV4" s="157"/>
      <c r="JW4" s="157"/>
      <c r="JX4" s="157"/>
      <c r="JY4" s="157"/>
      <c r="JZ4" s="157"/>
      <c r="KA4" s="157"/>
      <c r="KB4" s="157"/>
      <c r="KC4" s="157"/>
      <c r="KD4" s="157"/>
      <c r="KE4" s="157"/>
      <c r="KF4" s="157"/>
      <c r="KG4" s="157"/>
      <c r="KH4" s="157"/>
      <c r="KI4" s="157"/>
      <c r="KJ4" s="157"/>
      <c r="KK4" s="157"/>
      <c r="KL4" s="157"/>
      <c r="KM4" s="157"/>
      <c r="KN4" s="157"/>
      <c r="KO4" s="157"/>
      <c r="KP4" s="157"/>
      <c r="KQ4" s="157"/>
      <c r="KR4" s="157"/>
      <c r="KS4" s="157"/>
      <c r="KT4" s="157"/>
      <c r="KU4" s="157"/>
      <c r="KV4" s="157"/>
      <c r="KW4" s="157"/>
      <c r="KX4" s="157"/>
      <c r="KY4" s="157"/>
      <c r="KZ4" s="157"/>
      <c r="LA4" s="157"/>
      <c r="LB4" s="157"/>
      <c r="LC4" s="157"/>
      <c r="LD4" s="157"/>
      <c r="LE4" s="157"/>
      <c r="LF4" s="157"/>
      <c r="LG4" s="157"/>
      <c r="LH4" s="157"/>
      <c r="LI4" s="157"/>
      <c r="LJ4" s="157"/>
      <c r="LK4" s="157"/>
      <c r="LL4" s="157"/>
      <c r="LM4" s="157"/>
      <c r="LN4" s="157"/>
      <c r="LO4" s="157"/>
      <c r="LP4" s="157"/>
      <c r="LQ4" s="157"/>
      <c r="LR4" s="157"/>
      <c r="LS4" s="157"/>
      <c r="LT4" s="157"/>
      <c r="LU4" s="157"/>
      <c r="LV4" s="157"/>
      <c r="LW4" s="157"/>
      <c r="LX4" s="157"/>
      <c r="LY4" s="157"/>
      <c r="LZ4" s="157"/>
      <c r="MA4" s="157"/>
      <c r="MB4" s="157"/>
      <c r="MC4" s="157"/>
      <c r="MD4" s="157"/>
      <c r="ME4" s="157"/>
      <c r="MF4" s="157"/>
      <c r="MG4" s="157"/>
      <c r="MH4" s="157"/>
      <c r="MI4" s="157"/>
      <c r="MJ4" s="157"/>
      <c r="MK4" s="157"/>
      <c r="ML4" s="157"/>
    </row>
    <row r="5" spans="1:350" x14ac:dyDescent="0.25">
      <c r="A5" s="381" t="s">
        <v>539</v>
      </c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/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7"/>
      <c r="IO5" s="157"/>
      <c r="IP5" s="157"/>
      <c r="IQ5" s="157"/>
      <c r="IR5" s="157"/>
      <c r="IS5" s="157"/>
      <c r="IT5" s="157"/>
      <c r="IU5" s="157"/>
      <c r="IV5" s="157"/>
      <c r="IW5" s="157"/>
      <c r="IX5" s="157"/>
      <c r="IY5" s="157"/>
      <c r="IZ5" s="157"/>
      <c r="JA5" s="157"/>
      <c r="JB5" s="157"/>
      <c r="JC5" s="157"/>
      <c r="JD5" s="157"/>
      <c r="JE5" s="157"/>
      <c r="JF5" s="157"/>
      <c r="JG5" s="157"/>
      <c r="JH5" s="157"/>
      <c r="JI5" s="157"/>
      <c r="JJ5" s="157"/>
      <c r="JK5" s="157"/>
      <c r="JL5" s="157"/>
      <c r="JM5" s="157"/>
      <c r="JN5" s="157"/>
      <c r="JO5" s="157"/>
      <c r="JP5" s="157"/>
      <c r="JQ5" s="157"/>
      <c r="JR5" s="157"/>
      <c r="JS5" s="157"/>
      <c r="JT5" s="157"/>
      <c r="JU5" s="157"/>
      <c r="JV5" s="157"/>
      <c r="JW5" s="157"/>
      <c r="JX5" s="157"/>
      <c r="JY5" s="157"/>
      <c r="JZ5" s="157"/>
      <c r="KA5" s="157"/>
      <c r="KB5" s="157"/>
      <c r="KC5" s="157"/>
      <c r="KD5" s="157"/>
      <c r="KE5" s="157"/>
      <c r="KF5" s="157"/>
      <c r="KG5" s="157"/>
      <c r="KH5" s="157"/>
      <c r="KI5" s="157"/>
      <c r="KJ5" s="157"/>
      <c r="KK5" s="157"/>
      <c r="KL5" s="157"/>
      <c r="KM5" s="157"/>
      <c r="KN5" s="157"/>
      <c r="KO5" s="157"/>
      <c r="KP5" s="157"/>
      <c r="KQ5" s="157"/>
      <c r="KR5" s="157"/>
      <c r="KS5" s="157"/>
      <c r="KT5" s="157"/>
      <c r="KU5" s="157"/>
      <c r="KV5" s="157"/>
      <c r="KW5" s="157"/>
      <c r="KX5" s="157"/>
      <c r="KY5" s="157"/>
      <c r="KZ5" s="157"/>
      <c r="LA5" s="157"/>
      <c r="LB5" s="157"/>
      <c r="LC5" s="157"/>
      <c r="LD5" s="157"/>
      <c r="LE5" s="157"/>
      <c r="LF5" s="157"/>
      <c r="LG5" s="157"/>
      <c r="LH5" s="157"/>
      <c r="LI5" s="157"/>
      <c r="LJ5" s="157"/>
      <c r="LK5" s="157"/>
      <c r="LL5" s="157"/>
      <c r="LM5" s="157"/>
      <c r="LN5" s="157"/>
      <c r="LO5" s="157"/>
      <c r="LP5" s="157"/>
      <c r="LQ5" s="157"/>
      <c r="LR5" s="157"/>
      <c r="LS5" s="157"/>
      <c r="LT5" s="157"/>
      <c r="LU5" s="157"/>
      <c r="LV5" s="157"/>
      <c r="LW5" s="157"/>
      <c r="LX5" s="157"/>
      <c r="LY5" s="157"/>
      <c r="LZ5" s="157"/>
      <c r="MA5" s="157"/>
      <c r="MB5" s="157"/>
      <c r="MC5" s="157"/>
      <c r="MD5" s="157"/>
      <c r="ME5" s="157"/>
      <c r="MF5" s="157"/>
      <c r="MG5" s="157"/>
      <c r="MH5" s="157"/>
      <c r="MI5" s="157"/>
      <c r="MJ5" s="157"/>
      <c r="MK5" s="157"/>
      <c r="ML5" s="157"/>
    </row>
    <row r="6" spans="1:350" x14ac:dyDescent="0.25">
      <c r="A6" s="381" t="s">
        <v>540</v>
      </c>
      <c r="G6" s="422"/>
      <c r="H6" s="422"/>
      <c r="I6" s="422"/>
      <c r="J6" s="422"/>
      <c r="K6" s="423"/>
      <c r="L6" s="423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  <c r="IR6" s="157"/>
      <c r="IS6" s="157"/>
      <c r="IT6" s="157"/>
      <c r="IU6" s="157"/>
      <c r="IV6" s="157"/>
      <c r="IW6" s="157"/>
      <c r="IX6" s="157"/>
      <c r="IY6" s="157"/>
      <c r="IZ6" s="157"/>
      <c r="JA6" s="157"/>
      <c r="JB6" s="157"/>
      <c r="JC6" s="157"/>
      <c r="JD6" s="157"/>
      <c r="JE6" s="157"/>
      <c r="JF6" s="157"/>
      <c r="JG6" s="157"/>
      <c r="JH6" s="157"/>
      <c r="JI6" s="157"/>
      <c r="JJ6" s="157"/>
      <c r="JK6" s="157"/>
      <c r="JL6" s="157"/>
      <c r="JM6" s="157"/>
      <c r="JN6" s="157"/>
      <c r="JO6" s="157"/>
      <c r="JP6" s="157"/>
      <c r="JQ6" s="157"/>
      <c r="JR6" s="157"/>
      <c r="JS6" s="157"/>
      <c r="JT6" s="157"/>
      <c r="JU6" s="157"/>
      <c r="JV6" s="157"/>
      <c r="JW6" s="157"/>
      <c r="JX6" s="157"/>
      <c r="JY6" s="157"/>
      <c r="JZ6" s="157"/>
      <c r="KA6" s="157"/>
      <c r="KB6" s="157"/>
      <c r="KC6" s="157"/>
      <c r="KD6" s="157"/>
      <c r="KE6" s="157"/>
      <c r="KF6" s="157"/>
      <c r="KG6" s="157"/>
      <c r="KH6" s="157"/>
      <c r="KI6" s="157"/>
      <c r="KJ6" s="157"/>
      <c r="KK6" s="157"/>
      <c r="KL6" s="157"/>
      <c r="KM6" s="157"/>
      <c r="KN6" s="157"/>
      <c r="KO6" s="157"/>
      <c r="KP6" s="157"/>
      <c r="KQ6" s="157"/>
      <c r="KR6" s="157"/>
      <c r="KS6" s="157"/>
      <c r="KT6" s="157"/>
      <c r="KU6" s="157"/>
      <c r="KV6" s="157"/>
      <c r="KW6" s="157"/>
      <c r="KX6" s="157"/>
      <c r="KY6" s="157"/>
      <c r="KZ6" s="157"/>
      <c r="LA6" s="157"/>
      <c r="LB6" s="157"/>
      <c r="LC6" s="157"/>
      <c r="LD6" s="157"/>
      <c r="LE6" s="157"/>
      <c r="LF6" s="157"/>
      <c r="LG6" s="157"/>
      <c r="LH6" s="157"/>
      <c r="LI6" s="157"/>
      <c r="LJ6" s="157"/>
      <c r="LK6" s="157"/>
      <c r="LL6" s="157"/>
      <c r="LM6" s="157"/>
      <c r="LN6" s="157"/>
      <c r="LO6" s="157"/>
      <c r="LP6" s="157"/>
      <c r="LQ6" s="157"/>
      <c r="LR6" s="157"/>
      <c r="LS6" s="157"/>
      <c r="LT6" s="157"/>
      <c r="LU6" s="157"/>
      <c r="LV6" s="157"/>
      <c r="LW6" s="157"/>
      <c r="LX6" s="157"/>
      <c r="LY6" s="157"/>
      <c r="LZ6" s="157"/>
      <c r="MA6" s="157"/>
      <c r="MB6" s="157"/>
      <c r="MC6" s="157"/>
      <c r="MD6" s="157"/>
      <c r="ME6" s="157"/>
      <c r="MF6" s="157"/>
      <c r="MG6" s="157"/>
      <c r="MH6" s="157"/>
      <c r="MI6" s="157"/>
      <c r="MJ6" s="157"/>
      <c r="MK6" s="157"/>
      <c r="ML6" s="157"/>
    </row>
    <row r="7" spans="1:350" ht="15.75" thickBot="1" x14ac:dyDescent="0.3">
      <c r="A7" s="253" t="s">
        <v>293</v>
      </c>
      <c r="G7" s="424"/>
      <c r="H7" s="422"/>
      <c r="I7" s="422"/>
      <c r="J7" s="422"/>
      <c r="K7" s="422"/>
      <c r="L7" s="422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  <c r="IR7" s="157"/>
      <c r="IS7" s="157"/>
      <c r="IT7" s="157"/>
      <c r="IU7" s="157"/>
      <c r="IV7" s="157"/>
      <c r="IW7" s="157"/>
      <c r="IX7" s="157"/>
      <c r="IY7" s="157"/>
      <c r="IZ7" s="157"/>
      <c r="JA7" s="157"/>
      <c r="JB7" s="157"/>
      <c r="JC7" s="157"/>
      <c r="JD7" s="157"/>
      <c r="JE7" s="157"/>
      <c r="JF7" s="157"/>
      <c r="JG7" s="157"/>
      <c r="JH7" s="157"/>
      <c r="JI7" s="157"/>
      <c r="JJ7" s="157"/>
      <c r="JK7" s="157"/>
      <c r="JL7" s="157"/>
      <c r="JM7" s="157"/>
      <c r="JN7" s="157"/>
      <c r="JO7" s="157"/>
      <c r="JP7" s="157"/>
      <c r="JQ7" s="157"/>
      <c r="JR7" s="157"/>
      <c r="JS7" s="157"/>
      <c r="JT7" s="157"/>
      <c r="JU7" s="157"/>
      <c r="JV7" s="157"/>
      <c r="JW7" s="157"/>
      <c r="JX7" s="157"/>
      <c r="JY7" s="157"/>
      <c r="JZ7" s="157"/>
      <c r="KA7" s="157"/>
      <c r="KB7" s="157"/>
      <c r="KC7" s="157"/>
      <c r="KD7" s="157"/>
      <c r="KE7" s="157"/>
      <c r="KF7" s="157"/>
      <c r="KG7" s="157"/>
      <c r="KH7" s="157"/>
      <c r="KI7" s="157"/>
      <c r="KJ7" s="157"/>
      <c r="KK7" s="157"/>
      <c r="KL7" s="157"/>
      <c r="KM7" s="157"/>
      <c r="KN7" s="157"/>
      <c r="KO7" s="157"/>
      <c r="KP7" s="157"/>
      <c r="KQ7" s="157"/>
      <c r="KR7" s="157"/>
      <c r="KS7" s="157"/>
      <c r="KT7" s="157"/>
      <c r="KU7" s="157"/>
      <c r="KV7" s="157"/>
      <c r="KW7" s="157"/>
      <c r="KX7" s="157"/>
      <c r="KY7" s="157"/>
      <c r="KZ7" s="157"/>
      <c r="LA7" s="157"/>
      <c r="LB7" s="157"/>
      <c r="LC7" s="157"/>
      <c r="LD7" s="157"/>
      <c r="LE7" s="157"/>
      <c r="LF7" s="157"/>
      <c r="LG7" s="157"/>
      <c r="LH7" s="157"/>
      <c r="LI7" s="157"/>
      <c r="LJ7" s="157"/>
      <c r="LK7" s="157"/>
      <c r="LL7" s="157"/>
      <c r="LM7" s="157"/>
      <c r="LN7" s="157"/>
      <c r="LO7" s="157"/>
      <c r="LP7" s="157"/>
      <c r="LQ7" s="157"/>
      <c r="LR7" s="157"/>
      <c r="LS7" s="157"/>
      <c r="LT7" s="157"/>
      <c r="LU7" s="157"/>
      <c r="LV7" s="157"/>
      <c r="LW7" s="157"/>
      <c r="LX7" s="157"/>
      <c r="LY7" s="157"/>
      <c r="LZ7" s="157"/>
      <c r="MA7" s="157"/>
      <c r="MB7" s="157"/>
      <c r="MC7" s="157"/>
      <c r="MD7" s="157"/>
      <c r="ME7" s="157"/>
      <c r="MF7" s="157"/>
      <c r="MG7" s="157"/>
      <c r="MH7" s="157"/>
      <c r="MI7" s="157"/>
      <c r="MJ7" s="157"/>
      <c r="MK7" s="157"/>
      <c r="ML7" s="157"/>
    </row>
    <row r="8" spans="1:350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350" x14ac:dyDescent="0.25">
      <c r="A9" s="88" t="s">
        <v>0</v>
      </c>
      <c r="B9" s="336">
        <v>5419.2929999999997</v>
      </c>
      <c r="C9" s="336">
        <v>4856.8280000000004</v>
      </c>
      <c r="D9" s="336">
        <v>4427.7110000000002</v>
      </c>
      <c r="E9" s="336">
        <v>4364.7510000000002</v>
      </c>
      <c r="F9" s="336">
        <v>4169.9939999999997</v>
      </c>
      <c r="G9" s="336">
        <v>3383.9</v>
      </c>
      <c r="H9" s="336">
        <v>3117.68</v>
      </c>
      <c r="I9" s="336">
        <v>2910.8789999999999</v>
      </c>
      <c r="J9" s="336">
        <v>2864.366</v>
      </c>
      <c r="K9" s="336">
        <v>2830.02</v>
      </c>
      <c r="L9" s="336">
        <v>2821.4</v>
      </c>
      <c r="M9" s="336">
        <v>2799.1559999999999</v>
      </c>
      <c r="N9" s="336">
        <v>2748.252</v>
      </c>
      <c r="O9" s="336">
        <v>2682.9830000000002</v>
      </c>
      <c r="P9" s="336">
        <v>2715.616</v>
      </c>
      <c r="Q9" s="336">
        <v>2612.4</v>
      </c>
      <c r="R9" s="336">
        <v>2542.4</v>
      </c>
      <c r="S9" s="336">
        <v>2458.3000000000002</v>
      </c>
      <c r="T9" s="336">
        <v>2364.4679999999998</v>
      </c>
      <c r="U9" s="336">
        <v>2266.8539999999998</v>
      </c>
      <c r="V9" s="465">
        <v>2180.8609999999999</v>
      </c>
      <c r="W9" s="493">
        <v>2095.8780000000002</v>
      </c>
      <c r="X9" s="493">
        <v>1987.4280000000001</v>
      </c>
    </row>
    <row r="10" spans="1:350" ht="18" x14ac:dyDescent="0.25">
      <c r="A10" s="100" t="s">
        <v>117</v>
      </c>
      <c r="B10" s="336">
        <v>1447.027</v>
      </c>
      <c r="C10" s="336">
        <v>1113.0650000000001</v>
      </c>
      <c r="D10" s="336">
        <v>1056.702</v>
      </c>
      <c r="E10" s="336">
        <v>1024.5509999999999</v>
      </c>
      <c r="F10" s="336">
        <v>988.06899999999996</v>
      </c>
      <c r="G10" s="336">
        <v>777.2</v>
      </c>
      <c r="H10" s="336">
        <v>684.59199999999998</v>
      </c>
      <c r="I10" s="336">
        <v>641.90800000000002</v>
      </c>
      <c r="J10" s="336">
        <v>616.15300000000002</v>
      </c>
      <c r="K10" s="336">
        <v>594.42100000000005</v>
      </c>
      <c r="L10" s="336">
        <v>575.4</v>
      </c>
      <c r="M10" s="336">
        <v>555.702</v>
      </c>
      <c r="N10" s="336">
        <v>530.26</v>
      </c>
      <c r="O10" s="336">
        <v>503.91300000000001</v>
      </c>
      <c r="P10" s="336">
        <v>474.11799999999999</v>
      </c>
      <c r="Q10" s="336">
        <v>462.8</v>
      </c>
      <c r="R10" s="336">
        <v>443.8</v>
      </c>
      <c r="S10" s="336">
        <v>427.7</v>
      </c>
      <c r="T10" s="336">
        <v>406.38299999999998</v>
      </c>
      <c r="U10" s="336">
        <v>386.18400000000003</v>
      </c>
      <c r="V10" s="465">
        <v>370.79500000000002</v>
      </c>
      <c r="W10" s="493">
        <v>349.702</v>
      </c>
      <c r="X10" s="493">
        <v>331.94299999999998</v>
      </c>
    </row>
    <row r="11" spans="1:350" x14ac:dyDescent="0.25">
      <c r="A11" s="261" t="s">
        <v>1</v>
      </c>
      <c r="B11" s="337">
        <v>62.694000000000003</v>
      </c>
      <c r="C11" s="337">
        <v>62.451999999999998</v>
      </c>
      <c r="D11" s="337">
        <v>53.374000000000002</v>
      </c>
      <c r="E11" s="337">
        <v>44.094999999999999</v>
      </c>
      <c r="F11" s="337">
        <v>40.042000000000002</v>
      </c>
      <c r="G11" s="337">
        <v>35.700000000000003</v>
      </c>
      <c r="H11" s="337">
        <v>27.576000000000001</v>
      </c>
      <c r="I11" s="337">
        <v>26.422999999999998</v>
      </c>
      <c r="J11" s="337">
        <v>24.792999999999999</v>
      </c>
      <c r="K11" s="337">
        <v>25.407</v>
      </c>
      <c r="L11" s="337">
        <v>26.2</v>
      </c>
      <c r="M11" s="337">
        <v>24.734000000000002</v>
      </c>
      <c r="N11" s="337">
        <v>24.024000000000001</v>
      </c>
      <c r="O11" s="337">
        <v>21.86</v>
      </c>
      <c r="P11" s="337">
        <v>21.074000000000002</v>
      </c>
      <c r="Q11" s="337">
        <v>21.1</v>
      </c>
      <c r="R11" s="337">
        <v>20.6</v>
      </c>
      <c r="S11" s="337">
        <v>20</v>
      </c>
      <c r="T11" s="337">
        <v>19.440000000000001</v>
      </c>
      <c r="U11" s="337">
        <v>19.204000000000001</v>
      </c>
      <c r="V11" s="466">
        <v>18.940000000000001</v>
      </c>
      <c r="W11" s="469">
        <v>18.166</v>
      </c>
      <c r="X11" s="469">
        <v>18.044</v>
      </c>
    </row>
    <row r="12" spans="1:350" x14ac:dyDescent="0.25">
      <c r="A12" s="261" t="s">
        <v>2</v>
      </c>
      <c r="B12" s="337">
        <v>71.314999999999998</v>
      </c>
      <c r="C12" s="337">
        <v>64.411000000000001</v>
      </c>
      <c r="D12" s="337">
        <v>59.16</v>
      </c>
      <c r="E12" s="337">
        <v>49.16</v>
      </c>
      <c r="F12" s="337">
        <v>50.26</v>
      </c>
      <c r="G12" s="337">
        <v>33</v>
      </c>
      <c r="H12" s="337">
        <v>24.061</v>
      </c>
      <c r="I12" s="337">
        <v>22.808</v>
      </c>
      <c r="J12" s="337">
        <v>24.765999999999998</v>
      </c>
      <c r="K12" s="337">
        <v>24.486000000000001</v>
      </c>
      <c r="L12" s="337">
        <v>21.9</v>
      </c>
      <c r="M12" s="337">
        <v>22.356999999999999</v>
      </c>
      <c r="N12" s="337">
        <v>22.72</v>
      </c>
      <c r="O12" s="337">
        <v>22.385999999999999</v>
      </c>
      <c r="P12" s="337">
        <v>23.026</v>
      </c>
      <c r="Q12" s="337">
        <v>21.8</v>
      </c>
      <c r="R12" s="337">
        <v>20.7</v>
      </c>
      <c r="S12" s="337">
        <v>19.600000000000001</v>
      </c>
      <c r="T12" s="337">
        <v>17.617999999999999</v>
      </c>
      <c r="U12" s="337">
        <v>15.537000000000001</v>
      </c>
      <c r="V12" s="466">
        <v>14.521000000000001</v>
      </c>
      <c r="W12" s="469">
        <v>13.614000000000001</v>
      </c>
      <c r="X12" s="469">
        <v>13.084</v>
      </c>
    </row>
    <row r="13" spans="1:350" x14ac:dyDescent="0.25">
      <c r="A13" s="261" t="s">
        <v>3</v>
      </c>
      <c r="B13" s="337">
        <v>66.22</v>
      </c>
      <c r="C13" s="337">
        <v>59.176000000000002</v>
      </c>
      <c r="D13" s="337">
        <v>55.195999999999998</v>
      </c>
      <c r="E13" s="337">
        <v>51.500999999999998</v>
      </c>
      <c r="F13" s="337">
        <v>41.753</v>
      </c>
      <c r="G13" s="337">
        <v>28.6</v>
      </c>
      <c r="H13" s="337">
        <v>26.844000000000001</v>
      </c>
      <c r="I13" s="337">
        <v>21.759</v>
      </c>
      <c r="J13" s="337">
        <v>21.076000000000001</v>
      </c>
      <c r="K13" s="337">
        <v>20.352</v>
      </c>
      <c r="L13" s="337">
        <v>19.7</v>
      </c>
      <c r="M13" s="337">
        <v>18.821999999999999</v>
      </c>
      <c r="N13" s="337">
        <v>16.731999999999999</v>
      </c>
      <c r="O13" s="337">
        <v>16.061</v>
      </c>
      <c r="P13" s="337">
        <v>15.093</v>
      </c>
      <c r="Q13" s="337">
        <v>15</v>
      </c>
      <c r="R13" s="337">
        <v>14.1</v>
      </c>
      <c r="S13" s="337">
        <v>13.2</v>
      </c>
      <c r="T13" s="337">
        <v>12.702</v>
      </c>
      <c r="U13" s="337">
        <v>11.942</v>
      </c>
      <c r="V13" s="466">
        <v>11.581</v>
      </c>
      <c r="W13" s="469">
        <v>10.962999999999999</v>
      </c>
      <c r="X13" s="469">
        <v>10.351000000000001</v>
      </c>
    </row>
    <row r="14" spans="1:350" x14ac:dyDescent="0.25">
      <c r="A14" s="261" t="s">
        <v>4</v>
      </c>
      <c r="B14" s="337">
        <v>108.517</v>
      </c>
      <c r="C14" s="337">
        <v>66.796999999999997</v>
      </c>
      <c r="D14" s="337">
        <v>65.835999999999999</v>
      </c>
      <c r="E14" s="337">
        <v>56.076999999999998</v>
      </c>
      <c r="F14" s="337">
        <v>53.601999999999997</v>
      </c>
      <c r="G14" s="337">
        <v>50.3</v>
      </c>
      <c r="H14" s="337">
        <v>47.805999999999997</v>
      </c>
      <c r="I14" s="337">
        <v>47.338999999999999</v>
      </c>
      <c r="J14" s="337">
        <v>47.554000000000002</v>
      </c>
      <c r="K14" s="337">
        <v>49.207999999999998</v>
      </c>
      <c r="L14" s="337">
        <v>50.4</v>
      </c>
      <c r="M14" s="337">
        <v>50.558</v>
      </c>
      <c r="N14" s="337">
        <v>48.703000000000003</v>
      </c>
      <c r="O14" s="337">
        <v>47.993000000000002</v>
      </c>
      <c r="P14" s="337">
        <v>47.207000000000001</v>
      </c>
      <c r="Q14" s="337">
        <v>46.3</v>
      </c>
      <c r="R14" s="337">
        <v>45.3</v>
      </c>
      <c r="S14" s="337">
        <v>47.4</v>
      </c>
      <c r="T14" s="337">
        <v>46.063000000000002</v>
      </c>
      <c r="U14" s="337">
        <v>45.54</v>
      </c>
      <c r="V14" s="466">
        <v>44.322000000000003</v>
      </c>
      <c r="W14" s="469">
        <v>43.597999999999999</v>
      </c>
      <c r="X14" s="469">
        <v>42.787999999999997</v>
      </c>
    </row>
    <row r="15" spans="1:350" x14ac:dyDescent="0.25">
      <c r="A15" s="261" t="s">
        <v>5</v>
      </c>
      <c r="B15" s="337">
        <v>40.590000000000003</v>
      </c>
      <c r="C15" s="337">
        <v>35.723999999999997</v>
      </c>
      <c r="D15" s="337">
        <v>32.613</v>
      </c>
      <c r="E15" s="337">
        <v>28.029</v>
      </c>
      <c r="F15" s="337">
        <v>26.827999999999999</v>
      </c>
      <c r="G15" s="337">
        <v>19.100000000000001</v>
      </c>
      <c r="H15" s="337">
        <v>18.073</v>
      </c>
      <c r="I15" s="337">
        <v>16.741</v>
      </c>
      <c r="J15" s="337">
        <v>16.183</v>
      </c>
      <c r="K15" s="337">
        <v>16.192</v>
      </c>
      <c r="L15" s="337">
        <v>16.100000000000001</v>
      </c>
      <c r="M15" s="337">
        <v>15.959</v>
      </c>
      <c r="N15" s="337">
        <v>15.613</v>
      </c>
      <c r="O15" s="337">
        <v>15.42</v>
      </c>
      <c r="P15" s="337">
        <v>15.196999999999999</v>
      </c>
      <c r="Q15" s="337">
        <v>15.9</v>
      </c>
      <c r="R15" s="337">
        <v>14.7</v>
      </c>
      <c r="S15" s="337">
        <v>13</v>
      </c>
      <c r="T15" s="337">
        <v>12.801</v>
      </c>
      <c r="U15" s="337">
        <v>12.461</v>
      </c>
      <c r="V15" s="466">
        <v>11.757</v>
      </c>
      <c r="W15" s="469">
        <v>11.444000000000001</v>
      </c>
      <c r="X15" s="469">
        <v>11.15</v>
      </c>
    </row>
    <row r="16" spans="1:350" x14ac:dyDescent="0.25">
      <c r="A16" s="261" t="s">
        <v>6</v>
      </c>
      <c r="B16" s="337">
        <v>37.085999999999999</v>
      </c>
      <c r="C16" s="337">
        <v>35.99</v>
      </c>
      <c r="D16" s="337">
        <v>34.22</v>
      </c>
      <c r="E16" s="337">
        <v>29.337</v>
      </c>
      <c r="F16" s="337">
        <v>27.721</v>
      </c>
      <c r="G16" s="337">
        <v>24.9</v>
      </c>
      <c r="H16" s="337">
        <v>23.742000000000001</v>
      </c>
      <c r="I16" s="337">
        <v>23.323</v>
      </c>
      <c r="J16" s="337">
        <v>23.254000000000001</v>
      </c>
      <c r="K16" s="337">
        <v>23.062000000000001</v>
      </c>
      <c r="L16" s="337">
        <v>23.8</v>
      </c>
      <c r="M16" s="337">
        <v>23.58</v>
      </c>
      <c r="N16" s="337">
        <v>23.341999999999999</v>
      </c>
      <c r="O16" s="337">
        <v>23.202999999999999</v>
      </c>
      <c r="P16" s="337">
        <v>22.888000000000002</v>
      </c>
      <c r="Q16" s="337">
        <v>22.5</v>
      </c>
      <c r="R16" s="337">
        <v>22.3</v>
      </c>
      <c r="S16" s="337">
        <v>23.2</v>
      </c>
      <c r="T16" s="337">
        <v>22.704999999999998</v>
      </c>
      <c r="U16" s="337">
        <v>22.132999999999999</v>
      </c>
      <c r="V16" s="466">
        <v>21.608000000000001</v>
      </c>
      <c r="W16" s="469">
        <v>20.834</v>
      </c>
      <c r="X16" s="469">
        <v>20.085999999999999</v>
      </c>
    </row>
    <row r="17" spans="1:24" x14ac:dyDescent="0.25">
      <c r="A17" s="261" t="s">
        <v>7</v>
      </c>
      <c r="B17" s="337">
        <v>32.811</v>
      </c>
      <c r="C17" s="337">
        <v>32.177</v>
      </c>
      <c r="D17" s="337">
        <v>32.012</v>
      </c>
      <c r="E17" s="337">
        <v>29.605</v>
      </c>
      <c r="F17" s="337">
        <v>24.98</v>
      </c>
      <c r="G17" s="337">
        <v>22.2</v>
      </c>
      <c r="H17" s="337">
        <v>21.117999999999999</v>
      </c>
      <c r="I17" s="337">
        <v>20.036000000000001</v>
      </c>
      <c r="J17" s="337">
        <v>20.099</v>
      </c>
      <c r="K17" s="337">
        <v>19.096</v>
      </c>
      <c r="L17" s="337">
        <v>18.899999999999999</v>
      </c>
      <c r="M17" s="337">
        <v>18.928999999999998</v>
      </c>
      <c r="N17" s="337">
        <v>19.193000000000001</v>
      </c>
      <c r="O17" s="337">
        <v>18.649999999999999</v>
      </c>
      <c r="P17" s="337">
        <v>18.835999999999999</v>
      </c>
      <c r="Q17" s="337">
        <v>18.600000000000001</v>
      </c>
      <c r="R17" s="337">
        <v>17.600000000000001</v>
      </c>
      <c r="S17" s="337">
        <v>16.600000000000001</v>
      </c>
      <c r="T17" s="337">
        <v>14.516999999999999</v>
      </c>
      <c r="U17" s="337">
        <v>14.925000000000001</v>
      </c>
      <c r="V17" s="466">
        <v>14.478999999999999</v>
      </c>
      <c r="W17" s="469">
        <v>14.273999999999999</v>
      </c>
      <c r="X17" s="469">
        <v>14.023</v>
      </c>
    </row>
    <row r="18" spans="1:24" x14ac:dyDescent="0.25">
      <c r="A18" s="261" t="s">
        <v>8</v>
      </c>
      <c r="B18" s="337">
        <v>63.497</v>
      </c>
      <c r="C18" s="337">
        <v>62.512</v>
      </c>
      <c r="D18" s="337">
        <v>61.643999999999998</v>
      </c>
      <c r="E18" s="337">
        <v>58.911999999999999</v>
      </c>
      <c r="F18" s="337">
        <v>58.45</v>
      </c>
      <c r="G18" s="337">
        <v>25.9</v>
      </c>
      <c r="H18" s="337">
        <v>20.582999999999998</v>
      </c>
      <c r="I18" s="337">
        <v>20.89</v>
      </c>
      <c r="J18" s="337">
        <v>21.523</v>
      </c>
      <c r="K18" s="337">
        <v>21.440999999999999</v>
      </c>
      <c r="L18" s="337">
        <v>21.9</v>
      </c>
      <c r="M18" s="337">
        <v>21.946000000000002</v>
      </c>
      <c r="N18" s="337">
        <v>21.102</v>
      </c>
      <c r="O18" s="337">
        <v>20.452999999999999</v>
      </c>
      <c r="P18" s="337">
        <v>20.798999999999999</v>
      </c>
      <c r="Q18" s="337">
        <v>20.399999999999999</v>
      </c>
      <c r="R18" s="337">
        <v>20</v>
      </c>
      <c r="S18" s="337">
        <v>19.399999999999999</v>
      </c>
      <c r="T18" s="337">
        <v>18.021000000000001</v>
      </c>
      <c r="U18" s="337">
        <v>17.427</v>
      </c>
      <c r="V18" s="466">
        <v>16.942</v>
      </c>
      <c r="W18" s="469">
        <v>16.245000000000001</v>
      </c>
      <c r="X18" s="469">
        <v>15.582000000000001</v>
      </c>
    </row>
    <row r="19" spans="1:24" x14ac:dyDescent="0.25">
      <c r="A19" s="261" t="s">
        <v>9</v>
      </c>
      <c r="B19" s="337">
        <v>81.128</v>
      </c>
      <c r="C19" s="337">
        <v>78.02</v>
      </c>
      <c r="D19" s="337">
        <v>78.751000000000005</v>
      </c>
      <c r="E19" s="337">
        <v>78.798000000000002</v>
      </c>
      <c r="F19" s="337">
        <v>76.366</v>
      </c>
      <c r="G19" s="337">
        <v>24.6</v>
      </c>
      <c r="H19" s="337">
        <v>23.329000000000001</v>
      </c>
      <c r="I19" s="337">
        <v>21.785</v>
      </c>
      <c r="J19" s="337">
        <v>21.222000000000001</v>
      </c>
      <c r="K19" s="337">
        <v>21.138999999999999</v>
      </c>
      <c r="L19" s="337">
        <v>21.4</v>
      </c>
      <c r="M19" s="337">
        <v>21.224</v>
      </c>
      <c r="N19" s="337">
        <v>21.684999999999999</v>
      </c>
      <c r="O19" s="337">
        <v>21.582999999999998</v>
      </c>
      <c r="P19" s="337">
        <v>20.227</v>
      </c>
      <c r="Q19" s="337">
        <v>18.3</v>
      </c>
      <c r="R19" s="337">
        <v>17.100000000000001</v>
      </c>
      <c r="S19" s="337">
        <v>17.399999999999999</v>
      </c>
      <c r="T19" s="337">
        <v>17.353000000000002</v>
      </c>
      <c r="U19" s="337">
        <v>17.646000000000001</v>
      </c>
      <c r="V19" s="466">
        <v>17.585999999999999</v>
      </c>
      <c r="W19" s="469">
        <v>17.678999999999998</v>
      </c>
      <c r="X19" s="469">
        <v>17.792999999999999</v>
      </c>
    </row>
    <row r="20" spans="1:24" x14ac:dyDescent="0.25">
      <c r="A20" s="261" t="s">
        <v>10</v>
      </c>
      <c r="B20" s="337">
        <v>173.47200000000001</v>
      </c>
      <c r="C20" s="337">
        <v>160.703</v>
      </c>
      <c r="D20" s="337">
        <v>142.04300000000001</v>
      </c>
      <c r="E20" s="337">
        <v>139.666</v>
      </c>
      <c r="F20" s="337">
        <v>135.18799999999999</v>
      </c>
      <c r="G20" s="337">
        <v>110</v>
      </c>
      <c r="H20" s="337">
        <v>93.614000000000004</v>
      </c>
      <c r="I20" s="337">
        <v>87.283000000000001</v>
      </c>
      <c r="J20" s="337">
        <v>83.67</v>
      </c>
      <c r="K20" s="337">
        <v>77.668999999999997</v>
      </c>
      <c r="L20" s="337">
        <v>73.900000000000006</v>
      </c>
      <c r="M20" s="337">
        <v>69.581999999999994</v>
      </c>
      <c r="N20" s="337">
        <v>64.494</v>
      </c>
      <c r="O20" s="337">
        <v>60.052</v>
      </c>
      <c r="P20" s="337">
        <v>54.817999999999998</v>
      </c>
      <c r="Q20" s="337">
        <v>50.8</v>
      </c>
      <c r="R20" s="337">
        <v>46</v>
      </c>
      <c r="S20" s="337">
        <v>39.9</v>
      </c>
      <c r="T20" s="337">
        <v>36.999000000000002</v>
      </c>
      <c r="U20" s="337">
        <v>34.884999999999998</v>
      </c>
      <c r="V20" s="466">
        <v>33.366999999999997</v>
      </c>
      <c r="W20" s="469">
        <v>29.713000000000001</v>
      </c>
      <c r="X20" s="469">
        <v>28.061</v>
      </c>
    </row>
    <row r="21" spans="1:24" x14ac:dyDescent="0.25">
      <c r="A21" s="261" t="s">
        <v>11</v>
      </c>
      <c r="B21" s="337">
        <v>37.045000000000002</v>
      </c>
      <c r="C21" s="337">
        <v>34.863999999999997</v>
      </c>
      <c r="D21" s="337">
        <v>33.613</v>
      </c>
      <c r="E21" s="337">
        <v>32.731000000000002</v>
      </c>
      <c r="F21" s="337">
        <v>32.18</v>
      </c>
      <c r="G21" s="337">
        <v>29.6</v>
      </c>
      <c r="H21" s="337">
        <v>16.170999999999999</v>
      </c>
      <c r="I21" s="337">
        <v>15.1</v>
      </c>
      <c r="J21" s="337">
        <v>14.175000000000001</v>
      </c>
      <c r="K21" s="337">
        <v>14.23</v>
      </c>
      <c r="L21" s="337">
        <v>14.3</v>
      </c>
      <c r="M21" s="337">
        <v>14.182</v>
      </c>
      <c r="N21" s="337">
        <v>13.608000000000001</v>
      </c>
      <c r="O21" s="337">
        <v>13.349</v>
      </c>
      <c r="P21" s="337">
        <v>10.43</v>
      </c>
      <c r="Q21" s="337">
        <v>10.199999999999999</v>
      </c>
      <c r="R21" s="337">
        <v>9.5</v>
      </c>
      <c r="S21" s="337">
        <v>9.3000000000000007</v>
      </c>
      <c r="T21" s="337">
        <v>8.782</v>
      </c>
      <c r="U21" s="337">
        <v>8.2249999999999996</v>
      </c>
      <c r="V21" s="466">
        <v>7.7450000000000001</v>
      </c>
      <c r="W21" s="469">
        <v>7.266</v>
      </c>
      <c r="X21" s="469">
        <v>6.4889999999999999</v>
      </c>
    </row>
    <row r="22" spans="1:24" x14ac:dyDescent="0.25">
      <c r="A22" s="261" t="s">
        <v>12</v>
      </c>
      <c r="B22" s="337">
        <v>36.715000000000003</v>
      </c>
      <c r="C22" s="337">
        <v>25.927</v>
      </c>
      <c r="D22" s="337">
        <v>24.913</v>
      </c>
      <c r="E22" s="337">
        <v>24.713000000000001</v>
      </c>
      <c r="F22" s="337">
        <v>23.614999999999998</v>
      </c>
      <c r="G22" s="337">
        <v>22.1</v>
      </c>
      <c r="H22" s="337">
        <v>19.036999999999999</v>
      </c>
      <c r="I22" s="337">
        <v>18.262</v>
      </c>
      <c r="J22" s="337">
        <v>17.494</v>
      </c>
      <c r="K22" s="337">
        <v>17.356999999999999</v>
      </c>
      <c r="L22" s="337">
        <v>17</v>
      </c>
      <c r="M22" s="337">
        <v>16.387</v>
      </c>
      <c r="N22" s="337">
        <v>16.721</v>
      </c>
      <c r="O22" s="337">
        <v>15.343999999999999</v>
      </c>
      <c r="P22" s="337">
        <v>14.851000000000001</v>
      </c>
      <c r="Q22" s="337">
        <v>15.1</v>
      </c>
      <c r="R22" s="337">
        <v>15</v>
      </c>
      <c r="S22" s="337">
        <v>14.6</v>
      </c>
      <c r="T22" s="337">
        <v>14.641999999999999</v>
      </c>
      <c r="U22" s="337">
        <v>14.631</v>
      </c>
      <c r="V22" s="466">
        <v>14.016</v>
      </c>
      <c r="W22" s="469">
        <v>13.606999999999999</v>
      </c>
      <c r="X22" s="469">
        <v>13.252000000000001</v>
      </c>
    </row>
    <row r="23" spans="1:24" x14ac:dyDescent="0.25">
      <c r="A23" s="261" t="s">
        <v>13</v>
      </c>
      <c r="B23" s="337">
        <v>42.32</v>
      </c>
      <c r="C23" s="337">
        <v>40.828000000000003</v>
      </c>
      <c r="D23" s="337">
        <v>34.93</v>
      </c>
      <c r="E23" s="337">
        <v>27.295999999999999</v>
      </c>
      <c r="F23" s="337">
        <v>24.609000000000002</v>
      </c>
      <c r="G23" s="337">
        <v>16.899999999999999</v>
      </c>
      <c r="H23" s="337">
        <v>15.218999999999999</v>
      </c>
      <c r="I23" s="337">
        <v>14.457000000000001</v>
      </c>
      <c r="J23" s="337">
        <v>13.026</v>
      </c>
      <c r="K23" s="337">
        <v>12.545999999999999</v>
      </c>
      <c r="L23" s="337">
        <v>13</v>
      </c>
      <c r="M23" s="337">
        <v>13.073</v>
      </c>
      <c r="N23" s="337">
        <v>12.798999999999999</v>
      </c>
      <c r="O23" s="337">
        <v>12.612</v>
      </c>
      <c r="P23" s="337">
        <v>12.255000000000001</v>
      </c>
      <c r="Q23" s="337">
        <v>11.7</v>
      </c>
      <c r="R23" s="337">
        <v>11.7</v>
      </c>
      <c r="S23" s="337">
        <v>10.8</v>
      </c>
      <c r="T23" s="337">
        <v>10.228</v>
      </c>
      <c r="U23" s="337">
        <v>9.7910000000000004</v>
      </c>
      <c r="V23" s="466">
        <v>9.2850000000000001</v>
      </c>
      <c r="W23" s="469">
        <v>8.6910000000000007</v>
      </c>
      <c r="X23" s="469">
        <v>7.7060000000000004</v>
      </c>
    </row>
    <row r="24" spans="1:24" x14ac:dyDescent="0.25">
      <c r="A24" s="261" t="s">
        <v>14</v>
      </c>
      <c r="B24" s="337">
        <v>29.503</v>
      </c>
      <c r="C24" s="337">
        <v>24.981999999999999</v>
      </c>
      <c r="D24" s="337">
        <v>23.361000000000001</v>
      </c>
      <c r="E24" s="337">
        <v>21.393000000000001</v>
      </c>
      <c r="F24" s="337">
        <v>20.943999999999999</v>
      </c>
      <c r="G24" s="337">
        <v>18.7</v>
      </c>
      <c r="H24" s="337">
        <v>16.239000000000001</v>
      </c>
      <c r="I24" s="337">
        <v>16.093</v>
      </c>
      <c r="J24" s="337">
        <v>17.789000000000001</v>
      </c>
      <c r="K24" s="337">
        <v>20.015000000000001</v>
      </c>
      <c r="L24" s="337">
        <v>22.4</v>
      </c>
      <c r="M24" s="337">
        <v>22.361000000000001</v>
      </c>
      <c r="N24" s="337">
        <v>24.087</v>
      </c>
      <c r="O24" s="337">
        <v>23.408999999999999</v>
      </c>
      <c r="P24" s="337">
        <v>23.744</v>
      </c>
      <c r="Q24" s="337">
        <v>23.5</v>
      </c>
      <c r="R24" s="337">
        <v>21.5</v>
      </c>
      <c r="S24" s="337">
        <v>23.6</v>
      </c>
      <c r="T24" s="337">
        <v>23.416</v>
      </c>
      <c r="U24" s="337">
        <v>22.631</v>
      </c>
      <c r="V24" s="466">
        <v>22.038</v>
      </c>
      <c r="W24" s="469">
        <v>21.509</v>
      </c>
      <c r="X24" s="469">
        <v>20.457999999999998</v>
      </c>
    </row>
    <row r="25" spans="1:24" x14ac:dyDescent="0.25">
      <c r="A25" s="261" t="s">
        <v>15</v>
      </c>
      <c r="B25" s="337">
        <v>44.8</v>
      </c>
      <c r="C25" s="337">
        <v>41.805999999999997</v>
      </c>
      <c r="D25" s="337">
        <v>38.948</v>
      </c>
      <c r="E25" s="337">
        <v>38.529000000000003</v>
      </c>
      <c r="F25" s="337">
        <v>37.357999999999997</v>
      </c>
      <c r="G25" s="337">
        <v>26.3</v>
      </c>
      <c r="H25" s="337">
        <v>23.78</v>
      </c>
      <c r="I25" s="337">
        <v>23.172000000000001</v>
      </c>
      <c r="J25" s="337">
        <v>22.62</v>
      </c>
      <c r="K25" s="337">
        <v>22.891999999999999</v>
      </c>
      <c r="L25" s="337">
        <v>23.9</v>
      </c>
      <c r="M25" s="337">
        <v>24.542999999999999</v>
      </c>
      <c r="N25" s="337">
        <v>24.393000000000001</v>
      </c>
      <c r="O25" s="337">
        <v>23.577000000000002</v>
      </c>
      <c r="P25" s="337">
        <v>22.324999999999999</v>
      </c>
      <c r="Q25" s="337">
        <v>21.7</v>
      </c>
      <c r="R25" s="337">
        <v>20.8</v>
      </c>
      <c r="S25" s="337">
        <v>21</v>
      </c>
      <c r="T25" s="337">
        <v>19.847000000000001</v>
      </c>
      <c r="U25" s="337">
        <v>19.224</v>
      </c>
      <c r="V25" s="466">
        <v>18.161000000000001</v>
      </c>
      <c r="W25" s="469">
        <v>17.308</v>
      </c>
      <c r="X25" s="469">
        <v>16.376999999999999</v>
      </c>
    </row>
    <row r="26" spans="1:24" x14ac:dyDescent="0.25">
      <c r="A26" s="261" t="s">
        <v>16</v>
      </c>
      <c r="B26" s="337">
        <v>68.781000000000006</v>
      </c>
      <c r="C26" s="337">
        <v>64.751999999999995</v>
      </c>
      <c r="D26" s="337">
        <v>61.579000000000001</v>
      </c>
      <c r="E26" s="337">
        <v>89.572000000000003</v>
      </c>
      <c r="F26" s="337">
        <v>87.337000000000003</v>
      </c>
      <c r="G26" s="337">
        <v>65.7</v>
      </c>
      <c r="H26" s="337">
        <v>63.220999999999997</v>
      </c>
      <c r="I26" s="337">
        <v>59.08</v>
      </c>
      <c r="J26" s="337">
        <v>57.366999999999997</v>
      </c>
      <c r="K26" s="337">
        <v>53.713000000000001</v>
      </c>
      <c r="L26" s="337">
        <v>49.9</v>
      </c>
      <c r="M26" s="337">
        <v>46.417999999999999</v>
      </c>
      <c r="N26" s="337">
        <v>43.302</v>
      </c>
      <c r="O26" s="337">
        <v>40.997999999999998</v>
      </c>
      <c r="P26" s="337">
        <v>35.308999999999997</v>
      </c>
      <c r="Q26" s="337">
        <v>36.1</v>
      </c>
      <c r="R26" s="337">
        <v>35.5</v>
      </c>
      <c r="S26" s="337">
        <v>33.4</v>
      </c>
      <c r="T26" s="337">
        <v>32.331000000000003</v>
      </c>
      <c r="U26" s="337">
        <v>28.917000000000002</v>
      </c>
      <c r="V26" s="466">
        <v>29.986000000000001</v>
      </c>
      <c r="W26" s="469">
        <v>28.477</v>
      </c>
      <c r="X26" s="469">
        <v>27.472000000000001</v>
      </c>
    </row>
    <row r="27" spans="1:24" x14ac:dyDescent="0.25">
      <c r="A27" s="261" t="s">
        <v>17</v>
      </c>
      <c r="B27" s="337">
        <v>33.716999999999999</v>
      </c>
      <c r="C27" s="337">
        <v>31.867999999999999</v>
      </c>
      <c r="D27" s="337">
        <v>30.561</v>
      </c>
      <c r="E27" s="337">
        <v>30.404</v>
      </c>
      <c r="F27" s="337">
        <v>29.864000000000001</v>
      </c>
      <c r="G27" s="337">
        <v>28.2</v>
      </c>
      <c r="H27" s="337">
        <v>21.626999999999999</v>
      </c>
      <c r="I27" s="337">
        <v>19.966000000000001</v>
      </c>
      <c r="J27" s="337">
        <v>19.242000000000001</v>
      </c>
      <c r="K27" s="337">
        <v>18.945</v>
      </c>
      <c r="L27" s="337">
        <v>20.3</v>
      </c>
      <c r="M27" s="337">
        <v>19.79</v>
      </c>
      <c r="N27" s="337">
        <v>19.829999999999998</v>
      </c>
      <c r="O27" s="337">
        <v>19.350000000000001</v>
      </c>
      <c r="P27" s="337">
        <v>19.32</v>
      </c>
      <c r="Q27" s="337">
        <v>18.5</v>
      </c>
      <c r="R27" s="337">
        <v>18.399999999999999</v>
      </c>
      <c r="S27" s="337">
        <v>17.399999999999999</v>
      </c>
      <c r="T27" s="337">
        <v>16.553000000000001</v>
      </c>
      <c r="U27" s="337">
        <v>15.763999999999999</v>
      </c>
      <c r="V27" s="466">
        <v>14.715999999999999</v>
      </c>
      <c r="W27" s="469">
        <v>13.913</v>
      </c>
      <c r="X27" s="469">
        <v>13.092000000000001</v>
      </c>
    </row>
    <row r="28" spans="1:24" x14ac:dyDescent="0.25">
      <c r="A28" s="261" t="s">
        <v>18</v>
      </c>
      <c r="B28" s="337">
        <v>416.81599999999997</v>
      </c>
      <c r="C28" s="337">
        <v>190.07599999999999</v>
      </c>
      <c r="D28" s="337">
        <v>193.94800000000001</v>
      </c>
      <c r="E28" s="337">
        <v>194.733</v>
      </c>
      <c r="F28" s="337">
        <v>196.97200000000001</v>
      </c>
      <c r="G28" s="337">
        <v>195.4</v>
      </c>
      <c r="H28" s="337">
        <v>182.55199999999999</v>
      </c>
      <c r="I28" s="337">
        <v>167.39099999999999</v>
      </c>
      <c r="J28" s="337">
        <v>150.30000000000001</v>
      </c>
      <c r="K28" s="337">
        <v>136.67099999999999</v>
      </c>
      <c r="L28" s="337">
        <v>120.4</v>
      </c>
      <c r="M28" s="337">
        <v>111.25700000000001</v>
      </c>
      <c r="N28" s="337">
        <v>97.912000000000006</v>
      </c>
      <c r="O28" s="337">
        <v>87.613</v>
      </c>
      <c r="P28" s="337">
        <v>76.718999999999994</v>
      </c>
      <c r="Q28" s="337">
        <v>75.400000000000006</v>
      </c>
      <c r="R28" s="337">
        <v>73</v>
      </c>
      <c r="S28" s="337">
        <v>67.900000000000006</v>
      </c>
      <c r="T28" s="337">
        <v>62.365000000000002</v>
      </c>
      <c r="U28" s="337">
        <v>55.301000000000002</v>
      </c>
      <c r="V28" s="466">
        <v>49.744999999999997</v>
      </c>
      <c r="W28" s="469">
        <v>42.401000000000003</v>
      </c>
      <c r="X28" s="469">
        <v>36.134999999999998</v>
      </c>
    </row>
    <row r="29" spans="1:24" ht="18" x14ac:dyDescent="0.25">
      <c r="A29" s="100" t="s">
        <v>184</v>
      </c>
      <c r="B29" s="338">
        <v>859.375</v>
      </c>
      <c r="C29" s="338">
        <v>835.15200000000004</v>
      </c>
      <c r="D29" s="338">
        <v>753.53099999999995</v>
      </c>
      <c r="E29" s="338">
        <v>690.73500000000001</v>
      </c>
      <c r="F29" s="338">
        <v>662.19399999999996</v>
      </c>
      <c r="G29" s="338">
        <v>572.6</v>
      </c>
      <c r="H29" s="338">
        <v>545.89800000000002</v>
      </c>
      <c r="I29" s="338">
        <v>504.75</v>
      </c>
      <c r="J29" s="338">
        <v>473.52199999999999</v>
      </c>
      <c r="K29" s="338">
        <v>453.24799999999999</v>
      </c>
      <c r="L29" s="338">
        <v>436.3</v>
      </c>
      <c r="M29" s="338">
        <v>411.036</v>
      </c>
      <c r="N29" s="338">
        <v>396.16199999999998</v>
      </c>
      <c r="O29" s="338">
        <v>380.13799999999998</v>
      </c>
      <c r="P29" s="338">
        <v>368.07799999999997</v>
      </c>
      <c r="Q29" s="338">
        <v>354.4</v>
      </c>
      <c r="R29" s="338">
        <v>339.5</v>
      </c>
      <c r="S29" s="338">
        <v>334.8</v>
      </c>
      <c r="T29" s="338">
        <v>322.68</v>
      </c>
      <c r="U29" s="338">
        <v>308.23500000000001</v>
      </c>
      <c r="V29" s="467">
        <v>294.06</v>
      </c>
      <c r="W29" s="470">
        <v>286.89600000000002</v>
      </c>
      <c r="X29" s="470">
        <v>260.536</v>
      </c>
    </row>
    <row r="30" spans="1:24" x14ac:dyDescent="0.25">
      <c r="A30" s="261" t="s">
        <v>19</v>
      </c>
      <c r="B30" s="337">
        <v>37.130000000000003</v>
      </c>
      <c r="C30" s="337">
        <v>33.887</v>
      </c>
      <c r="D30" s="337">
        <v>33.182000000000002</v>
      </c>
      <c r="E30" s="337">
        <v>32.637</v>
      </c>
      <c r="F30" s="337">
        <v>31.588000000000001</v>
      </c>
      <c r="G30" s="337">
        <v>30.6</v>
      </c>
      <c r="H30" s="337">
        <v>28.91</v>
      </c>
      <c r="I30" s="337">
        <v>25.273</v>
      </c>
      <c r="J30" s="337">
        <v>24.890999999999998</v>
      </c>
      <c r="K30" s="337">
        <v>24.885999999999999</v>
      </c>
      <c r="L30" s="337">
        <v>25.1</v>
      </c>
      <c r="M30" s="337">
        <v>23.858000000000001</v>
      </c>
      <c r="N30" s="337">
        <v>23.137</v>
      </c>
      <c r="O30" s="337">
        <v>22.253</v>
      </c>
      <c r="P30" s="337">
        <v>22.108000000000001</v>
      </c>
      <c r="Q30" s="337">
        <v>20.6</v>
      </c>
      <c r="R30" s="337">
        <v>19.2</v>
      </c>
      <c r="S30" s="337">
        <v>19.5</v>
      </c>
      <c r="T30" s="337">
        <v>19.088000000000001</v>
      </c>
      <c r="U30" s="337">
        <v>18.623999999999999</v>
      </c>
      <c r="V30" s="466">
        <v>16.783999999999999</v>
      </c>
      <c r="W30" s="469">
        <v>16.533999999999999</v>
      </c>
      <c r="X30" s="469">
        <v>16.469000000000001</v>
      </c>
    </row>
    <row r="31" spans="1:24" x14ac:dyDescent="0.25">
      <c r="A31" s="261" t="s">
        <v>20</v>
      </c>
      <c r="B31" s="337">
        <v>56.475999999999999</v>
      </c>
      <c r="C31" s="337">
        <v>49.362000000000002</v>
      </c>
      <c r="D31" s="337">
        <v>46.761000000000003</v>
      </c>
      <c r="E31" s="337">
        <v>43.368000000000002</v>
      </c>
      <c r="F31" s="337">
        <v>43.006</v>
      </c>
      <c r="G31" s="337">
        <v>38.6</v>
      </c>
      <c r="H31" s="337">
        <v>36.302999999999997</v>
      </c>
      <c r="I31" s="337">
        <v>33.634999999999998</v>
      </c>
      <c r="J31" s="337">
        <v>30.15</v>
      </c>
      <c r="K31" s="337">
        <v>25.273</v>
      </c>
      <c r="L31" s="337">
        <v>22.9</v>
      </c>
      <c r="M31" s="337">
        <v>21.844000000000001</v>
      </c>
      <c r="N31" s="337">
        <v>21.282</v>
      </c>
      <c r="O31" s="337">
        <v>19.452000000000002</v>
      </c>
      <c r="P31" s="337">
        <v>17.417000000000002</v>
      </c>
      <c r="Q31" s="337">
        <v>16.5</v>
      </c>
      <c r="R31" s="337">
        <v>15.4</v>
      </c>
      <c r="S31" s="337">
        <v>14.3</v>
      </c>
      <c r="T31" s="337">
        <v>14.117000000000001</v>
      </c>
      <c r="U31" s="337">
        <v>14.167999999999999</v>
      </c>
      <c r="V31" s="466">
        <v>15.851000000000001</v>
      </c>
      <c r="W31" s="469">
        <v>15.002000000000001</v>
      </c>
      <c r="X31" s="469">
        <v>14.355</v>
      </c>
    </row>
    <row r="32" spans="1:24" x14ac:dyDescent="0.25">
      <c r="A32" s="261" t="s">
        <v>21</v>
      </c>
      <c r="B32" s="337">
        <v>82.766999999999996</v>
      </c>
      <c r="C32" s="337">
        <v>79.010000000000005</v>
      </c>
      <c r="D32" s="337">
        <v>76.772999999999996</v>
      </c>
      <c r="E32" s="337">
        <v>73.397000000000006</v>
      </c>
      <c r="F32" s="337">
        <v>71.587000000000003</v>
      </c>
      <c r="G32" s="337">
        <v>61</v>
      </c>
      <c r="H32" s="337">
        <v>57.703000000000003</v>
      </c>
      <c r="I32" s="337">
        <v>55.127000000000002</v>
      </c>
      <c r="J32" s="337">
        <v>46.343000000000004</v>
      </c>
      <c r="K32" s="337">
        <v>45.457000000000001</v>
      </c>
      <c r="L32" s="337">
        <v>45.1</v>
      </c>
      <c r="M32" s="337">
        <v>43.612000000000002</v>
      </c>
      <c r="N32" s="337">
        <v>42.719000000000001</v>
      </c>
      <c r="O32" s="337">
        <v>41.703000000000003</v>
      </c>
      <c r="P32" s="337">
        <v>40.609000000000002</v>
      </c>
      <c r="Q32" s="337">
        <v>39.6</v>
      </c>
      <c r="R32" s="337">
        <v>37.700000000000003</v>
      </c>
      <c r="S32" s="337">
        <v>38.700000000000003</v>
      </c>
      <c r="T32" s="337">
        <v>38.116</v>
      </c>
      <c r="U32" s="337">
        <v>37.308</v>
      </c>
      <c r="V32" s="466">
        <v>36.393999999999998</v>
      </c>
      <c r="W32" s="469">
        <v>45.360999999999997</v>
      </c>
      <c r="X32" s="469">
        <v>42.027000000000001</v>
      </c>
    </row>
    <row r="33" spans="1:24" x14ac:dyDescent="0.25">
      <c r="A33" s="83" t="s">
        <v>22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466"/>
      <c r="W33" s="469"/>
      <c r="X33" s="469"/>
    </row>
    <row r="34" spans="1:24" ht="18" customHeight="1" x14ac:dyDescent="0.25">
      <c r="A34" s="255" t="s">
        <v>23</v>
      </c>
      <c r="B34" s="337">
        <v>2.472</v>
      </c>
      <c r="C34" s="337">
        <v>2.996</v>
      </c>
      <c r="D34" s="337">
        <v>3.31</v>
      </c>
      <c r="E34" s="337">
        <v>3.4670000000000001</v>
      </c>
      <c r="F34" s="337">
        <v>3.6309999999999998</v>
      </c>
      <c r="G34" s="337">
        <v>3.6</v>
      </c>
      <c r="H34" s="337">
        <v>3.4089999999999998</v>
      </c>
      <c r="I34" s="337">
        <v>3.573</v>
      </c>
      <c r="J34" s="337">
        <v>3.5009999999999999</v>
      </c>
      <c r="K34" s="337">
        <v>3.528</v>
      </c>
      <c r="L34" s="337">
        <v>3.3</v>
      </c>
      <c r="M34" s="337">
        <v>3.4260000000000002</v>
      </c>
      <c r="N34" s="337">
        <v>3.4039999999999999</v>
      </c>
      <c r="O34" s="337">
        <v>3.2440000000000002</v>
      </c>
      <c r="P34" s="337">
        <v>2.94</v>
      </c>
      <c r="Q34" s="337">
        <v>2.7</v>
      </c>
      <c r="R34" s="337">
        <v>2.4</v>
      </c>
      <c r="S34" s="337">
        <v>3.9</v>
      </c>
      <c r="T34" s="337">
        <v>3.61</v>
      </c>
      <c r="U34" s="337">
        <v>3.6469999999999998</v>
      </c>
      <c r="V34" s="466">
        <v>3.569</v>
      </c>
      <c r="W34" s="469">
        <v>5.5819999999999999</v>
      </c>
      <c r="X34" s="469">
        <v>5.3769999999999998</v>
      </c>
    </row>
    <row r="35" spans="1:24" ht="19.5" x14ac:dyDescent="0.25">
      <c r="A35" s="255" t="s">
        <v>124</v>
      </c>
      <c r="B35" s="337">
        <v>80.295000000000002</v>
      </c>
      <c r="C35" s="337">
        <v>76.013999999999996</v>
      </c>
      <c r="D35" s="337">
        <v>73.462999999999994</v>
      </c>
      <c r="E35" s="337">
        <v>69.930000000000007</v>
      </c>
      <c r="F35" s="337">
        <v>67.956000000000003</v>
      </c>
      <c r="G35" s="337">
        <v>57.4</v>
      </c>
      <c r="H35" s="337">
        <v>54.293999999999997</v>
      </c>
      <c r="I35" s="337">
        <v>51.554000000000002</v>
      </c>
      <c r="J35" s="337">
        <v>42.841999999999999</v>
      </c>
      <c r="K35" s="337">
        <v>41.929000000000002</v>
      </c>
      <c r="L35" s="337">
        <v>41.8</v>
      </c>
      <c r="M35" s="337">
        <v>40.186</v>
      </c>
      <c r="N35" s="337">
        <v>39.314999999999998</v>
      </c>
      <c r="O35" s="337">
        <v>38.459000000000003</v>
      </c>
      <c r="P35" s="337">
        <v>37.668999999999997</v>
      </c>
      <c r="Q35" s="337">
        <v>37</v>
      </c>
      <c r="R35" s="337">
        <v>35.299999999999997</v>
      </c>
      <c r="S35" s="337">
        <v>34.799999999999997</v>
      </c>
      <c r="T35" s="337">
        <v>34.506</v>
      </c>
      <c r="U35" s="337">
        <v>33.661000000000001</v>
      </c>
      <c r="V35" s="466">
        <v>32.825000000000003</v>
      </c>
      <c r="W35" s="469">
        <v>39.779000000000003</v>
      </c>
      <c r="X35" s="469">
        <v>36.65</v>
      </c>
    </row>
    <row r="36" spans="1:24" x14ac:dyDescent="0.25">
      <c r="A36" s="261" t="s">
        <v>24</v>
      </c>
      <c r="B36" s="337">
        <v>69.037999999999997</v>
      </c>
      <c r="C36" s="337">
        <v>67.944999999999993</v>
      </c>
      <c r="D36" s="337">
        <v>66.117999999999995</v>
      </c>
      <c r="E36" s="337">
        <v>54.8</v>
      </c>
      <c r="F36" s="337">
        <v>53.624000000000002</v>
      </c>
      <c r="G36" s="337">
        <v>52.5</v>
      </c>
      <c r="H36" s="337">
        <v>47.985999999999997</v>
      </c>
      <c r="I36" s="337">
        <v>34.433</v>
      </c>
      <c r="J36" s="337">
        <v>32.930999999999997</v>
      </c>
      <c r="K36" s="337">
        <v>32.506999999999998</v>
      </c>
      <c r="L36" s="337">
        <v>33.200000000000003</v>
      </c>
      <c r="M36" s="337">
        <v>32.442999999999998</v>
      </c>
      <c r="N36" s="337">
        <v>31.623999999999999</v>
      </c>
      <c r="O36" s="337">
        <v>29.542000000000002</v>
      </c>
      <c r="P36" s="337">
        <v>28.297000000000001</v>
      </c>
      <c r="Q36" s="337">
        <v>26.3</v>
      </c>
      <c r="R36" s="337">
        <v>25.7</v>
      </c>
      <c r="S36" s="337">
        <v>27.6</v>
      </c>
      <c r="T36" s="337">
        <v>26.776</v>
      </c>
      <c r="U36" s="337">
        <v>26.13</v>
      </c>
      <c r="V36" s="466">
        <v>25.141999999999999</v>
      </c>
      <c r="W36" s="469">
        <v>24.135000000000002</v>
      </c>
      <c r="X36" s="469">
        <v>23.122</v>
      </c>
    </row>
    <row r="37" spans="1:24" x14ac:dyDescent="0.25">
      <c r="A37" s="261" t="s">
        <v>25</v>
      </c>
      <c r="B37" s="337">
        <v>36.113</v>
      </c>
      <c r="C37" s="337">
        <v>35.344000000000001</v>
      </c>
      <c r="D37" s="337">
        <v>34.85</v>
      </c>
      <c r="E37" s="337">
        <v>33.837000000000003</v>
      </c>
      <c r="F37" s="337">
        <v>35.225999999999999</v>
      </c>
      <c r="G37" s="337">
        <v>34.700000000000003</v>
      </c>
      <c r="H37" s="337">
        <v>29.757000000000001</v>
      </c>
      <c r="I37" s="337">
        <v>29.355</v>
      </c>
      <c r="J37" s="337">
        <v>28.954999999999998</v>
      </c>
      <c r="K37" s="337">
        <v>28.984000000000002</v>
      </c>
      <c r="L37" s="337">
        <v>29</v>
      </c>
      <c r="M37" s="337">
        <v>27.207999999999998</v>
      </c>
      <c r="N37" s="337">
        <v>26.943000000000001</v>
      </c>
      <c r="O37" s="337">
        <v>25.103999999999999</v>
      </c>
      <c r="P37" s="337">
        <v>23.995000000000001</v>
      </c>
      <c r="Q37" s="337">
        <v>24.8</v>
      </c>
      <c r="R37" s="337">
        <v>23.7</v>
      </c>
      <c r="S37" s="337">
        <v>23.2</v>
      </c>
      <c r="T37" s="337">
        <v>22.713999999999999</v>
      </c>
      <c r="U37" s="337">
        <v>22.221</v>
      </c>
      <c r="V37" s="466">
        <v>21.946999999999999</v>
      </c>
      <c r="W37" s="469">
        <v>21.841999999999999</v>
      </c>
      <c r="X37" s="469">
        <v>21.571000000000002</v>
      </c>
    </row>
    <row r="38" spans="1:24" x14ac:dyDescent="0.25">
      <c r="A38" s="261" t="s">
        <v>26</v>
      </c>
      <c r="B38" s="337">
        <v>31.518000000000001</v>
      </c>
      <c r="C38" s="337">
        <v>31.225999999999999</v>
      </c>
      <c r="D38" s="337">
        <v>29.974</v>
      </c>
      <c r="E38" s="337">
        <v>28.927</v>
      </c>
      <c r="F38" s="337">
        <v>27.919</v>
      </c>
      <c r="G38" s="337">
        <v>26.1</v>
      </c>
      <c r="H38" s="337">
        <v>24.420999999999999</v>
      </c>
      <c r="I38" s="337">
        <v>21.061</v>
      </c>
      <c r="J38" s="337">
        <v>20.866</v>
      </c>
      <c r="K38" s="337">
        <v>20.477</v>
      </c>
      <c r="L38" s="337">
        <v>20.2</v>
      </c>
      <c r="M38" s="337">
        <v>19.12</v>
      </c>
      <c r="N38" s="337">
        <v>19.23</v>
      </c>
      <c r="O38" s="337">
        <v>18.571999999999999</v>
      </c>
      <c r="P38" s="337">
        <v>18.007000000000001</v>
      </c>
      <c r="Q38" s="337">
        <v>17.899999999999999</v>
      </c>
      <c r="R38" s="337">
        <v>17.100000000000001</v>
      </c>
      <c r="S38" s="337">
        <v>16.2</v>
      </c>
      <c r="T38" s="337">
        <v>15.071999999999999</v>
      </c>
      <c r="U38" s="337">
        <v>14.006</v>
      </c>
      <c r="V38" s="466">
        <v>13.343999999999999</v>
      </c>
      <c r="W38" s="469">
        <v>12.23</v>
      </c>
      <c r="X38" s="469">
        <v>11.170999999999999</v>
      </c>
    </row>
    <row r="39" spans="1:24" x14ac:dyDescent="0.25">
      <c r="A39" s="261" t="s">
        <v>27</v>
      </c>
      <c r="B39" s="337">
        <v>49.344999999999999</v>
      </c>
      <c r="C39" s="337">
        <v>47.56</v>
      </c>
      <c r="D39" s="337">
        <v>46.569000000000003</v>
      </c>
      <c r="E39" s="337">
        <v>19.91</v>
      </c>
      <c r="F39" s="337">
        <v>20.065999999999999</v>
      </c>
      <c r="G39" s="337">
        <v>16.2</v>
      </c>
      <c r="H39" s="337">
        <v>15.115</v>
      </c>
      <c r="I39" s="337">
        <v>14.667</v>
      </c>
      <c r="J39" s="337">
        <v>13.984</v>
      </c>
      <c r="K39" s="337">
        <v>12.993</v>
      </c>
      <c r="L39" s="337">
        <v>12.8</v>
      </c>
      <c r="M39" s="337">
        <v>12.374000000000001</v>
      </c>
      <c r="N39" s="337">
        <v>11.432</v>
      </c>
      <c r="O39" s="337">
        <v>11.045</v>
      </c>
      <c r="P39" s="337">
        <v>11.411</v>
      </c>
      <c r="Q39" s="337">
        <v>11.3</v>
      </c>
      <c r="R39" s="337">
        <v>11.3</v>
      </c>
      <c r="S39" s="337">
        <v>11.9</v>
      </c>
      <c r="T39" s="337">
        <v>11.808999999999999</v>
      </c>
      <c r="U39" s="337">
        <v>12.303000000000001</v>
      </c>
      <c r="V39" s="466">
        <v>11.891</v>
      </c>
      <c r="W39" s="469">
        <v>11.711</v>
      </c>
      <c r="X39" s="469">
        <v>11.542</v>
      </c>
    </row>
    <row r="40" spans="1:24" x14ac:dyDescent="0.25">
      <c r="A40" s="261" t="s">
        <v>28</v>
      </c>
      <c r="B40" s="337">
        <v>20.434999999999999</v>
      </c>
      <c r="C40" s="337">
        <v>19.155000000000001</v>
      </c>
      <c r="D40" s="337">
        <v>18.954999999999998</v>
      </c>
      <c r="E40" s="337">
        <v>18.748999999999999</v>
      </c>
      <c r="F40" s="337">
        <v>19.481999999999999</v>
      </c>
      <c r="G40" s="337">
        <v>18.5</v>
      </c>
      <c r="H40" s="337">
        <v>17.936</v>
      </c>
      <c r="I40" s="337">
        <v>16.529</v>
      </c>
      <c r="J40" s="337">
        <v>16.138999999999999</v>
      </c>
      <c r="K40" s="337">
        <v>16.254999999999999</v>
      </c>
      <c r="L40" s="337">
        <v>16.3</v>
      </c>
      <c r="M40" s="337">
        <v>15.955</v>
      </c>
      <c r="N40" s="337">
        <v>16.071000000000002</v>
      </c>
      <c r="O40" s="337">
        <v>15.97</v>
      </c>
      <c r="P40" s="337">
        <v>15.709</v>
      </c>
      <c r="Q40" s="337">
        <v>14.8</v>
      </c>
      <c r="R40" s="337">
        <v>14</v>
      </c>
      <c r="S40" s="337">
        <v>14</v>
      </c>
      <c r="T40" s="337">
        <v>13.454000000000001</v>
      </c>
      <c r="U40" s="337">
        <v>12.702</v>
      </c>
      <c r="V40" s="466">
        <v>12.303000000000001</v>
      </c>
      <c r="W40" s="469">
        <v>11.516999999999999</v>
      </c>
      <c r="X40" s="469">
        <v>10.846</v>
      </c>
    </row>
    <row r="41" spans="1:24" x14ac:dyDescent="0.25">
      <c r="A41" s="261" t="s">
        <v>29</v>
      </c>
      <c r="B41" s="337">
        <v>24.29</v>
      </c>
      <c r="C41" s="337">
        <v>21.248000000000001</v>
      </c>
      <c r="D41" s="337">
        <v>19.959</v>
      </c>
      <c r="E41" s="337">
        <v>18.375</v>
      </c>
      <c r="F41" s="337">
        <v>16.989999999999998</v>
      </c>
      <c r="G41" s="337">
        <v>16.3</v>
      </c>
      <c r="H41" s="337">
        <v>15.365</v>
      </c>
      <c r="I41" s="337">
        <v>14.843</v>
      </c>
      <c r="J41" s="337">
        <v>14.311</v>
      </c>
      <c r="K41" s="337">
        <v>13.941000000000001</v>
      </c>
      <c r="L41" s="337">
        <v>14.6</v>
      </c>
      <c r="M41" s="337">
        <v>14.984999999999999</v>
      </c>
      <c r="N41" s="337">
        <v>14.606</v>
      </c>
      <c r="O41" s="337">
        <v>14.661</v>
      </c>
      <c r="P41" s="337">
        <v>14.112</v>
      </c>
      <c r="Q41" s="337">
        <v>12.8</v>
      </c>
      <c r="R41" s="337">
        <v>12.1</v>
      </c>
      <c r="S41" s="337">
        <v>13.7</v>
      </c>
      <c r="T41" s="337">
        <v>13.836</v>
      </c>
      <c r="U41" s="337">
        <v>13.712</v>
      </c>
      <c r="V41" s="466">
        <v>12.794</v>
      </c>
      <c r="W41" s="469">
        <v>12.525</v>
      </c>
      <c r="X41" s="469">
        <v>12.183</v>
      </c>
    </row>
    <row r="42" spans="1:24" x14ac:dyDescent="0.25">
      <c r="A42" s="261" t="s">
        <v>30</v>
      </c>
      <c r="B42" s="337">
        <v>452.26299999999998</v>
      </c>
      <c r="C42" s="337">
        <v>450.41500000000002</v>
      </c>
      <c r="D42" s="337">
        <v>380.39</v>
      </c>
      <c r="E42" s="337">
        <v>366.73500000000001</v>
      </c>
      <c r="F42" s="337">
        <v>342.70600000000002</v>
      </c>
      <c r="G42" s="337">
        <v>278.10000000000002</v>
      </c>
      <c r="H42" s="337">
        <v>272.40199999999999</v>
      </c>
      <c r="I42" s="337">
        <v>259.827</v>
      </c>
      <c r="J42" s="337">
        <v>244.952</v>
      </c>
      <c r="K42" s="337">
        <v>232.47499999999999</v>
      </c>
      <c r="L42" s="337">
        <v>217.1</v>
      </c>
      <c r="M42" s="337">
        <v>199.637</v>
      </c>
      <c r="N42" s="337">
        <v>189.11799999999999</v>
      </c>
      <c r="O42" s="337">
        <v>181.83600000000001</v>
      </c>
      <c r="P42" s="337">
        <v>176.41300000000001</v>
      </c>
      <c r="Q42" s="337">
        <v>169.8</v>
      </c>
      <c r="R42" s="337">
        <v>163.30000000000001</v>
      </c>
      <c r="S42" s="337">
        <v>155.69999999999999</v>
      </c>
      <c r="T42" s="337">
        <v>147.69800000000001</v>
      </c>
      <c r="U42" s="337">
        <v>137.06100000000001</v>
      </c>
      <c r="V42" s="466">
        <v>127.61</v>
      </c>
      <c r="W42" s="469">
        <v>116.039</v>
      </c>
      <c r="X42" s="469">
        <v>97.25</v>
      </c>
    </row>
    <row r="43" spans="1:24" ht="21" customHeight="1" x14ac:dyDescent="0.25">
      <c r="A43" s="100" t="s">
        <v>464</v>
      </c>
      <c r="B43" s="338">
        <v>330.827</v>
      </c>
      <c r="C43" s="338">
        <v>314.93</v>
      </c>
      <c r="D43" s="338">
        <v>304.05700000000002</v>
      </c>
      <c r="E43" s="338">
        <v>296.68</v>
      </c>
      <c r="F43" s="338">
        <v>295.82299999999998</v>
      </c>
      <c r="G43" s="338">
        <v>254.5</v>
      </c>
      <c r="H43" s="338">
        <v>223.13</v>
      </c>
      <c r="I43" s="338">
        <v>204.536</v>
      </c>
      <c r="J43" s="338">
        <v>197.6</v>
      </c>
      <c r="K43" s="338">
        <v>193.874</v>
      </c>
      <c r="L43" s="338">
        <v>197.2</v>
      </c>
      <c r="M43" s="338">
        <v>196.04300000000001</v>
      </c>
      <c r="N43" s="338">
        <v>195.03399999999999</v>
      </c>
      <c r="O43" s="338">
        <v>187.952</v>
      </c>
      <c r="P43" s="338">
        <v>225.13800000000001</v>
      </c>
      <c r="Q43" s="338">
        <v>213.3</v>
      </c>
      <c r="R43" s="338">
        <v>212</v>
      </c>
      <c r="S43" s="338">
        <v>218.1</v>
      </c>
      <c r="T43" s="338">
        <v>215.523</v>
      </c>
      <c r="U43" s="338">
        <v>207.77099999999999</v>
      </c>
      <c r="V43" s="467">
        <v>201.702</v>
      </c>
      <c r="W43" s="470">
        <v>195.56800000000001</v>
      </c>
      <c r="X43" s="470">
        <v>185.447</v>
      </c>
    </row>
    <row r="44" spans="1:24" x14ac:dyDescent="0.25">
      <c r="A44" s="261" t="s">
        <v>31</v>
      </c>
      <c r="B44" s="337">
        <v>5.5819999999999999</v>
      </c>
      <c r="C44" s="337">
        <v>5.5030000000000001</v>
      </c>
      <c r="D44" s="337">
        <v>5.7939999999999996</v>
      </c>
      <c r="E44" s="337">
        <v>5.9850000000000003</v>
      </c>
      <c r="F44" s="337">
        <v>6.242</v>
      </c>
      <c r="G44" s="337">
        <v>6.5</v>
      </c>
      <c r="H44" s="337">
        <v>6.6840000000000002</v>
      </c>
      <c r="I44" s="337">
        <v>6.6779999999999999</v>
      </c>
      <c r="J44" s="337">
        <v>6.7519999999999998</v>
      </c>
      <c r="K44" s="337">
        <v>6.5350000000000001</v>
      </c>
      <c r="L44" s="337">
        <v>6.7</v>
      </c>
      <c r="M44" s="337">
        <v>7.4169999999999998</v>
      </c>
      <c r="N44" s="337">
        <v>7.1829999999999998</v>
      </c>
      <c r="O44" s="337">
        <v>6.3849999999999998</v>
      </c>
      <c r="P44" s="337">
        <v>6.56</v>
      </c>
      <c r="Q44" s="337">
        <v>6.6</v>
      </c>
      <c r="R44" s="337">
        <v>6.5</v>
      </c>
      <c r="S44" s="337">
        <v>6.6</v>
      </c>
      <c r="T44" s="337">
        <v>6.4429999999999996</v>
      </c>
      <c r="U44" s="337">
        <v>6.2720000000000002</v>
      </c>
      <c r="V44" s="466">
        <v>6.7380000000000004</v>
      </c>
      <c r="W44" s="469">
        <v>6.718</v>
      </c>
      <c r="X44" s="469">
        <v>6.3680000000000003</v>
      </c>
    </row>
    <row r="45" spans="1:24" x14ac:dyDescent="0.25">
      <c r="A45" s="261" t="s">
        <v>32</v>
      </c>
      <c r="B45" s="337">
        <v>7.2409999999999997</v>
      </c>
      <c r="C45" s="337">
        <v>6.5410000000000004</v>
      </c>
      <c r="D45" s="337">
        <v>7.0410000000000004</v>
      </c>
      <c r="E45" s="337">
        <v>8.657</v>
      </c>
      <c r="F45" s="337">
        <v>9.6039999999999992</v>
      </c>
      <c r="G45" s="337">
        <v>9.6</v>
      </c>
      <c r="H45" s="337">
        <v>9.2690000000000001</v>
      </c>
      <c r="I45" s="337">
        <v>9.3309999999999995</v>
      </c>
      <c r="J45" s="337">
        <v>9.7279999999999998</v>
      </c>
      <c r="K45" s="337">
        <v>10.377000000000001</v>
      </c>
      <c r="L45" s="337">
        <v>11.1</v>
      </c>
      <c r="M45" s="337">
        <v>11.353</v>
      </c>
      <c r="N45" s="337">
        <v>11.545999999999999</v>
      </c>
      <c r="O45" s="337">
        <v>11.516999999999999</v>
      </c>
      <c r="P45" s="337">
        <v>11.541</v>
      </c>
      <c r="Q45" s="337">
        <v>11.5</v>
      </c>
      <c r="R45" s="337">
        <v>11</v>
      </c>
      <c r="S45" s="337">
        <v>10.9</v>
      </c>
      <c r="T45" s="337">
        <v>10.516999999999999</v>
      </c>
      <c r="U45" s="337">
        <v>10.260999999999999</v>
      </c>
      <c r="V45" s="466">
        <v>9.9480000000000004</v>
      </c>
      <c r="W45" s="469">
        <v>9.8079999999999998</v>
      </c>
      <c r="X45" s="469">
        <v>9.3320000000000007</v>
      </c>
    </row>
    <row r="46" spans="1:24" x14ac:dyDescent="0.25">
      <c r="A46" s="261" t="s">
        <v>33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>
        <v>36.911999999999999</v>
      </c>
      <c r="Q46" s="337">
        <v>35</v>
      </c>
      <c r="R46" s="337">
        <v>35.200000000000003</v>
      </c>
      <c r="S46" s="337">
        <v>34.299999999999997</v>
      </c>
      <c r="T46" s="337">
        <v>33.369999999999997</v>
      </c>
      <c r="U46" s="337">
        <v>32.753</v>
      </c>
      <c r="V46" s="466">
        <v>32.636000000000003</v>
      </c>
      <c r="W46" s="469">
        <v>33.119</v>
      </c>
      <c r="X46" s="469">
        <v>32.234999999999999</v>
      </c>
    </row>
    <row r="47" spans="1:24" x14ac:dyDescent="0.25">
      <c r="A47" s="261" t="s">
        <v>34</v>
      </c>
      <c r="B47" s="337">
        <v>133.76300000000001</v>
      </c>
      <c r="C47" s="337">
        <v>132.66800000000001</v>
      </c>
      <c r="D47" s="337">
        <v>138.00800000000001</v>
      </c>
      <c r="E47" s="337">
        <v>133.40199999999999</v>
      </c>
      <c r="F47" s="337">
        <v>136.46799999999999</v>
      </c>
      <c r="G47" s="337">
        <v>127.6</v>
      </c>
      <c r="H47" s="337">
        <v>109.711</v>
      </c>
      <c r="I47" s="337">
        <v>95.501000000000005</v>
      </c>
      <c r="J47" s="337">
        <v>89.843999999999994</v>
      </c>
      <c r="K47" s="337">
        <v>86.174999999999997</v>
      </c>
      <c r="L47" s="337">
        <v>85.1</v>
      </c>
      <c r="M47" s="337">
        <v>84.152000000000001</v>
      </c>
      <c r="N47" s="337">
        <v>81.626000000000005</v>
      </c>
      <c r="O47" s="337">
        <v>79.05</v>
      </c>
      <c r="P47" s="337">
        <v>77.254999999999995</v>
      </c>
      <c r="Q47" s="337">
        <v>74.400000000000006</v>
      </c>
      <c r="R47" s="337">
        <v>72.599999999999994</v>
      </c>
      <c r="S47" s="337">
        <v>79.099999999999994</v>
      </c>
      <c r="T47" s="337">
        <v>78.316999999999993</v>
      </c>
      <c r="U47" s="337">
        <v>76.234999999999999</v>
      </c>
      <c r="V47" s="466">
        <v>73.929000000000002</v>
      </c>
      <c r="W47" s="469">
        <v>72.819000000000003</v>
      </c>
      <c r="X47" s="469">
        <v>70.024000000000001</v>
      </c>
    </row>
    <row r="48" spans="1:24" x14ac:dyDescent="0.25">
      <c r="A48" s="261" t="s">
        <v>35</v>
      </c>
      <c r="B48" s="337">
        <v>27.471</v>
      </c>
      <c r="C48" s="337">
        <v>25.867000000000001</v>
      </c>
      <c r="D48" s="337">
        <v>27.178999999999998</v>
      </c>
      <c r="E48" s="337">
        <v>27.407</v>
      </c>
      <c r="F48" s="337">
        <v>28.62</v>
      </c>
      <c r="G48" s="337">
        <v>29.9</v>
      </c>
      <c r="H48" s="337">
        <v>28.449000000000002</v>
      </c>
      <c r="I48" s="337">
        <v>27.436</v>
      </c>
      <c r="J48" s="337">
        <v>27.042000000000002</v>
      </c>
      <c r="K48" s="337">
        <v>25.337</v>
      </c>
      <c r="L48" s="337">
        <v>24.1</v>
      </c>
      <c r="M48" s="337">
        <v>23.071999999999999</v>
      </c>
      <c r="N48" s="337">
        <v>23.021000000000001</v>
      </c>
      <c r="O48" s="337">
        <v>21.378</v>
      </c>
      <c r="P48" s="337">
        <v>21.215</v>
      </c>
      <c r="Q48" s="337">
        <v>20.399999999999999</v>
      </c>
      <c r="R48" s="337">
        <v>19.100000000000001</v>
      </c>
      <c r="S48" s="337">
        <v>18.5</v>
      </c>
      <c r="T48" s="337">
        <v>20.292999999999999</v>
      </c>
      <c r="U48" s="337">
        <v>19.53</v>
      </c>
      <c r="V48" s="466">
        <v>19.41</v>
      </c>
      <c r="W48" s="469">
        <v>16.928999999999998</v>
      </c>
      <c r="X48" s="469">
        <v>15.134</v>
      </c>
    </row>
    <row r="49" spans="1:24" x14ac:dyDescent="0.25">
      <c r="A49" s="261" t="s">
        <v>36</v>
      </c>
      <c r="B49" s="337">
        <v>59.936999999999998</v>
      </c>
      <c r="C49" s="337">
        <v>53.765000000000001</v>
      </c>
      <c r="D49" s="337">
        <v>51.691000000000003</v>
      </c>
      <c r="E49" s="337">
        <v>49.862000000000002</v>
      </c>
      <c r="F49" s="337">
        <v>46.314</v>
      </c>
      <c r="G49" s="337">
        <v>39.700000000000003</v>
      </c>
      <c r="H49" s="337">
        <v>34.984000000000002</v>
      </c>
      <c r="I49" s="337">
        <v>33.652999999999999</v>
      </c>
      <c r="J49" s="337">
        <v>33.293999999999997</v>
      </c>
      <c r="K49" s="337">
        <v>34.026000000000003</v>
      </c>
      <c r="L49" s="337">
        <v>35.799999999999997</v>
      </c>
      <c r="M49" s="337">
        <v>34.622</v>
      </c>
      <c r="N49" s="337">
        <v>32.951000000000001</v>
      </c>
      <c r="O49" s="337">
        <v>30.454000000000001</v>
      </c>
      <c r="P49" s="337">
        <v>28.809000000000001</v>
      </c>
      <c r="Q49" s="337">
        <v>27.5</v>
      </c>
      <c r="R49" s="337">
        <v>26.2</v>
      </c>
      <c r="S49" s="337">
        <v>28.9</v>
      </c>
      <c r="T49" s="337">
        <v>28.567</v>
      </c>
      <c r="U49" s="337">
        <v>27.846</v>
      </c>
      <c r="V49" s="466">
        <v>27.385999999999999</v>
      </c>
      <c r="W49" s="469">
        <v>26.265999999999998</v>
      </c>
      <c r="X49" s="469">
        <v>24.734999999999999</v>
      </c>
    </row>
    <row r="50" spans="1:24" x14ac:dyDescent="0.25">
      <c r="A50" s="261" t="s">
        <v>37</v>
      </c>
      <c r="B50" s="337">
        <v>96.832999999999998</v>
      </c>
      <c r="C50" s="337">
        <v>90.585999999999999</v>
      </c>
      <c r="D50" s="337">
        <v>74.343999999999994</v>
      </c>
      <c r="E50" s="337">
        <v>71.367000000000004</v>
      </c>
      <c r="F50" s="337">
        <v>68.575000000000003</v>
      </c>
      <c r="G50" s="337">
        <v>41.2</v>
      </c>
      <c r="H50" s="337">
        <v>34.033000000000001</v>
      </c>
      <c r="I50" s="337">
        <v>31.937000000000001</v>
      </c>
      <c r="J50" s="337">
        <v>30.94</v>
      </c>
      <c r="K50" s="337">
        <v>31.423999999999999</v>
      </c>
      <c r="L50" s="337">
        <v>34.4</v>
      </c>
      <c r="M50" s="337">
        <v>35.427</v>
      </c>
      <c r="N50" s="337">
        <v>38.707000000000001</v>
      </c>
      <c r="O50" s="337">
        <v>39.167999999999999</v>
      </c>
      <c r="P50" s="337">
        <v>38.343000000000004</v>
      </c>
      <c r="Q50" s="337">
        <v>37.700000000000003</v>
      </c>
      <c r="R50" s="337">
        <v>36.5</v>
      </c>
      <c r="S50" s="337">
        <v>34.700000000000003</v>
      </c>
      <c r="T50" s="337">
        <v>33.055999999999997</v>
      </c>
      <c r="U50" s="337">
        <v>29.861000000000001</v>
      </c>
      <c r="V50" s="466">
        <v>26.538</v>
      </c>
      <c r="W50" s="469">
        <v>24.312999999999999</v>
      </c>
      <c r="X50" s="469">
        <v>22.016999999999999</v>
      </c>
    </row>
    <row r="51" spans="1:24" x14ac:dyDescent="0.25">
      <c r="A51" s="261" t="s">
        <v>38</v>
      </c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>
        <v>4.5030000000000001</v>
      </c>
      <c r="Q51" s="337">
        <v>0.3</v>
      </c>
      <c r="R51" s="337">
        <v>4.9000000000000004</v>
      </c>
      <c r="S51" s="337">
        <v>5</v>
      </c>
      <c r="T51" s="337">
        <v>4.96</v>
      </c>
      <c r="U51" s="337">
        <v>5.0129999999999999</v>
      </c>
      <c r="V51" s="466">
        <v>5.117</v>
      </c>
      <c r="W51" s="469">
        <v>5.5960000000000001</v>
      </c>
      <c r="X51" s="469">
        <v>5.6020000000000003</v>
      </c>
    </row>
    <row r="52" spans="1:24" ht="18" x14ac:dyDescent="0.25">
      <c r="A52" s="100" t="s">
        <v>223</v>
      </c>
      <c r="B52" s="338">
        <v>130.53399999999999</v>
      </c>
      <c r="C52" s="338">
        <v>130.41399999999999</v>
      </c>
      <c r="D52" s="338">
        <v>120.29900000000001</v>
      </c>
      <c r="E52" s="338">
        <v>120.318</v>
      </c>
      <c r="F52" s="338">
        <v>124.208</v>
      </c>
      <c r="G52" s="338">
        <v>115.8</v>
      </c>
      <c r="H52" s="338">
        <v>119.235</v>
      </c>
      <c r="I52" s="338">
        <v>128.79300000000001</v>
      </c>
      <c r="J52" s="338">
        <v>142.62799999999999</v>
      </c>
      <c r="K52" s="338">
        <v>137.608</v>
      </c>
      <c r="L52" s="338">
        <v>165.3</v>
      </c>
      <c r="M52" s="338">
        <v>195.006</v>
      </c>
      <c r="N52" s="338">
        <v>197.14400000000001</v>
      </c>
      <c r="O52" s="338">
        <v>194.535</v>
      </c>
      <c r="P52" s="338">
        <v>212.60499999999999</v>
      </c>
      <c r="Q52" s="338">
        <v>201.9</v>
      </c>
      <c r="R52" s="338">
        <v>206.2</v>
      </c>
      <c r="S52" s="338">
        <v>194.4</v>
      </c>
      <c r="T52" s="338">
        <v>191.685</v>
      </c>
      <c r="U52" s="338">
        <v>189.792</v>
      </c>
      <c r="V52" s="467">
        <v>188.71700000000001</v>
      </c>
      <c r="W52" s="470">
        <v>185.101</v>
      </c>
      <c r="X52" s="470">
        <v>178.41900000000001</v>
      </c>
    </row>
    <row r="53" spans="1:24" x14ac:dyDescent="0.25">
      <c r="A53" s="261" t="s">
        <v>39</v>
      </c>
      <c r="B53" s="337">
        <v>37.875</v>
      </c>
      <c r="C53" s="337">
        <v>38.023000000000003</v>
      </c>
      <c r="D53" s="337">
        <v>28.861999999999998</v>
      </c>
      <c r="E53" s="337">
        <v>27.486000000000001</v>
      </c>
      <c r="F53" s="337">
        <v>31.481000000000002</v>
      </c>
      <c r="G53" s="337">
        <v>21.2</v>
      </c>
      <c r="H53" s="337">
        <v>24.658999999999999</v>
      </c>
      <c r="I53" s="337">
        <v>27.977</v>
      </c>
      <c r="J53" s="337">
        <v>35.848999999999997</v>
      </c>
      <c r="K53" s="337">
        <v>38.216000000000001</v>
      </c>
      <c r="L53" s="337">
        <v>41.6</v>
      </c>
      <c r="M53" s="337">
        <v>44.412999999999997</v>
      </c>
      <c r="N53" s="337">
        <v>47.604999999999997</v>
      </c>
      <c r="O53" s="337">
        <v>54.335000000000001</v>
      </c>
      <c r="P53" s="337">
        <v>56.581000000000003</v>
      </c>
      <c r="Q53" s="337">
        <v>50.9</v>
      </c>
      <c r="R53" s="337">
        <v>53.4</v>
      </c>
      <c r="S53" s="337">
        <v>54.2</v>
      </c>
      <c r="T53" s="337">
        <v>55.438000000000002</v>
      </c>
      <c r="U53" s="337">
        <v>60.002000000000002</v>
      </c>
      <c r="V53" s="466">
        <v>61.795999999999999</v>
      </c>
      <c r="W53" s="469">
        <v>62.716000000000001</v>
      </c>
      <c r="X53" s="469">
        <v>63.648000000000003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337">
        <v>3</v>
      </c>
      <c r="H54" s="337">
        <v>5.4820000000000002</v>
      </c>
      <c r="I54" s="337">
        <v>5.8390000000000004</v>
      </c>
      <c r="J54" s="337">
        <v>7.3440000000000003</v>
      </c>
      <c r="K54" s="337">
        <v>8.6509999999999998</v>
      </c>
      <c r="L54" s="337">
        <v>8.3000000000000007</v>
      </c>
      <c r="M54" s="337">
        <v>17.146999999999998</v>
      </c>
      <c r="N54" s="337">
        <v>12.747</v>
      </c>
      <c r="O54" s="337">
        <v>6.4109999999999996</v>
      </c>
      <c r="P54" s="337">
        <v>18.637</v>
      </c>
      <c r="Q54" s="337">
        <v>16</v>
      </c>
      <c r="R54" s="337">
        <v>19.899999999999999</v>
      </c>
      <c r="S54" s="337">
        <v>10.3</v>
      </c>
      <c r="T54" s="337">
        <v>10.988</v>
      </c>
      <c r="U54" s="337">
        <v>11.218999999999999</v>
      </c>
      <c r="V54" s="466">
        <v>10.977</v>
      </c>
      <c r="W54" s="469">
        <v>11.461</v>
      </c>
      <c r="X54" s="469">
        <v>9.85</v>
      </c>
    </row>
    <row r="55" spans="1:24" ht="19.5" x14ac:dyDescent="0.25">
      <c r="A55" s="261" t="s">
        <v>41</v>
      </c>
      <c r="B55" s="337">
        <v>13.845000000000001</v>
      </c>
      <c r="C55" s="337">
        <v>13.818</v>
      </c>
      <c r="D55" s="337">
        <v>13.884</v>
      </c>
      <c r="E55" s="337">
        <v>14.288</v>
      </c>
      <c r="F55" s="337">
        <v>14.574</v>
      </c>
      <c r="G55" s="337">
        <v>12.8</v>
      </c>
      <c r="H55" s="337">
        <v>13.459</v>
      </c>
      <c r="I55" s="337">
        <v>10.641</v>
      </c>
      <c r="J55" s="337">
        <v>11.076000000000001</v>
      </c>
      <c r="K55" s="337">
        <v>11.468999999999999</v>
      </c>
      <c r="L55" s="337">
        <v>11.3</v>
      </c>
      <c r="M55" s="337">
        <v>11.57</v>
      </c>
      <c r="N55" s="337">
        <v>11.443</v>
      </c>
      <c r="O55" s="337">
        <v>10.792999999999999</v>
      </c>
      <c r="P55" s="337">
        <v>11.67</v>
      </c>
      <c r="Q55" s="337">
        <v>11.6</v>
      </c>
      <c r="R55" s="337">
        <v>10.9</v>
      </c>
      <c r="S55" s="337">
        <v>10.4</v>
      </c>
      <c r="T55" s="337">
        <v>9.2590000000000003</v>
      </c>
      <c r="U55" s="337">
        <v>10.587999999999999</v>
      </c>
      <c r="V55" s="466">
        <v>10.206</v>
      </c>
      <c r="W55" s="469">
        <v>9.0449999999999999</v>
      </c>
      <c r="X55" s="469">
        <v>7.8360000000000003</v>
      </c>
    </row>
    <row r="56" spans="1:24" ht="19.5" x14ac:dyDescent="0.25">
      <c r="A56" s="261" t="s">
        <v>42</v>
      </c>
      <c r="B56" s="337">
        <v>9.8610000000000007</v>
      </c>
      <c r="C56" s="337">
        <v>9.4890000000000008</v>
      </c>
      <c r="D56" s="337">
        <v>9.5370000000000008</v>
      </c>
      <c r="E56" s="337">
        <v>9.4120000000000008</v>
      </c>
      <c r="F56" s="337">
        <v>9.1980000000000004</v>
      </c>
      <c r="G56" s="337">
        <v>8.9</v>
      </c>
      <c r="H56" s="337">
        <v>9.9049999999999994</v>
      </c>
      <c r="I56" s="337">
        <v>10.129</v>
      </c>
      <c r="J56" s="337">
        <v>9.0410000000000004</v>
      </c>
      <c r="K56" s="337">
        <v>9.8670000000000009</v>
      </c>
      <c r="L56" s="337">
        <v>11.6</v>
      </c>
      <c r="M56" s="337">
        <v>10.706</v>
      </c>
      <c r="N56" s="337">
        <v>9.9390000000000001</v>
      </c>
      <c r="O56" s="337">
        <v>9.9920000000000009</v>
      </c>
      <c r="P56" s="337">
        <v>9.3490000000000002</v>
      </c>
      <c r="Q56" s="337">
        <v>9.8000000000000007</v>
      </c>
      <c r="R56" s="337">
        <v>9.8000000000000007</v>
      </c>
      <c r="S56" s="337">
        <v>10.7</v>
      </c>
      <c r="T56" s="337">
        <v>11.337</v>
      </c>
      <c r="U56" s="337">
        <v>9.1229999999999993</v>
      </c>
      <c r="V56" s="466">
        <v>8.8439999999999994</v>
      </c>
      <c r="W56" s="469">
        <v>7.5359999999999996</v>
      </c>
      <c r="X56" s="469">
        <v>6.8819999999999997</v>
      </c>
    </row>
    <row r="57" spans="1:24" ht="19.5" x14ac:dyDescent="0.25">
      <c r="A57" s="261" t="s">
        <v>94</v>
      </c>
      <c r="B57" s="337">
        <v>9.2859999999999996</v>
      </c>
      <c r="C57" s="337">
        <v>10.332000000000001</v>
      </c>
      <c r="D57" s="337">
        <v>10.802</v>
      </c>
      <c r="E57" s="337">
        <v>12.002000000000001</v>
      </c>
      <c r="F57" s="337">
        <v>12.131</v>
      </c>
      <c r="G57" s="337">
        <v>12</v>
      </c>
      <c r="H57" s="337">
        <v>11.234</v>
      </c>
      <c r="I57" s="337">
        <v>11.567</v>
      </c>
      <c r="J57" s="337">
        <v>10.89</v>
      </c>
      <c r="K57" s="337">
        <v>10.678000000000001</v>
      </c>
      <c r="L57" s="337">
        <v>12</v>
      </c>
      <c r="M57" s="337">
        <v>11.750999999999999</v>
      </c>
      <c r="N57" s="337">
        <v>11.618</v>
      </c>
      <c r="O57" s="337">
        <v>11.972</v>
      </c>
      <c r="P57" s="337">
        <v>12.289</v>
      </c>
      <c r="Q57" s="337">
        <v>12.5</v>
      </c>
      <c r="R57" s="337">
        <v>12.5</v>
      </c>
      <c r="S57" s="337">
        <v>12.4</v>
      </c>
      <c r="T57" s="337">
        <v>12.404999999999999</v>
      </c>
      <c r="U57" s="337">
        <v>12.657999999999999</v>
      </c>
      <c r="V57" s="466">
        <v>11.651</v>
      </c>
      <c r="W57" s="469">
        <v>10.862</v>
      </c>
      <c r="X57" s="469">
        <v>9.8650000000000002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337">
        <v>9.8000000000000007</v>
      </c>
      <c r="H58" s="337">
        <v>4.694</v>
      </c>
      <c r="I58" s="337">
        <v>13.753</v>
      </c>
      <c r="J58" s="337">
        <v>20.745000000000001</v>
      </c>
      <c r="K58" s="337">
        <v>13.548</v>
      </c>
      <c r="L58" s="337">
        <v>35.299999999999997</v>
      </c>
      <c r="M58" s="337">
        <v>55.531999999999996</v>
      </c>
      <c r="N58" s="337">
        <v>60.398000000000003</v>
      </c>
      <c r="O58" s="337">
        <v>59.137999999999998</v>
      </c>
      <c r="P58" s="337">
        <v>60.878999999999998</v>
      </c>
      <c r="Q58" s="337">
        <v>59.6</v>
      </c>
      <c r="R58" s="337">
        <v>59.7</v>
      </c>
      <c r="S58" s="337">
        <v>57.1</v>
      </c>
      <c r="T58" s="337">
        <v>54.499000000000002</v>
      </c>
      <c r="U58" s="337">
        <v>47.573999999999998</v>
      </c>
      <c r="V58" s="466">
        <v>47.558</v>
      </c>
      <c r="W58" s="469">
        <v>46.2</v>
      </c>
      <c r="X58" s="469">
        <v>44.720999999999997</v>
      </c>
    </row>
    <row r="59" spans="1:24" x14ac:dyDescent="0.25">
      <c r="A59" s="261" t="s">
        <v>45</v>
      </c>
      <c r="B59" s="337">
        <v>59.667000000000002</v>
      </c>
      <c r="C59" s="337">
        <v>58.752000000000002</v>
      </c>
      <c r="D59" s="337">
        <v>57.213999999999999</v>
      </c>
      <c r="E59" s="337">
        <v>57.13</v>
      </c>
      <c r="F59" s="337">
        <v>56.823999999999998</v>
      </c>
      <c r="G59" s="337">
        <v>48.1</v>
      </c>
      <c r="H59" s="337">
        <v>49.802</v>
      </c>
      <c r="I59" s="337">
        <v>48.887</v>
      </c>
      <c r="J59" s="337">
        <v>47.683</v>
      </c>
      <c r="K59" s="337">
        <v>45.179000000000002</v>
      </c>
      <c r="L59" s="337">
        <v>45.2</v>
      </c>
      <c r="M59" s="337">
        <v>43.887</v>
      </c>
      <c r="N59" s="337">
        <v>43.393999999999998</v>
      </c>
      <c r="O59" s="337">
        <v>41.893999999999998</v>
      </c>
      <c r="P59" s="337">
        <v>43.2</v>
      </c>
      <c r="Q59" s="337">
        <v>41.5</v>
      </c>
      <c r="R59" s="337">
        <v>40.1</v>
      </c>
      <c r="S59" s="337">
        <v>39.299999999999997</v>
      </c>
      <c r="T59" s="337">
        <v>37.759</v>
      </c>
      <c r="U59" s="337">
        <v>38.628</v>
      </c>
      <c r="V59" s="466">
        <v>37.685000000000002</v>
      </c>
      <c r="W59" s="469">
        <v>37.280999999999999</v>
      </c>
      <c r="X59" s="469">
        <v>35.616999999999997</v>
      </c>
    </row>
    <row r="60" spans="1:24" ht="18" x14ac:dyDescent="0.25">
      <c r="A60" s="100" t="s">
        <v>214</v>
      </c>
      <c r="B60" s="338">
        <v>1250.3240000000001</v>
      </c>
      <c r="C60" s="338">
        <v>1146.2249999999999</v>
      </c>
      <c r="D60" s="338">
        <v>1057.4760000000001</v>
      </c>
      <c r="E60" s="338">
        <v>1014.782</v>
      </c>
      <c r="F60" s="338">
        <v>949.74699999999996</v>
      </c>
      <c r="G60" s="338">
        <v>780.7</v>
      </c>
      <c r="H60" s="338">
        <v>727.95500000000004</v>
      </c>
      <c r="I60" s="338">
        <v>651.79300000000001</v>
      </c>
      <c r="J60" s="338">
        <v>663.23400000000004</v>
      </c>
      <c r="K60" s="338">
        <v>675.11300000000006</v>
      </c>
      <c r="L60" s="338">
        <v>667.9</v>
      </c>
      <c r="M60" s="338">
        <v>661.36300000000006</v>
      </c>
      <c r="N60" s="338">
        <v>649.85599999999999</v>
      </c>
      <c r="O60" s="338">
        <v>650.98500000000001</v>
      </c>
      <c r="P60" s="338">
        <v>654.33799999999997</v>
      </c>
      <c r="Q60" s="338">
        <v>633.4</v>
      </c>
      <c r="R60" s="338">
        <v>621.1</v>
      </c>
      <c r="S60" s="338">
        <v>583.20000000000005</v>
      </c>
      <c r="T60" s="338">
        <v>552.47699999999998</v>
      </c>
      <c r="U60" s="338">
        <v>522.17899999999997</v>
      </c>
      <c r="V60" s="467">
        <v>483.904</v>
      </c>
      <c r="W60" s="470">
        <v>455.995</v>
      </c>
      <c r="X60" s="470">
        <v>423.70800000000003</v>
      </c>
    </row>
    <row r="61" spans="1:24" x14ac:dyDescent="0.25">
      <c r="A61" s="261" t="s">
        <v>46</v>
      </c>
      <c r="B61" s="337">
        <v>207.375</v>
      </c>
      <c r="C61" s="337">
        <v>202.505</v>
      </c>
      <c r="D61" s="337">
        <v>196.27199999999999</v>
      </c>
      <c r="E61" s="337">
        <v>192.66499999999999</v>
      </c>
      <c r="F61" s="337">
        <v>168.126</v>
      </c>
      <c r="G61" s="337">
        <v>131.1</v>
      </c>
      <c r="H61" s="337">
        <v>124.663</v>
      </c>
      <c r="I61" s="337">
        <v>63.347999999999999</v>
      </c>
      <c r="J61" s="337">
        <v>64.697000000000003</v>
      </c>
      <c r="K61" s="337">
        <v>73.900000000000006</v>
      </c>
      <c r="L61" s="337">
        <v>78.3</v>
      </c>
      <c r="M61" s="337">
        <v>74.081999999999994</v>
      </c>
      <c r="N61" s="337">
        <v>75.593000000000004</v>
      </c>
      <c r="O61" s="337">
        <v>76.122</v>
      </c>
      <c r="P61" s="337">
        <v>76.793000000000006</v>
      </c>
      <c r="Q61" s="337">
        <v>77.3</v>
      </c>
      <c r="R61" s="337">
        <v>73.3</v>
      </c>
      <c r="S61" s="337">
        <v>64.400000000000006</v>
      </c>
      <c r="T61" s="337">
        <v>62.28</v>
      </c>
      <c r="U61" s="337">
        <v>58.470999999999997</v>
      </c>
      <c r="V61" s="466">
        <v>52.923000000000002</v>
      </c>
      <c r="W61" s="469">
        <v>48.024999999999999</v>
      </c>
      <c r="X61" s="469">
        <v>43.207999999999998</v>
      </c>
    </row>
    <row r="62" spans="1:24" x14ac:dyDescent="0.25">
      <c r="A62" s="261" t="s">
        <v>47</v>
      </c>
      <c r="B62" s="337">
        <v>24.664000000000001</v>
      </c>
      <c r="C62" s="337">
        <v>23.427</v>
      </c>
      <c r="D62" s="337">
        <v>22.916</v>
      </c>
      <c r="E62" s="337">
        <v>21.510999999999999</v>
      </c>
      <c r="F62" s="337">
        <v>19.798999999999999</v>
      </c>
      <c r="G62" s="337">
        <v>15.2</v>
      </c>
      <c r="H62" s="337">
        <v>13.128</v>
      </c>
      <c r="I62" s="337">
        <v>12.712999999999999</v>
      </c>
      <c r="J62" s="337">
        <v>12.282</v>
      </c>
      <c r="K62" s="337">
        <v>11.856999999999999</v>
      </c>
      <c r="L62" s="337">
        <v>12.1</v>
      </c>
      <c r="M62" s="337">
        <v>12.295999999999999</v>
      </c>
      <c r="N62" s="337">
        <v>12.968999999999999</v>
      </c>
      <c r="O62" s="337">
        <v>13.297000000000001</v>
      </c>
      <c r="P62" s="337">
        <v>13.307</v>
      </c>
      <c r="Q62" s="337">
        <v>13.4</v>
      </c>
      <c r="R62" s="337">
        <v>13</v>
      </c>
      <c r="S62" s="337">
        <v>13.9</v>
      </c>
      <c r="T62" s="337">
        <v>14.023</v>
      </c>
      <c r="U62" s="337">
        <v>13.771000000000001</v>
      </c>
      <c r="V62" s="466">
        <v>12.756</v>
      </c>
      <c r="W62" s="469">
        <v>12.458</v>
      </c>
      <c r="X62" s="469">
        <v>11.802</v>
      </c>
    </row>
    <row r="63" spans="1:24" x14ac:dyDescent="0.25">
      <c r="A63" s="261" t="s">
        <v>48</v>
      </c>
      <c r="B63" s="337">
        <v>45.792999999999999</v>
      </c>
      <c r="C63" s="337">
        <v>45.228999999999999</v>
      </c>
      <c r="D63" s="337">
        <v>44.802</v>
      </c>
      <c r="E63" s="337">
        <v>34.088000000000001</v>
      </c>
      <c r="F63" s="337">
        <v>21.416</v>
      </c>
      <c r="G63" s="337">
        <v>21.5</v>
      </c>
      <c r="H63" s="337">
        <v>21.303000000000001</v>
      </c>
      <c r="I63" s="337">
        <v>22.977</v>
      </c>
      <c r="J63" s="337">
        <v>24.428999999999998</v>
      </c>
      <c r="K63" s="337">
        <v>25.552</v>
      </c>
      <c r="L63" s="337">
        <v>27.1</v>
      </c>
      <c r="M63" s="337">
        <v>26.846</v>
      </c>
      <c r="N63" s="337">
        <v>28.021999999999998</v>
      </c>
      <c r="O63" s="337">
        <v>29.021999999999998</v>
      </c>
      <c r="P63" s="337">
        <v>28.995000000000001</v>
      </c>
      <c r="Q63" s="337">
        <v>27.5</v>
      </c>
      <c r="R63" s="337">
        <v>26.1</v>
      </c>
      <c r="S63" s="337">
        <v>25.4</v>
      </c>
      <c r="T63" s="337">
        <v>24.483000000000001</v>
      </c>
      <c r="U63" s="337">
        <v>22.649000000000001</v>
      </c>
      <c r="V63" s="466">
        <v>20.561</v>
      </c>
      <c r="W63" s="469">
        <v>19.861000000000001</v>
      </c>
      <c r="X63" s="469">
        <v>18.359000000000002</v>
      </c>
    </row>
    <row r="64" spans="1:24" x14ac:dyDescent="0.25">
      <c r="A64" s="261" t="s">
        <v>49</v>
      </c>
      <c r="B64" s="337">
        <v>177.203</v>
      </c>
      <c r="C64" s="337">
        <v>169.32499999999999</v>
      </c>
      <c r="D64" s="337">
        <v>161.08099999999999</v>
      </c>
      <c r="E64" s="337">
        <v>156.08000000000001</v>
      </c>
      <c r="F64" s="337">
        <v>161.95099999999999</v>
      </c>
      <c r="G64" s="337">
        <v>145.69999999999999</v>
      </c>
      <c r="H64" s="337">
        <v>136.95500000000001</v>
      </c>
      <c r="I64" s="337">
        <v>130.71799999999999</v>
      </c>
      <c r="J64" s="337">
        <v>129.48599999999999</v>
      </c>
      <c r="K64" s="337">
        <v>127.79</v>
      </c>
      <c r="L64" s="337">
        <v>124.5</v>
      </c>
      <c r="M64" s="337">
        <v>120.892</v>
      </c>
      <c r="N64" s="337">
        <v>113.419</v>
      </c>
      <c r="O64" s="337">
        <v>114.065</v>
      </c>
      <c r="P64" s="337">
        <v>116.11199999999999</v>
      </c>
      <c r="Q64" s="337">
        <v>118.7</v>
      </c>
      <c r="R64" s="337">
        <v>104.4</v>
      </c>
      <c r="S64" s="337">
        <v>89.9</v>
      </c>
      <c r="T64" s="337">
        <v>83.293999999999997</v>
      </c>
      <c r="U64" s="337">
        <v>77.366</v>
      </c>
      <c r="V64" s="466">
        <v>69.748999999999995</v>
      </c>
      <c r="W64" s="469">
        <v>61.545000000000002</v>
      </c>
      <c r="X64" s="469">
        <v>58.972000000000001</v>
      </c>
    </row>
    <row r="65" spans="1:24" x14ac:dyDescent="0.25">
      <c r="A65" s="261" t="s">
        <v>50</v>
      </c>
      <c r="B65" s="337">
        <v>66.221000000000004</v>
      </c>
      <c r="C65" s="337">
        <v>65.620999999999995</v>
      </c>
      <c r="D65" s="337">
        <v>66.504999999999995</v>
      </c>
      <c r="E65" s="337">
        <v>66.168000000000006</v>
      </c>
      <c r="F65" s="337">
        <v>55.463999999999999</v>
      </c>
      <c r="G65" s="337">
        <v>47.1</v>
      </c>
      <c r="H65" s="337">
        <v>45.984999999999999</v>
      </c>
      <c r="I65" s="337">
        <v>43.07</v>
      </c>
      <c r="J65" s="337">
        <v>39.54</v>
      </c>
      <c r="K65" s="337">
        <v>30.506</v>
      </c>
      <c r="L65" s="337">
        <v>16.3</v>
      </c>
      <c r="M65" s="337">
        <v>20.202999999999999</v>
      </c>
      <c r="N65" s="337">
        <v>19.577999999999999</v>
      </c>
      <c r="O65" s="337">
        <v>22.940999999999999</v>
      </c>
      <c r="P65" s="337">
        <v>26.641999999999999</v>
      </c>
      <c r="Q65" s="337">
        <v>19.5</v>
      </c>
      <c r="R65" s="337">
        <v>21.3</v>
      </c>
      <c r="S65" s="337">
        <v>21.6</v>
      </c>
      <c r="T65" s="337">
        <v>17.120999999999999</v>
      </c>
      <c r="U65" s="337">
        <v>16.538</v>
      </c>
      <c r="V65" s="466">
        <v>16.327000000000002</v>
      </c>
      <c r="W65" s="469">
        <v>16.178999999999998</v>
      </c>
      <c r="X65" s="469">
        <v>13.698</v>
      </c>
    </row>
    <row r="66" spans="1:24" x14ac:dyDescent="0.25">
      <c r="A66" s="261" t="s">
        <v>51</v>
      </c>
      <c r="B66" s="337">
        <v>58.646999999999998</v>
      </c>
      <c r="C66" s="337">
        <v>61.280999999999999</v>
      </c>
      <c r="D66" s="337">
        <v>59.012</v>
      </c>
      <c r="E66" s="337">
        <v>57.411000000000001</v>
      </c>
      <c r="F66" s="337">
        <v>58.03</v>
      </c>
      <c r="G66" s="337">
        <v>55</v>
      </c>
      <c r="H66" s="337">
        <v>57.371000000000002</v>
      </c>
      <c r="I66" s="337">
        <v>58.814999999999998</v>
      </c>
      <c r="J66" s="337">
        <v>63.345999999999997</v>
      </c>
      <c r="K66" s="337">
        <v>66.403000000000006</v>
      </c>
      <c r="L66" s="337">
        <v>71.7</v>
      </c>
      <c r="M66" s="337">
        <v>75.483999999999995</v>
      </c>
      <c r="N66" s="337">
        <v>77.781000000000006</v>
      </c>
      <c r="O66" s="337">
        <v>79.638999999999996</v>
      </c>
      <c r="P66" s="337">
        <v>80.307000000000002</v>
      </c>
      <c r="Q66" s="337">
        <v>78.099999999999994</v>
      </c>
      <c r="R66" s="337">
        <v>77.099999999999994</v>
      </c>
      <c r="S66" s="337">
        <v>75.7</v>
      </c>
      <c r="T66" s="337">
        <v>72.843000000000004</v>
      </c>
      <c r="U66" s="337">
        <v>68.355000000000004</v>
      </c>
      <c r="V66" s="466">
        <v>63.655000000000001</v>
      </c>
      <c r="W66" s="469">
        <v>61.087000000000003</v>
      </c>
      <c r="X66" s="469">
        <v>57.311</v>
      </c>
    </row>
    <row r="67" spans="1:24" x14ac:dyDescent="0.25">
      <c r="A67" s="261" t="s">
        <v>52</v>
      </c>
      <c r="B67" s="337">
        <v>89.034000000000006</v>
      </c>
      <c r="C67" s="337">
        <v>89.143000000000001</v>
      </c>
      <c r="D67" s="337">
        <v>84.150999999999996</v>
      </c>
      <c r="E67" s="337">
        <v>80.721999999999994</v>
      </c>
      <c r="F67" s="337">
        <v>75.760000000000005</v>
      </c>
      <c r="G67" s="337">
        <v>67.900000000000006</v>
      </c>
      <c r="H67" s="337">
        <v>69.486000000000004</v>
      </c>
      <c r="I67" s="337">
        <v>70.427999999999997</v>
      </c>
      <c r="J67" s="337">
        <v>73.58</v>
      </c>
      <c r="K67" s="337">
        <v>77.629000000000005</v>
      </c>
      <c r="L67" s="337">
        <v>78.3</v>
      </c>
      <c r="M67" s="337">
        <v>82.561000000000007</v>
      </c>
      <c r="N67" s="337">
        <v>76.355000000000004</v>
      </c>
      <c r="O67" s="337">
        <v>72.224999999999994</v>
      </c>
      <c r="P67" s="337">
        <v>68.524000000000001</v>
      </c>
      <c r="Q67" s="337">
        <v>64.7</v>
      </c>
      <c r="R67" s="337">
        <v>67.3</v>
      </c>
      <c r="S67" s="337">
        <v>62.6</v>
      </c>
      <c r="T67" s="337">
        <v>59.551000000000002</v>
      </c>
      <c r="U67" s="337">
        <v>55.706000000000003</v>
      </c>
      <c r="V67" s="466">
        <v>51.042999999999999</v>
      </c>
      <c r="W67" s="469">
        <v>47.631</v>
      </c>
      <c r="X67" s="469">
        <v>44.191000000000003</v>
      </c>
    </row>
    <row r="68" spans="1:24" x14ac:dyDescent="0.25">
      <c r="A68" s="261" t="s">
        <v>53</v>
      </c>
      <c r="B68" s="337">
        <v>86.820999999999998</v>
      </c>
      <c r="C68" s="337">
        <v>60.671999999999997</v>
      </c>
      <c r="D68" s="337">
        <v>58.843000000000004</v>
      </c>
      <c r="E68" s="337">
        <v>57.515999999999998</v>
      </c>
      <c r="F68" s="337">
        <v>53.076000000000001</v>
      </c>
      <c r="G68" s="337">
        <v>42.6</v>
      </c>
      <c r="H68" s="337">
        <v>34.758000000000003</v>
      </c>
      <c r="I68" s="337">
        <v>32.869</v>
      </c>
      <c r="J68" s="337">
        <v>32.319000000000003</v>
      </c>
      <c r="K68" s="337">
        <v>32.340000000000003</v>
      </c>
      <c r="L68" s="337">
        <v>32</v>
      </c>
      <c r="M68" s="337">
        <v>29.38</v>
      </c>
      <c r="N68" s="337">
        <v>28.757999999999999</v>
      </c>
      <c r="O68" s="337">
        <v>27.507000000000001</v>
      </c>
      <c r="P68" s="337">
        <v>27.984999999999999</v>
      </c>
      <c r="Q68" s="337">
        <v>27.1</v>
      </c>
      <c r="R68" s="337">
        <v>26.5</v>
      </c>
      <c r="S68" s="337">
        <v>25.7</v>
      </c>
      <c r="T68" s="337">
        <v>25.312999999999999</v>
      </c>
      <c r="U68" s="337">
        <v>24.53</v>
      </c>
      <c r="V68" s="466">
        <v>23.731000000000002</v>
      </c>
      <c r="W68" s="469">
        <v>22.795999999999999</v>
      </c>
      <c r="X68" s="469">
        <v>22.027999999999999</v>
      </c>
    </row>
    <row r="69" spans="1:24" x14ac:dyDescent="0.25">
      <c r="A69" s="261" t="s">
        <v>54</v>
      </c>
      <c r="B69" s="337">
        <v>172.161</v>
      </c>
      <c r="C69" s="337">
        <v>150.80500000000001</v>
      </c>
      <c r="D69" s="337">
        <v>140.846</v>
      </c>
      <c r="E69" s="337">
        <v>136.50899999999999</v>
      </c>
      <c r="F69" s="337">
        <v>126.044</v>
      </c>
      <c r="G69" s="337">
        <v>84.5</v>
      </c>
      <c r="H69" s="337">
        <v>67.36</v>
      </c>
      <c r="I69" s="337">
        <v>61.884999999999998</v>
      </c>
      <c r="J69" s="337">
        <v>58.317999999999998</v>
      </c>
      <c r="K69" s="337">
        <v>56.168999999999997</v>
      </c>
      <c r="L69" s="337">
        <v>53.3</v>
      </c>
      <c r="M69" s="337">
        <v>52.185000000000002</v>
      </c>
      <c r="N69" s="337">
        <v>49.353000000000002</v>
      </c>
      <c r="O69" s="337">
        <v>46.822000000000003</v>
      </c>
      <c r="P69" s="337">
        <v>44.555</v>
      </c>
      <c r="Q69" s="337">
        <v>41.5</v>
      </c>
      <c r="R69" s="337">
        <v>39.299999999999997</v>
      </c>
      <c r="S69" s="337">
        <v>37.299999999999997</v>
      </c>
      <c r="T69" s="337">
        <v>35.481000000000002</v>
      </c>
      <c r="U69" s="337">
        <v>33.256</v>
      </c>
      <c r="V69" s="466">
        <v>30.518000000000001</v>
      </c>
      <c r="W69" s="469">
        <v>28.984000000000002</v>
      </c>
      <c r="X69" s="469">
        <v>26.898</v>
      </c>
    </row>
    <row r="70" spans="1:24" x14ac:dyDescent="0.25">
      <c r="A70" s="261" t="s">
        <v>55</v>
      </c>
      <c r="B70" s="337">
        <v>64.239999999999995</v>
      </c>
      <c r="C70" s="337">
        <v>52.151000000000003</v>
      </c>
      <c r="D70" s="337">
        <v>47.566000000000003</v>
      </c>
      <c r="E70" s="337">
        <v>40.659999999999997</v>
      </c>
      <c r="F70" s="337">
        <v>37.968000000000004</v>
      </c>
      <c r="G70" s="337">
        <v>35.5</v>
      </c>
      <c r="H70" s="337">
        <v>34.423000000000002</v>
      </c>
      <c r="I70" s="337">
        <v>35.341000000000001</v>
      </c>
      <c r="J70" s="337">
        <v>42.738</v>
      </c>
      <c r="K70" s="337">
        <v>48.661999999999999</v>
      </c>
      <c r="L70" s="337">
        <v>48</v>
      </c>
      <c r="M70" s="337">
        <v>49.055</v>
      </c>
      <c r="N70" s="337">
        <v>51.716000000000001</v>
      </c>
      <c r="O70" s="337">
        <v>52.930999999999997</v>
      </c>
      <c r="P70" s="337">
        <v>53.85</v>
      </c>
      <c r="Q70" s="337">
        <v>53.6</v>
      </c>
      <c r="R70" s="337">
        <v>52.4</v>
      </c>
      <c r="S70" s="337">
        <v>49.4</v>
      </c>
      <c r="T70" s="337">
        <v>42.718000000000004</v>
      </c>
      <c r="U70" s="337">
        <v>38.89</v>
      </c>
      <c r="V70" s="466">
        <v>36.316000000000003</v>
      </c>
      <c r="W70" s="469">
        <v>36.787999999999997</v>
      </c>
      <c r="X70" s="469">
        <v>32.052</v>
      </c>
    </row>
    <row r="71" spans="1:24" x14ac:dyDescent="0.25">
      <c r="A71" s="261" t="s">
        <v>56</v>
      </c>
      <c r="B71" s="337">
        <v>51.149000000000001</v>
      </c>
      <c r="C71" s="337">
        <v>45.853999999999999</v>
      </c>
      <c r="D71" s="337">
        <v>43.572000000000003</v>
      </c>
      <c r="E71" s="337">
        <v>40.779000000000003</v>
      </c>
      <c r="F71" s="337">
        <v>37.222000000000001</v>
      </c>
      <c r="G71" s="337">
        <v>18.5</v>
      </c>
      <c r="H71" s="337">
        <v>16.582999999999998</v>
      </c>
      <c r="I71" s="337">
        <v>15.423</v>
      </c>
      <c r="J71" s="337">
        <v>14.323</v>
      </c>
      <c r="K71" s="337">
        <v>14.321</v>
      </c>
      <c r="L71" s="337">
        <v>16.100000000000001</v>
      </c>
      <c r="M71" s="337">
        <v>15.728999999999999</v>
      </c>
      <c r="N71" s="337">
        <v>15.109</v>
      </c>
      <c r="O71" s="337">
        <v>14.877000000000001</v>
      </c>
      <c r="P71" s="337">
        <v>14.231999999999999</v>
      </c>
      <c r="Q71" s="337">
        <v>14</v>
      </c>
      <c r="R71" s="337">
        <v>13.2</v>
      </c>
      <c r="S71" s="337">
        <v>12.9</v>
      </c>
      <c r="T71" s="337">
        <v>12.16</v>
      </c>
      <c r="U71" s="337">
        <v>11.74</v>
      </c>
      <c r="V71" s="466">
        <v>11.12</v>
      </c>
      <c r="W71" s="469">
        <v>10.574999999999999</v>
      </c>
      <c r="X71" s="469">
        <v>9.9960000000000004</v>
      </c>
    </row>
    <row r="72" spans="1:24" x14ac:dyDescent="0.25">
      <c r="A72" s="261" t="s">
        <v>57</v>
      </c>
      <c r="B72" s="337">
        <v>69.873000000000005</v>
      </c>
      <c r="C72" s="337">
        <v>67.864999999999995</v>
      </c>
      <c r="D72" s="337">
        <v>59.423999999999999</v>
      </c>
      <c r="E72" s="337">
        <v>59.749000000000002</v>
      </c>
      <c r="F72" s="337">
        <v>62.008000000000003</v>
      </c>
      <c r="G72" s="337">
        <v>50.6</v>
      </c>
      <c r="H72" s="337">
        <v>44.070999999999998</v>
      </c>
      <c r="I72" s="337">
        <v>45.317999999999998</v>
      </c>
      <c r="J72" s="337">
        <v>54.905999999999999</v>
      </c>
      <c r="K72" s="337">
        <v>57.917999999999999</v>
      </c>
      <c r="L72" s="337">
        <v>57.1</v>
      </c>
      <c r="M72" s="337">
        <v>51.393999999999998</v>
      </c>
      <c r="N72" s="337">
        <v>51.502000000000002</v>
      </c>
      <c r="O72" s="337">
        <v>54.985999999999997</v>
      </c>
      <c r="P72" s="337">
        <v>58.01</v>
      </c>
      <c r="Q72" s="337">
        <v>54.3</v>
      </c>
      <c r="R72" s="337">
        <v>53.7</v>
      </c>
      <c r="S72" s="337">
        <v>52.5</v>
      </c>
      <c r="T72" s="337">
        <v>51.311999999999998</v>
      </c>
      <c r="U72" s="337">
        <v>50.152000000000001</v>
      </c>
      <c r="V72" s="466">
        <v>47.093000000000004</v>
      </c>
      <c r="W72" s="469">
        <v>44.966000000000001</v>
      </c>
      <c r="X72" s="469">
        <v>42.317</v>
      </c>
    </row>
    <row r="73" spans="1:24" x14ac:dyDescent="0.25">
      <c r="A73" s="261" t="s">
        <v>58</v>
      </c>
      <c r="B73" s="337">
        <v>63.95</v>
      </c>
      <c r="C73" s="337">
        <v>59.801000000000002</v>
      </c>
      <c r="D73" s="337">
        <v>45.673999999999999</v>
      </c>
      <c r="E73" s="337">
        <v>46.21</v>
      </c>
      <c r="F73" s="337">
        <v>49.374000000000002</v>
      </c>
      <c r="G73" s="337">
        <v>44.5</v>
      </c>
      <c r="H73" s="337">
        <v>43.14</v>
      </c>
      <c r="I73" s="337">
        <v>41.42</v>
      </c>
      <c r="J73" s="337">
        <v>35.975000000000001</v>
      </c>
      <c r="K73" s="337">
        <v>35.44</v>
      </c>
      <c r="L73" s="337">
        <v>35.9</v>
      </c>
      <c r="M73" s="337">
        <v>35.098999999999997</v>
      </c>
      <c r="N73" s="337">
        <v>34.091999999999999</v>
      </c>
      <c r="O73" s="337">
        <v>30.911999999999999</v>
      </c>
      <c r="P73" s="337">
        <v>29.486999999999998</v>
      </c>
      <c r="Q73" s="337">
        <v>28.6</v>
      </c>
      <c r="R73" s="337">
        <v>38.799999999999997</v>
      </c>
      <c r="S73" s="337">
        <v>37.299999999999997</v>
      </c>
      <c r="T73" s="337">
        <v>36.159999999999997</v>
      </c>
      <c r="U73" s="337">
        <v>34.747</v>
      </c>
      <c r="V73" s="466">
        <v>33.6</v>
      </c>
      <c r="W73" s="469">
        <v>31.337</v>
      </c>
      <c r="X73" s="469">
        <v>29.38</v>
      </c>
    </row>
    <row r="74" spans="1:24" x14ac:dyDescent="0.25">
      <c r="A74" s="261" t="s">
        <v>59</v>
      </c>
      <c r="B74" s="337">
        <v>73.192999999999998</v>
      </c>
      <c r="C74" s="337">
        <v>52.545999999999999</v>
      </c>
      <c r="D74" s="337">
        <v>26.812000000000001</v>
      </c>
      <c r="E74" s="337">
        <v>24.713999999999999</v>
      </c>
      <c r="F74" s="337">
        <v>23.509</v>
      </c>
      <c r="G74" s="337">
        <v>21</v>
      </c>
      <c r="H74" s="337">
        <v>18.728999999999999</v>
      </c>
      <c r="I74" s="337">
        <v>17.468</v>
      </c>
      <c r="J74" s="337">
        <v>17.295000000000002</v>
      </c>
      <c r="K74" s="337">
        <v>16.626000000000001</v>
      </c>
      <c r="L74" s="337">
        <v>17</v>
      </c>
      <c r="M74" s="337">
        <v>16.157</v>
      </c>
      <c r="N74" s="337">
        <v>15.609</v>
      </c>
      <c r="O74" s="337">
        <v>15.638999999999999</v>
      </c>
      <c r="P74" s="337">
        <v>15.539</v>
      </c>
      <c r="Q74" s="337">
        <v>15.2</v>
      </c>
      <c r="R74" s="337">
        <v>14.9</v>
      </c>
      <c r="S74" s="337">
        <v>14.7</v>
      </c>
      <c r="T74" s="337">
        <v>15.738</v>
      </c>
      <c r="U74" s="337">
        <v>16.007999999999999</v>
      </c>
      <c r="V74" s="466">
        <v>14.512</v>
      </c>
      <c r="W74" s="469">
        <v>13.763</v>
      </c>
      <c r="X74" s="469">
        <v>13.496</v>
      </c>
    </row>
    <row r="75" spans="1:24" ht="18" x14ac:dyDescent="0.25">
      <c r="A75" s="100" t="s">
        <v>125</v>
      </c>
      <c r="B75" s="338">
        <v>516.64800000000002</v>
      </c>
      <c r="C75" s="338">
        <v>487.29700000000003</v>
      </c>
      <c r="D75" s="338">
        <v>354.09500000000003</v>
      </c>
      <c r="E75" s="338">
        <v>452.08499999999998</v>
      </c>
      <c r="F75" s="338">
        <v>436.59500000000003</v>
      </c>
      <c r="G75" s="338">
        <v>325.3</v>
      </c>
      <c r="H75" s="338">
        <v>299.19600000000003</v>
      </c>
      <c r="I75" s="338">
        <v>266.11099999999999</v>
      </c>
      <c r="J75" s="338">
        <v>254.15799999999999</v>
      </c>
      <c r="K75" s="338">
        <v>244.21</v>
      </c>
      <c r="L75" s="338">
        <v>239.5</v>
      </c>
      <c r="M75" s="338">
        <v>238.35300000000001</v>
      </c>
      <c r="N75" s="338">
        <v>236.50800000000001</v>
      </c>
      <c r="O75" s="338">
        <v>229.95</v>
      </c>
      <c r="P75" s="338">
        <v>245.65700000000001</v>
      </c>
      <c r="Q75" s="338">
        <v>231.9</v>
      </c>
      <c r="R75" s="338">
        <v>212.5</v>
      </c>
      <c r="S75" s="338">
        <v>209.1</v>
      </c>
      <c r="T75" s="338">
        <v>202.61799999999999</v>
      </c>
      <c r="U75" s="338">
        <v>197.52</v>
      </c>
      <c r="V75" s="467">
        <v>191.345</v>
      </c>
      <c r="W75" s="470">
        <v>186.03</v>
      </c>
      <c r="X75" s="470">
        <v>184.054</v>
      </c>
    </row>
    <row r="76" spans="1:24" x14ac:dyDescent="0.25">
      <c r="A76" s="261" t="s">
        <v>60</v>
      </c>
      <c r="B76" s="337">
        <v>40.551000000000002</v>
      </c>
      <c r="C76" s="337">
        <v>33.159999999999997</v>
      </c>
      <c r="D76" s="337">
        <v>24.861999999999998</v>
      </c>
      <c r="E76" s="337">
        <v>22.95</v>
      </c>
      <c r="F76" s="337">
        <v>20.434000000000001</v>
      </c>
      <c r="G76" s="337">
        <v>18.7</v>
      </c>
      <c r="H76" s="337">
        <v>17.882000000000001</v>
      </c>
      <c r="I76" s="337">
        <v>16.678999999999998</v>
      </c>
      <c r="J76" s="337">
        <v>16.228000000000002</v>
      </c>
      <c r="K76" s="337">
        <v>17.234000000000002</v>
      </c>
      <c r="L76" s="337">
        <v>18.7</v>
      </c>
      <c r="M76" s="337">
        <v>17.312999999999999</v>
      </c>
      <c r="N76" s="337">
        <v>18.027999999999999</v>
      </c>
      <c r="O76" s="337">
        <v>17.864000000000001</v>
      </c>
      <c r="P76" s="337">
        <v>18.145</v>
      </c>
      <c r="Q76" s="337">
        <v>18.2</v>
      </c>
      <c r="R76" s="337">
        <v>18.3</v>
      </c>
      <c r="S76" s="337">
        <v>18.600000000000001</v>
      </c>
      <c r="T76" s="337">
        <v>17.902999999999999</v>
      </c>
      <c r="U76" s="337">
        <v>18.683</v>
      </c>
      <c r="V76" s="466">
        <v>18.113</v>
      </c>
      <c r="W76" s="469">
        <v>17.719000000000001</v>
      </c>
      <c r="X76" s="469">
        <v>16.850999999999999</v>
      </c>
    </row>
    <row r="77" spans="1:24" x14ac:dyDescent="0.25">
      <c r="A77" s="261" t="s">
        <v>61</v>
      </c>
      <c r="B77" s="337">
        <v>185.65600000000001</v>
      </c>
      <c r="C77" s="337">
        <v>168.10900000000001</v>
      </c>
      <c r="D77" s="337">
        <v>45.432000000000002</v>
      </c>
      <c r="E77" s="337">
        <v>144.75800000000001</v>
      </c>
      <c r="F77" s="337">
        <v>129.31100000000001</v>
      </c>
      <c r="G77" s="337">
        <v>100.2</v>
      </c>
      <c r="H77" s="337">
        <v>84.594999999999999</v>
      </c>
      <c r="I77" s="337">
        <v>83.022000000000006</v>
      </c>
      <c r="J77" s="337">
        <v>81.543999999999997</v>
      </c>
      <c r="K77" s="337">
        <v>78.031000000000006</v>
      </c>
      <c r="L77" s="337">
        <v>75.5</v>
      </c>
      <c r="M77" s="337">
        <v>77.677000000000007</v>
      </c>
      <c r="N77" s="337">
        <v>78.275000000000006</v>
      </c>
      <c r="O77" s="337">
        <v>77.478999999999999</v>
      </c>
      <c r="P77" s="337">
        <v>78.918000000000006</v>
      </c>
      <c r="Q77" s="337">
        <v>77.8</v>
      </c>
      <c r="R77" s="337">
        <v>75.8</v>
      </c>
      <c r="S77" s="337">
        <v>74.599999999999994</v>
      </c>
      <c r="T77" s="337">
        <v>70.894999999999996</v>
      </c>
      <c r="U77" s="337">
        <v>69.295000000000002</v>
      </c>
      <c r="V77" s="466">
        <v>67.201999999999998</v>
      </c>
      <c r="W77" s="469">
        <v>65.212000000000003</v>
      </c>
      <c r="X77" s="469">
        <v>62.753</v>
      </c>
    </row>
    <row r="78" spans="1:24" x14ac:dyDescent="0.25">
      <c r="A78" s="261" t="s">
        <v>62</v>
      </c>
      <c r="B78" s="337">
        <v>159.04</v>
      </c>
      <c r="C78" s="337">
        <v>157.21100000000001</v>
      </c>
      <c r="D78" s="337">
        <v>160.75</v>
      </c>
      <c r="E78" s="337">
        <v>166.31399999999999</v>
      </c>
      <c r="F78" s="337">
        <v>168.435</v>
      </c>
      <c r="G78" s="337">
        <v>131.4</v>
      </c>
      <c r="H78" s="337">
        <v>126.72799999999999</v>
      </c>
      <c r="I78" s="337">
        <v>112.85599999999999</v>
      </c>
      <c r="J78" s="337">
        <v>105.941</v>
      </c>
      <c r="K78" s="337">
        <v>100.61199999999999</v>
      </c>
      <c r="L78" s="337">
        <v>97.6</v>
      </c>
      <c r="M78" s="337">
        <v>96.763000000000005</v>
      </c>
      <c r="N78" s="337">
        <v>95.316000000000003</v>
      </c>
      <c r="O78" s="337">
        <v>91.188000000000002</v>
      </c>
      <c r="P78" s="337">
        <v>108.261</v>
      </c>
      <c r="Q78" s="337">
        <v>98.4</v>
      </c>
      <c r="R78" s="337">
        <v>82.7</v>
      </c>
      <c r="S78" s="337">
        <v>79.7</v>
      </c>
      <c r="T78" s="337">
        <v>79.825000000000003</v>
      </c>
      <c r="U78" s="337">
        <v>77.055000000000007</v>
      </c>
      <c r="V78" s="466">
        <v>74.929000000000002</v>
      </c>
      <c r="W78" s="469">
        <v>73.221999999999994</v>
      </c>
      <c r="X78" s="469">
        <v>75.376000000000005</v>
      </c>
    </row>
    <row r="79" spans="1:24" x14ac:dyDescent="0.25">
      <c r="A79" s="84" t="s">
        <v>63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466"/>
      <c r="W79" s="469"/>
      <c r="X79" s="469"/>
    </row>
    <row r="80" spans="1:24" ht="19.5" x14ac:dyDescent="0.25">
      <c r="A80" s="255" t="s">
        <v>98</v>
      </c>
      <c r="B80" s="337">
        <v>89.164000000000001</v>
      </c>
      <c r="C80" s="337">
        <v>85.625</v>
      </c>
      <c r="D80" s="337">
        <v>89.561999999999998</v>
      </c>
      <c r="E80" s="337">
        <v>90.710999999999999</v>
      </c>
      <c r="F80" s="337">
        <v>92.656999999999996</v>
      </c>
      <c r="G80" s="337">
        <v>74.3</v>
      </c>
      <c r="H80" s="337">
        <v>70.664000000000001</v>
      </c>
      <c r="I80" s="337">
        <v>57.758000000000003</v>
      </c>
      <c r="J80" s="337">
        <v>55.66</v>
      </c>
      <c r="K80" s="337">
        <v>51.158999999999999</v>
      </c>
      <c r="L80" s="337">
        <v>48.8</v>
      </c>
      <c r="M80" s="337">
        <v>46.396000000000001</v>
      </c>
      <c r="N80" s="337">
        <v>45.731000000000002</v>
      </c>
      <c r="O80" s="337">
        <v>43.893999999999998</v>
      </c>
      <c r="P80" s="337">
        <v>41.475000000000001</v>
      </c>
      <c r="Q80" s="337">
        <v>39.200000000000003</v>
      </c>
      <c r="R80" s="337">
        <v>36.1</v>
      </c>
      <c r="S80" s="337">
        <v>33.799999999999997</v>
      </c>
      <c r="T80" s="337">
        <v>32.325000000000003</v>
      </c>
      <c r="U80" s="337">
        <v>31.454000000000001</v>
      </c>
      <c r="V80" s="466">
        <v>29.199000000000002</v>
      </c>
      <c r="W80" s="469">
        <v>27.658000000000001</v>
      </c>
      <c r="X80" s="469">
        <v>26.102</v>
      </c>
    </row>
    <row r="81" spans="1:24" ht="19.5" x14ac:dyDescent="0.25">
      <c r="A81" s="255" t="s">
        <v>64</v>
      </c>
      <c r="B81" s="337">
        <v>32.973999999999997</v>
      </c>
      <c r="C81" s="337">
        <v>35.44</v>
      </c>
      <c r="D81" s="337">
        <v>36.164000000000001</v>
      </c>
      <c r="E81" s="337">
        <v>37.786000000000001</v>
      </c>
      <c r="F81" s="337">
        <v>38.231000000000002</v>
      </c>
      <c r="G81" s="337">
        <v>25.7</v>
      </c>
      <c r="H81" s="337">
        <v>24.795999999999999</v>
      </c>
      <c r="I81" s="337">
        <v>23.853000000000002</v>
      </c>
      <c r="J81" s="337">
        <v>19.763000000000002</v>
      </c>
      <c r="K81" s="337">
        <v>18.529</v>
      </c>
      <c r="L81" s="337">
        <v>17.899999999999999</v>
      </c>
      <c r="M81" s="337">
        <v>17.928999999999998</v>
      </c>
      <c r="N81" s="337">
        <v>17.832000000000001</v>
      </c>
      <c r="O81" s="337">
        <v>17.361999999999998</v>
      </c>
      <c r="P81" s="337">
        <v>17.138999999999999</v>
      </c>
      <c r="Q81" s="337">
        <v>16.3</v>
      </c>
      <c r="R81" s="337">
        <v>16.3</v>
      </c>
      <c r="S81" s="337">
        <v>16.899999999999999</v>
      </c>
      <c r="T81" s="337">
        <v>17.459</v>
      </c>
      <c r="U81" s="337">
        <v>16.608000000000001</v>
      </c>
      <c r="V81" s="466">
        <v>16.887</v>
      </c>
      <c r="W81" s="469">
        <v>16.408000000000001</v>
      </c>
      <c r="X81" s="469">
        <v>20.085999999999999</v>
      </c>
    </row>
    <row r="82" spans="1:24" ht="19.5" x14ac:dyDescent="0.25">
      <c r="A82" s="255" t="s">
        <v>87</v>
      </c>
      <c r="B82" s="337">
        <v>36.902000000000001</v>
      </c>
      <c r="C82" s="337">
        <v>36.146000000000001</v>
      </c>
      <c r="D82" s="337">
        <v>35.024000000000001</v>
      </c>
      <c r="E82" s="337">
        <v>37.817</v>
      </c>
      <c r="F82" s="337">
        <v>37.546999999999997</v>
      </c>
      <c r="G82" s="337">
        <v>31.4</v>
      </c>
      <c r="H82" s="337">
        <v>31.268000000000001</v>
      </c>
      <c r="I82" s="337">
        <v>31.245000000000001</v>
      </c>
      <c r="J82" s="337">
        <v>30.518000000000001</v>
      </c>
      <c r="K82" s="337">
        <v>30.923999999999999</v>
      </c>
      <c r="L82" s="337">
        <v>30.8</v>
      </c>
      <c r="M82" s="337">
        <v>32.438000000000002</v>
      </c>
      <c r="N82" s="337">
        <v>31.753</v>
      </c>
      <c r="O82" s="337">
        <v>29.931999999999999</v>
      </c>
      <c r="P82" s="337">
        <v>49.646999999999998</v>
      </c>
      <c r="Q82" s="337">
        <v>42.9</v>
      </c>
      <c r="R82" s="337">
        <v>30.2</v>
      </c>
      <c r="S82" s="337">
        <v>29</v>
      </c>
      <c r="T82" s="337">
        <v>30.041</v>
      </c>
      <c r="U82" s="337">
        <v>28.992999999999999</v>
      </c>
      <c r="V82" s="466">
        <v>28.843</v>
      </c>
      <c r="W82" s="469">
        <v>29.155999999999999</v>
      </c>
      <c r="X82" s="469">
        <v>29.187999999999999</v>
      </c>
    </row>
    <row r="83" spans="1:24" x14ac:dyDescent="0.25">
      <c r="A83" s="261" t="s">
        <v>65</v>
      </c>
      <c r="B83" s="337">
        <v>131.4</v>
      </c>
      <c r="C83" s="337">
        <v>128.80000000000001</v>
      </c>
      <c r="D83" s="337">
        <v>123.1</v>
      </c>
      <c r="E83" s="337">
        <v>118.1</v>
      </c>
      <c r="F83" s="337">
        <v>118.4</v>
      </c>
      <c r="G83" s="337">
        <v>75</v>
      </c>
      <c r="H83" s="337">
        <v>70</v>
      </c>
      <c r="I83" s="337">
        <v>53.6</v>
      </c>
      <c r="J83" s="337">
        <v>50.4</v>
      </c>
      <c r="K83" s="337">
        <v>48.3</v>
      </c>
      <c r="L83" s="337">
        <v>47.7</v>
      </c>
      <c r="M83" s="337">
        <v>46.6</v>
      </c>
      <c r="N83" s="337">
        <v>44.9</v>
      </c>
      <c r="O83" s="337">
        <v>43.4</v>
      </c>
      <c r="P83" s="337">
        <v>40.299999999999997</v>
      </c>
      <c r="Q83" s="337">
        <v>37.5</v>
      </c>
      <c r="R83" s="337">
        <v>35.700000000000003</v>
      </c>
      <c r="S83" s="337">
        <v>36.200000000000003</v>
      </c>
      <c r="T83" s="337">
        <v>34</v>
      </c>
      <c r="U83" s="337">
        <v>32.487000000000002</v>
      </c>
      <c r="V83" s="466">
        <v>31.100999999999999</v>
      </c>
      <c r="W83" s="469">
        <v>29.876999999999999</v>
      </c>
      <c r="X83" s="469">
        <v>29.074000000000002</v>
      </c>
    </row>
    <row r="84" spans="1:24" ht="18" x14ac:dyDescent="0.25">
      <c r="A84" s="100" t="s">
        <v>108</v>
      </c>
      <c r="B84" s="338">
        <v>606.03199999999993</v>
      </c>
      <c r="C84" s="338">
        <v>567.17899999999997</v>
      </c>
      <c r="D84" s="338">
        <v>521.51699999999994</v>
      </c>
      <c r="E84" s="338">
        <v>508.65500000000003</v>
      </c>
      <c r="F84" s="338">
        <v>462.26100000000002</v>
      </c>
      <c r="G84" s="338">
        <v>368.56799999999998</v>
      </c>
      <c r="H84" s="338">
        <v>336.30399999999997</v>
      </c>
      <c r="I84" s="338">
        <v>335.709</v>
      </c>
      <c r="J84" s="338">
        <v>337.08800000000002</v>
      </c>
      <c r="K84" s="338">
        <v>347.67800000000005</v>
      </c>
      <c r="L84" s="338">
        <v>352.8</v>
      </c>
      <c r="M84" s="338">
        <v>358.71699999999998</v>
      </c>
      <c r="N84" s="338">
        <v>362.51500000000004</v>
      </c>
      <c r="O84" s="338">
        <v>355.83799999999991</v>
      </c>
      <c r="P84" s="338">
        <v>351.05</v>
      </c>
      <c r="Q84" s="338">
        <v>333.92500000000001</v>
      </c>
      <c r="R84" s="338">
        <v>332.54200000000003</v>
      </c>
      <c r="S84" s="338">
        <v>323.3</v>
      </c>
      <c r="T84" s="338">
        <v>305.678</v>
      </c>
      <c r="U84" s="338">
        <v>290.41300000000001</v>
      </c>
      <c r="V84" s="467">
        <v>280.31099999999998</v>
      </c>
      <c r="W84" s="470">
        <v>272.81400000000002</v>
      </c>
      <c r="X84" s="470">
        <v>261.64699999999999</v>
      </c>
    </row>
    <row r="85" spans="1:24" x14ac:dyDescent="0.25">
      <c r="A85" s="261" t="s">
        <v>66</v>
      </c>
      <c r="B85" s="337">
        <v>2.738</v>
      </c>
      <c r="C85" s="337">
        <v>3.2690000000000001</v>
      </c>
      <c r="D85" s="337">
        <v>4.0110000000000001</v>
      </c>
      <c r="E85" s="337">
        <v>7.1559999999999997</v>
      </c>
      <c r="F85" s="337">
        <v>8.1370000000000005</v>
      </c>
      <c r="G85" s="337">
        <v>7.8</v>
      </c>
      <c r="H85" s="337">
        <v>8.5039999999999996</v>
      </c>
      <c r="I85" s="337">
        <v>9.4260000000000002</v>
      </c>
      <c r="J85" s="337">
        <v>9.8979999999999997</v>
      </c>
      <c r="K85" s="337">
        <v>10.534000000000001</v>
      </c>
      <c r="L85" s="337">
        <v>10.8</v>
      </c>
      <c r="M85" s="337">
        <v>11.173999999999999</v>
      </c>
      <c r="N85" s="337">
        <v>11.209</v>
      </c>
      <c r="O85" s="337">
        <v>12.996</v>
      </c>
      <c r="P85" s="337">
        <v>13.2</v>
      </c>
      <c r="Q85" s="337">
        <v>13</v>
      </c>
      <c r="R85" s="337">
        <v>12.5</v>
      </c>
      <c r="S85" s="337">
        <v>13.8</v>
      </c>
      <c r="T85" s="337">
        <v>11.679</v>
      </c>
      <c r="U85" s="337">
        <v>13.353</v>
      </c>
      <c r="V85" s="466">
        <v>13.744</v>
      </c>
      <c r="W85" s="469">
        <v>12.763</v>
      </c>
      <c r="X85" s="469">
        <v>12.49</v>
      </c>
    </row>
    <row r="86" spans="1:24" x14ac:dyDescent="0.25">
      <c r="A86" s="261" t="s">
        <v>68</v>
      </c>
      <c r="B86" s="337">
        <v>9.3170000000000002</v>
      </c>
      <c r="C86" s="337">
        <v>9.5579999999999998</v>
      </c>
      <c r="D86" s="337">
        <v>9.2829999999999995</v>
      </c>
      <c r="E86" s="337">
        <v>10.648</v>
      </c>
      <c r="F86" s="337">
        <v>10.734</v>
      </c>
      <c r="G86" s="337">
        <v>11.6</v>
      </c>
      <c r="H86" s="337">
        <v>12.396000000000001</v>
      </c>
      <c r="I86" s="337">
        <v>11.108000000000001</v>
      </c>
      <c r="J86" s="337">
        <v>9.5820000000000007</v>
      </c>
      <c r="K86" s="337">
        <v>10.846</v>
      </c>
      <c r="L86" s="337">
        <v>10.4</v>
      </c>
      <c r="M86" s="337">
        <v>11.1</v>
      </c>
      <c r="N86" s="337">
        <v>11.574</v>
      </c>
      <c r="O86" s="337">
        <v>10.292</v>
      </c>
      <c r="P86" s="337">
        <v>10.298</v>
      </c>
      <c r="Q86" s="337">
        <v>8</v>
      </c>
      <c r="R86" s="337">
        <v>12.8</v>
      </c>
      <c r="S86" s="337">
        <v>12.4</v>
      </c>
      <c r="T86" s="337">
        <v>9.6780000000000008</v>
      </c>
      <c r="U86" s="337">
        <v>9.6</v>
      </c>
      <c r="V86" s="466">
        <v>9.9559999999999995</v>
      </c>
      <c r="W86" s="469">
        <v>9.8140000000000001</v>
      </c>
      <c r="X86" s="469">
        <v>9.5879999999999992</v>
      </c>
    </row>
    <row r="87" spans="1:24" x14ac:dyDescent="0.25">
      <c r="A87" s="261" t="s">
        <v>69</v>
      </c>
      <c r="B87" s="337">
        <v>9.5939999999999994</v>
      </c>
      <c r="C87" s="337">
        <v>8.673</v>
      </c>
      <c r="D87" s="337">
        <v>7.5369999999999999</v>
      </c>
      <c r="E87" s="337">
        <v>6.3319999999999999</v>
      </c>
      <c r="F87" s="337">
        <v>6.6180000000000003</v>
      </c>
      <c r="G87" s="337">
        <v>7.2</v>
      </c>
      <c r="H87" s="337">
        <v>7.4809999999999999</v>
      </c>
      <c r="I87" s="337">
        <v>7.2709999999999999</v>
      </c>
      <c r="J87" s="337">
        <v>7.399</v>
      </c>
      <c r="K87" s="337">
        <v>7.8609999999999998</v>
      </c>
      <c r="L87" s="337">
        <v>8.1</v>
      </c>
      <c r="M87" s="337">
        <v>8.1669999999999998</v>
      </c>
      <c r="N87" s="337">
        <v>8.5459999999999994</v>
      </c>
      <c r="O87" s="337">
        <v>7.7519999999999998</v>
      </c>
      <c r="P87" s="337">
        <v>9.1639999999999997</v>
      </c>
      <c r="Q87" s="337">
        <v>8.6</v>
      </c>
      <c r="R87" s="337">
        <v>7.4</v>
      </c>
      <c r="S87" s="337">
        <v>7.2</v>
      </c>
      <c r="T87" s="337">
        <v>7.2880000000000003</v>
      </c>
      <c r="U87" s="337">
        <v>7.3609999999999998</v>
      </c>
      <c r="V87" s="466">
        <v>7.1289999999999996</v>
      </c>
      <c r="W87" s="469">
        <v>6.9740000000000002</v>
      </c>
      <c r="X87" s="469">
        <v>7.4219999999999997</v>
      </c>
    </row>
    <row r="88" spans="1:24" x14ac:dyDescent="0.25">
      <c r="A88" s="261" t="s">
        <v>70</v>
      </c>
      <c r="B88" s="337">
        <v>80.605999999999995</v>
      </c>
      <c r="C88" s="337">
        <v>79.704999999999998</v>
      </c>
      <c r="D88" s="337">
        <v>72.956999999999994</v>
      </c>
      <c r="E88" s="337">
        <v>67.132000000000005</v>
      </c>
      <c r="F88" s="337">
        <v>65.094999999999999</v>
      </c>
      <c r="G88" s="337">
        <v>45.5</v>
      </c>
      <c r="H88" s="337">
        <v>42.302</v>
      </c>
      <c r="I88" s="337">
        <v>41.665999999999997</v>
      </c>
      <c r="J88" s="337">
        <v>42.494999999999997</v>
      </c>
      <c r="K88" s="337">
        <v>44.052</v>
      </c>
      <c r="L88" s="337">
        <v>45.3</v>
      </c>
      <c r="M88" s="337">
        <v>45.398000000000003</v>
      </c>
      <c r="N88" s="337">
        <v>45.786000000000001</v>
      </c>
      <c r="O88" s="337">
        <v>53.713999999999999</v>
      </c>
      <c r="P88" s="337">
        <v>56.048000000000002</v>
      </c>
      <c r="Q88" s="337">
        <v>55.7</v>
      </c>
      <c r="R88" s="337">
        <v>51.8</v>
      </c>
      <c r="S88" s="337">
        <v>47.5</v>
      </c>
      <c r="T88" s="337">
        <v>43.048000000000002</v>
      </c>
      <c r="U88" s="337">
        <v>35.04</v>
      </c>
      <c r="V88" s="466">
        <v>33.664000000000001</v>
      </c>
      <c r="W88" s="469">
        <v>32.475000000000001</v>
      </c>
      <c r="X88" s="469">
        <v>30.265000000000001</v>
      </c>
    </row>
    <row r="89" spans="1:24" x14ac:dyDescent="0.25">
      <c r="A89" s="261" t="s">
        <v>72</v>
      </c>
      <c r="B89" s="337">
        <v>79.149000000000001</v>
      </c>
      <c r="C89" s="337">
        <v>65.721000000000004</v>
      </c>
      <c r="D89" s="337">
        <v>66.186999999999998</v>
      </c>
      <c r="E89" s="337">
        <v>63.582999999999998</v>
      </c>
      <c r="F89" s="337">
        <v>61.9</v>
      </c>
      <c r="G89" s="337">
        <v>55.4</v>
      </c>
      <c r="H89" s="337">
        <v>47.101999999999997</v>
      </c>
      <c r="I89" s="337">
        <v>45.353999999999999</v>
      </c>
      <c r="J89" s="337">
        <v>42.892000000000003</v>
      </c>
      <c r="K89" s="337">
        <v>41.177</v>
      </c>
      <c r="L89" s="337">
        <v>40.9</v>
      </c>
      <c r="M89" s="337">
        <v>38.773000000000003</v>
      </c>
      <c r="N89" s="337">
        <v>33.969000000000001</v>
      </c>
      <c r="O89" s="337">
        <v>32.136000000000003</v>
      </c>
      <c r="P89" s="337">
        <v>31.405000000000001</v>
      </c>
      <c r="Q89" s="337">
        <v>30.8</v>
      </c>
      <c r="R89" s="337">
        <v>37.799999999999997</v>
      </c>
      <c r="S89" s="337">
        <v>37.6</v>
      </c>
      <c r="T89" s="337">
        <v>36.981000000000002</v>
      </c>
      <c r="U89" s="337">
        <v>36.512999999999998</v>
      </c>
      <c r="V89" s="466">
        <v>35.646999999999998</v>
      </c>
      <c r="W89" s="469">
        <v>35.247999999999998</v>
      </c>
      <c r="X89" s="469">
        <v>34.052999999999997</v>
      </c>
    </row>
    <row r="90" spans="1:24" x14ac:dyDescent="0.25">
      <c r="A90" s="261" t="s">
        <v>73</v>
      </c>
      <c r="B90" s="337">
        <v>100.83199999999999</v>
      </c>
      <c r="C90" s="337">
        <v>97.941999999999993</v>
      </c>
      <c r="D90" s="337">
        <v>83.819000000000003</v>
      </c>
      <c r="E90" s="337">
        <v>83.805000000000007</v>
      </c>
      <c r="F90" s="337">
        <v>75.591999999999999</v>
      </c>
      <c r="G90" s="337">
        <v>52.9</v>
      </c>
      <c r="H90" s="337">
        <v>38.674999999999997</v>
      </c>
      <c r="I90" s="337">
        <v>42.545000000000002</v>
      </c>
      <c r="J90" s="337">
        <v>40.738</v>
      </c>
      <c r="K90" s="337">
        <v>45.459000000000003</v>
      </c>
      <c r="L90" s="337">
        <v>47.7</v>
      </c>
      <c r="M90" s="337">
        <v>51.951000000000001</v>
      </c>
      <c r="N90" s="337">
        <v>53.777000000000001</v>
      </c>
      <c r="O90" s="337">
        <v>56.156999999999996</v>
      </c>
      <c r="P90" s="337">
        <v>53.307000000000002</v>
      </c>
      <c r="Q90" s="337">
        <v>53.4</v>
      </c>
      <c r="R90" s="337">
        <v>54.4</v>
      </c>
      <c r="S90" s="337">
        <v>54.8</v>
      </c>
      <c r="T90" s="337">
        <v>53.872999999999998</v>
      </c>
      <c r="U90" s="337">
        <v>53.673000000000002</v>
      </c>
      <c r="V90" s="466">
        <v>51.972999999999999</v>
      </c>
      <c r="W90" s="469">
        <v>50.814999999999998</v>
      </c>
      <c r="X90" s="469">
        <v>49.996000000000002</v>
      </c>
    </row>
    <row r="91" spans="1:24" x14ac:dyDescent="0.25">
      <c r="A91" s="261" t="s">
        <v>74</v>
      </c>
      <c r="B91" s="337">
        <v>141.511</v>
      </c>
      <c r="C91" s="337">
        <v>132.16999999999999</v>
      </c>
      <c r="D91" s="337">
        <v>123.89700000000001</v>
      </c>
      <c r="E91" s="337">
        <v>117.408</v>
      </c>
      <c r="F91" s="337">
        <v>103.794</v>
      </c>
      <c r="G91" s="337">
        <v>71.7</v>
      </c>
      <c r="H91" s="337">
        <v>69.405000000000001</v>
      </c>
      <c r="I91" s="337">
        <v>66.900000000000006</v>
      </c>
      <c r="J91" s="337">
        <v>70.680000000000007</v>
      </c>
      <c r="K91" s="337">
        <v>73.378</v>
      </c>
      <c r="L91" s="337">
        <v>73.599999999999994</v>
      </c>
      <c r="M91" s="337">
        <v>74.768000000000001</v>
      </c>
      <c r="N91" s="337">
        <v>77.686000000000007</v>
      </c>
      <c r="O91" s="337">
        <v>73.495000000000005</v>
      </c>
      <c r="P91" s="337">
        <v>69.965999999999994</v>
      </c>
      <c r="Q91" s="337">
        <v>67</v>
      </c>
      <c r="R91" s="337">
        <v>63.2</v>
      </c>
      <c r="S91" s="337">
        <v>57.1</v>
      </c>
      <c r="T91" s="337">
        <v>50.206000000000003</v>
      </c>
      <c r="U91" s="337">
        <v>44.914000000000001</v>
      </c>
      <c r="V91" s="466">
        <v>39.584000000000003</v>
      </c>
      <c r="W91" s="469">
        <v>36.914000000000001</v>
      </c>
      <c r="X91" s="469">
        <v>33.633000000000003</v>
      </c>
    </row>
    <row r="92" spans="1:24" x14ac:dyDescent="0.25">
      <c r="A92" s="261" t="s">
        <v>75</v>
      </c>
      <c r="B92" s="337">
        <v>71.513000000000005</v>
      </c>
      <c r="C92" s="337">
        <v>66.409000000000006</v>
      </c>
      <c r="D92" s="337">
        <v>59.088000000000001</v>
      </c>
      <c r="E92" s="337">
        <v>59.707999999999998</v>
      </c>
      <c r="F92" s="337">
        <v>57.076000000000001</v>
      </c>
      <c r="G92" s="337">
        <v>52.7</v>
      </c>
      <c r="H92" s="337">
        <v>50.796999999999997</v>
      </c>
      <c r="I92" s="337">
        <v>51.343000000000004</v>
      </c>
      <c r="J92" s="337">
        <v>50.404000000000003</v>
      </c>
      <c r="K92" s="337">
        <v>49.149000000000001</v>
      </c>
      <c r="L92" s="337">
        <v>50.4</v>
      </c>
      <c r="M92" s="337">
        <v>48.613</v>
      </c>
      <c r="N92" s="337">
        <v>46.03</v>
      </c>
      <c r="O92" s="337">
        <v>40.531999999999996</v>
      </c>
      <c r="P92" s="337">
        <v>38.981000000000002</v>
      </c>
      <c r="Q92" s="337">
        <v>35.5</v>
      </c>
      <c r="R92" s="337">
        <v>32.1</v>
      </c>
      <c r="S92" s="337">
        <v>33.299999999999997</v>
      </c>
      <c r="T92" s="337">
        <v>33.49</v>
      </c>
      <c r="U92" s="337">
        <v>32.716999999999999</v>
      </c>
      <c r="V92" s="466">
        <v>33.131</v>
      </c>
      <c r="W92" s="469">
        <v>33.121000000000002</v>
      </c>
      <c r="X92" s="469">
        <v>31.966000000000001</v>
      </c>
    </row>
    <row r="93" spans="1:24" x14ac:dyDescent="0.25">
      <c r="A93" s="261" t="s">
        <v>76</v>
      </c>
      <c r="B93" s="337">
        <v>70.622</v>
      </c>
      <c r="C93" s="337">
        <v>66.703000000000003</v>
      </c>
      <c r="D93" s="337">
        <v>59.246000000000002</v>
      </c>
      <c r="E93" s="337">
        <v>58.360999999999997</v>
      </c>
      <c r="F93" s="337">
        <v>43.463999999999999</v>
      </c>
      <c r="G93" s="337">
        <v>36.200000000000003</v>
      </c>
      <c r="H93" s="337">
        <v>38.68</v>
      </c>
      <c r="I93" s="337">
        <v>40.311999999999998</v>
      </c>
      <c r="J93" s="337">
        <v>42.241</v>
      </c>
      <c r="K93" s="337">
        <v>43.67</v>
      </c>
      <c r="L93" s="337">
        <v>45.6</v>
      </c>
      <c r="M93" s="337">
        <v>47.904000000000003</v>
      </c>
      <c r="N93" s="337">
        <v>52.515999999999998</v>
      </c>
      <c r="O93" s="337">
        <v>47.453000000000003</v>
      </c>
      <c r="P93" s="337">
        <v>47.613</v>
      </c>
      <c r="Q93" s="337">
        <v>41.6</v>
      </c>
      <c r="R93" s="337">
        <v>41.1</v>
      </c>
      <c r="S93" s="337">
        <v>41.1</v>
      </c>
      <c r="T93" s="337">
        <v>40.764000000000003</v>
      </c>
      <c r="U93" s="337">
        <v>39.183999999999997</v>
      </c>
      <c r="V93" s="466">
        <v>37.93</v>
      </c>
      <c r="W93" s="469">
        <v>37.418999999999997</v>
      </c>
      <c r="X93" s="469">
        <v>35.988999999999997</v>
      </c>
    </row>
    <row r="94" spans="1:24" x14ac:dyDescent="0.25">
      <c r="A94" s="261" t="s">
        <v>77</v>
      </c>
      <c r="B94" s="337">
        <v>40.15</v>
      </c>
      <c r="C94" s="337">
        <v>37.029000000000003</v>
      </c>
      <c r="D94" s="337">
        <v>35.491999999999997</v>
      </c>
      <c r="E94" s="337">
        <v>34.521999999999998</v>
      </c>
      <c r="F94" s="337">
        <v>29.850999999999999</v>
      </c>
      <c r="G94" s="337">
        <v>27.568000000000001</v>
      </c>
      <c r="H94" s="338">
        <v>20.962</v>
      </c>
      <c r="I94" s="338">
        <v>19.783999999999999</v>
      </c>
      <c r="J94" s="338">
        <v>20.759</v>
      </c>
      <c r="K94" s="338">
        <v>21.552</v>
      </c>
      <c r="L94" s="337">
        <v>19.940999999999999</v>
      </c>
      <c r="M94" s="338">
        <v>20.869</v>
      </c>
      <c r="N94" s="338">
        <v>21.422000000000001</v>
      </c>
      <c r="O94" s="338">
        <v>21.311</v>
      </c>
      <c r="P94" s="338">
        <v>21.068000000000001</v>
      </c>
      <c r="Q94" s="337">
        <v>20.3</v>
      </c>
      <c r="R94" s="337">
        <v>19.399999999999999</v>
      </c>
      <c r="S94" s="337">
        <v>18.565999999999999</v>
      </c>
      <c r="T94" s="337">
        <v>18.670999999999999</v>
      </c>
      <c r="U94" s="337">
        <v>18.058</v>
      </c>
      <c r="V94" s="466">
        <v>17.553000000000001</v>
      </c>
      <c r="W94" s="469">
        <v>17.271000000000001</v>
      </c>
      <c r="X94" s="469">
        <v>16.245000000000001</v>
      </c>
    </row>
    <row r="95" spans="1:24" ht="18" x14ac:dyDescent="0.25">
      <c r="A95" s="100" t="s">
        <v>215</v>
      </c>
      <c r="B95" s="338">
        <v>278.52600000000001</v>
      </c>
      <c r="C95" s="338">
        <v>262.56599999999997</v>
      </c>
      <c r="D95" s="338">
        <v>260.03399999999999</v>
      </c>
      <c r="E95" s="338">
        <v>256.94499999999999</v>
      </c>
      <c r="F95" s="338">
        <v>251.09700000000004</v>
      </c>
      <c r="G95" s="338">
        <v>189.2</v>
      </c>
      <c r="H95" s="338">
        <v>181.37</v>
      </c>
      <c r="I95" s="338">
        <v>177.279</v>
      </c>
      <c r="J95" s="338">
        <v>179.98299999999998</v>
      </c>
      <c r="K95" s="338">
        <v>183.86799999999999</v>
      </c>
      <c r="L95" s="338">
        <v>187.1</v>
      </c>
      <c r="M95" s="338">
        <v>182.93599999999998</v>
      </c>
      <c r="N95" s="338">
        <v>180.77300000000002</v>
      </c>
      <c r="O95" s="338">
        <v>179.672</v>
      </c>
      <c r="P95" s="338">
        <v>184.63200000000003</v>
      </c>
      <c r="Q95" s="338">
        <v>180.9</v>
      </c>
      <c r="R95" s="338">
        <v>174.50000000000003</v>
      </c>
      <c r="S95" s="338">
        <v>167.60000000000002</v>
      </c>
      <c r="T95" s="338">
        <v>167.42399999999998</v>
      </c>
      <c r="U95" s="338">
        <v>164.76</v>
      </c>
      <c r="V95" s="467">
        <v>170.02699999999999</v>
      </c>
      <c r="W95" s="470">
        <v>163.77199999999999</v>
      </c>
      <c r="X95" s="470">
        <v>161.67400000000001</v>
      </c>
    </row>
    <row r="96" spans="1:24" x14ac:dyDescent="0.25">
      <c r="A96" s="261" t="s">
        <v>67</v>
      </c>
      <c r="B96" s="337">
        <v>24.65</v>
      </c>
      <c r="C96" s="337">
        <v>25.481999999999999</v>
      </c>
      <c r="D96" s="337">
        <v>25.16</v>
      </c>
      <c r="E96" s="337">
        <v>24.550999999999998</v>
      </c>
      <c r="F96" s="337">
        <v>25.268999999999998</v>
      </c>
      <c r="G96" s="337">
        <v>25.8</v>
      </c>
      <c r="H96" s="337">
        <v>27.184000000000001</v>
      </c>
      <c r="I96" s="337">
        <v>29.315999999999999</v>
      </c>
      <c r="J96" s="337">
        <v>33.261000000000003</v>
      </c>
      <c r="K96" s="337">
        <v>36.619999999999997</v>
      </c>
      <c r="L96" s="337">
        <v>36.200000000000003</v>
      </c>
      <c r="M96" s="337">
        <v>33.652000000000001</v>
      </c>
      <c r="N96" s="337">
        <v>33.552999999999997</v>
      </c>
      <c r="O96" s="337">
        <v>32.005000000000003</v>
      </c>
      <c r="P96" s="337">
        <v>32.950000000000003</v>
      </c>
      <c r="Q96" s="337">
        <v>30.9</v>
      </c>
      <c r="R96" s="337">
        <v>30.4</v>
      </c>
      <c r="S96" s="337">
        <v>28.8</v>
      </c>
      <c r="T96" s="337">
        <v>31.984000000000002</v>
      </c>
      <c r="U96" s="337">
        <v>32.83</v>
      </c>
      <c r="V96" s="466">
        <v>31.242000000000001</v>
      </c>
      <c r="W96" s="469">
        <v>31.565000000000001</v>
      </c>
      <c r="X96" s="469">
        <v>30.949000000000002</v>
      </c>
    </row>
    <row r="97" spans="1:24" x14ac:dyDescent="0.25">
      <c r="A97" s="261" t="s">
        <v>78</v>
      </c>
      <c r="B97" s="337">
        <v>24.515999999999998</v>
      </c>
      <c r="C97" s="337">
        <v>23.978999999999999</v>
      </c>
      <c r="D97" s="337">
        <v>24.791</v>
      </c>
      <c r="E97" s="337">
        <v>23.977</v>
      </c>
      <c r="F97" s="337">
        <v>22.893000000000001</v>
      </c>
      <c r="G97" s="337">
        <v>22.4</v>
      </c>
      <c r="H97" s="337">
        <v>21.725999999999999</v>
      </c>
      <c r="I97" s="337">
        <v>20.58</v>
      </c>
      <c r="J97" s="337">
        <v>20.776</v>
      </c>
      <c r="K97" s="337">
        <v>21.850999999999999</v>
      </c>
      <c r="L97" s="337">
        <v>23.6</v>
      </c>
      <c r="M97" s="337">
        <v>23.707000000000001</v>
      </c>
      <c r="N97" s="337">
        <v>25.097000000000001</v>
      </c>
      <c r="O97" s="337">
        <v>27.456</v>
      </c>
      <c r="P97" s="337">
        <v>28.614000000000001</v>
      </c>
      <c r="Q97" s="337">
        <v>28.9</v>
      </c>
      <c r="R97" s="337">
        <v>28.6</v>
      </c>
      <c r="S97" s="337">
        <v>29.5</v>
      </c>
      <c r="T97" s="337">
        <v>28.823</v>
      </c>
      <c r="U97" s="337">
        <v>26.236999999999998</v>
      </c>
      <c r="V97" s="466">
        <v>27.581</v>
      </c>
      <c r="W97" s="469">
        <v>23.628</v>
      </c>
      <c r="X97" s="469">
        <v>25.510999999999999</v>
      </c>
    </row>
    <row r="98" spans="1:24" x14ac:dyDescent="0.25">
      <c r="A98" s="261" t="s">
        <v>71</v>
      </c>
      <c r="B98" s="337">
        <v>22.783999999999999</v>
      </c>
      <c r="C98" s="337">
        <v>21.483000000000001</v>
      </c>
      <c r="D98" s="337">
        <v>19.742000000000001</v>
      </c>
      <c r="E98" s="337">
        <v>19.603999999999999</v>
      </c>
      <c r="F98" s="337">
        <v>19.870999999999999</v>
      </c>
      <c r="G98" s="337">
        <v>17.8</v>
      </c>
      <c r="H98" s="337">
        <v>18.023</v>
      </c>
      <c r="I98" s="337">
        <v>20.995000000000001</v>
      </c>
      <c r="J98" s="337">
        <v>21.469000000000001</v>
      </c>
      <c r="K98" s="337">
        <v>21.896000000000001</v>
      </c>
      <c r="L98" s="337">
        <v>24.1</v>
      </c>
      <c r="M98" s="337">
        <v>26.425000000000001</v>
      </c>
      <c r="N98" s="337">
        <v>24.443999999999999</v>
      </c>
      <c r="O98" s="337">
        <v>26.760999999999999</v>
      </c>
      <c r="P98" s="337">
        <v>29.114000000000001</v>
      </c>
      <c r="Q98" s="337">
        <v>29</v>
      </c>
      <c r="R98" s="337">
        <v>24.2</v>
      </c>
      <c r="S98" s="337">
        <v>22.6</v>
      </c>
      <c r="T98" s="337">
        <v>19.088999999999999</v>
      </c>
      <c r="U98" s="337">
        <v>19.908999999999999</v>
      </c>
      <c r="V98" s="466">
        <v>20.423999999999999</v>
      </c>
      <c r="W98" s="469">
        <v>19.846</v>
      </c>
      <c r="X98" s="469">
        <v>19.491</v>
      </c>
    </row>
    <row r="99" spans="1:24" x14ac:dyDescent="0.25">
      <c r="A99" s="261" t="s">
        <v>79</v>
      </c>
      <c r="B99" s="337">
        <v>8.5869999999999997</v>
      </c>
      <c r="C99" s="337">
        <v>7.21</v>
      </c>
      <c r="D99" s="337">
        <v>8.7149999999999999</v>
      </c>
      <c r="E99" s="337">
        <v>8.2129999999999992</v>
      </c>
      <c r="F99" s="337">
        <v>8.6579999999999995</v>
      </c>
      <c r="G99" s="337">
        <v>8.6999999999999993</v>
      </c>
      <c r="H99" s="337">
        <v>8.1470000000000002</v>
      </c>
      <c r="I99" s="337">
        <v>7.4240000000000004</v>
      </c>
      <c r="J99" s="337">
        <v>7.2480000000000002</v>
      </c>
      <c r="K99" s="337">
        <v>7.6509999999999998</v>
      </c>
      <c r="L99" s="337">
        <v>7.5</v>
      </c>
      <c r="M99" s="337">
        <v>6.4180000000000001</v>
      </c>
      <c r="N99" s="337">
        <v>6.524</v>
      </c>
      <c r="O99" s="337">
        <v>6.5339999999999998</v>
      </c>
      <c r="P99" s="337">
        <v>6.4610000000000003</v>
      </c>
      <c r="Q99" s="337">
        <v>6.4</v>
      </c>
      <c r="R99" s="337">
        <v>6.6</v>
      </c>
      <c r="S99" s="337">
        <v>6.5</v>
      </c>
      <c r="T99" s="337">
        <v>6.2370000000000001</v>
      </c>
      <c r="U99" s="337">
        <v>6.226</v>
      </c>
      <c r="V99" s="466">
        <v>5.8609999999999998</v>
      </c>
      <c r="W99" s="469">
        <v>5.8490000000000002</v>
      </c>
      <c r="X99" s="469">
        <v>5.6689999999999996</v>
      </c>
    </row>
    <row r="100" spans="1:24" x14ac:dyDescent="0.25">
      <c r="A100" s="261" t="s">
        <v>80</v>
      </c>
      <c r="B100" s="337">
        <v>53.658999999999999</v>
      </c>
      <c r="C100" s="337">
        <v>52.173000000000002</v>
      </c>
      <c r="D100" s="337">
        <v>52.264000000000003</v>
      </c>
      <c r="E100" s="337">
        <v>51.6</v>
      </c>
      <c r="F100" s="337">
        <v>50.353000000000002</v>
      </c>
      <c r="G100" s="337">
        <v>42.6</v>
      </c>
      <c r="H100" s="337">
        <v>38.478000000000002</v>
      </c>
      <c r="I100" s="337">
        <v>32.661999999999999</v>
      </c>
      <c r="J100" s="337">
        <v>31.395</v>
      </c>
      <c r="K100" s="337">
        <v>31.305</v>
      </c>
      <c r="L100" s="337">
        <v>32.700000000000003</v>
      </c>
      <c r="M100" s="337">
        <v>32.595999999999997</v>
      </c>
      <c r="N100" s="337">
        <v>31.481000000000002</v>
      </c>
      <c r="O100" s="337">
        <v>30.222999999999999</v>
      </c>
      <c r="P100" s="337">
        <v>31.045999999999999</v>
      </c>
      <c r="Q100" s="337">
        <v>32.6</v>
      </c>
      <c r="R100" s="337">
        <v>31.1</v>
      </c>
      <c r="S100" s="337">
        <v>28.4</v>
      </c>
      <c r="T100" s="337">
        <v>28.530999999999999</v>
      </c>
      <c r="U100" s="337">
        <v>27.998999999999999</v>
      </c>
      <c r="V100" s="466">
        <v>27.452999999999999</v>
      </c>
      <c r="W100" s="469">
        <v>27.091999999999999</v>
      </c>
      <c r="X100" s="469">
        <v>26.238</v>
      </c>
    </row>
    <row r="101" spans="1:24" x14ac:dyDescent="0.25">
      <c r="A101" s="261" t="s">
        <v>81</v>
      </c>
      <c r="B101" s="337">
        <v>79.263999999999996</v>
      </c>
      <c r="C101" s="337">
        <v>77.819000000000003</v>
      </c>
      <c r="D101" s="337">
        <v>74.463999999999999</v>
      </c>
      <c r="E101" s="337">
        <v>72.915999999999997</v>
      </c>
      <c r="F101" s="337">
        <v>69.753</v>
      </c>
      <c r="G101" s="337">
        <v>20.7</v>
      </c>
      <c r="H101" s="337">
        <v>19.001000000000001</v>
      </c>
      <c r="I101" s="337">
        <v>18.146999999999998</v>
      </c>
      <c r="J101" s="337">
        <v>17.440999999999999</v>
      </c>
      <c r="K101" s="337">
        <v>16.068000000000001</v>
      </c>
      <c r="L101" s="337">
        <v>15.6</v>
      </c>
      <c r="M101" s="337">
        <v>14.654</v>
      </c>
      <c r="N101" s="337">
        <v>14.91</v>
      </c>
      <c r="O101" s="337">
        <v>13.989000000000001</v>
      </c>
      <c r="P101" s="337">
        <v>14.093999999999999</v>
      </c>
      <c r="Q101" s="337">
        <v>13.1</v>
      </c>
      <c r="R101" s="337">
        <v>13.9</v>
      </c>
      <c r="S101" s="337">
        <v>13.8</v>
      </c>
      <c r="T101" s="337">
        <v>17.381</v>
      </c>
      <c r="U101" s="337">
        <v>16.991</v>
      </c>
      <c r="V101" s="466">
        <v>16.922999999999998</v>
      </c>
      <c r="W101" s="469">
        <v>16.969000000000001</v>
      </c>
      <c r="X101" s="469">
        <v>17.04</v>
      </c>
    </row>
    <row r="102" spans="1:24" x14ac:dyDescent="0.25">
      <c r="A102" s="261" t="s">
        <v>82</v>
      </c>
      <c r="B102" s="337">
        <v>28.952999999999999</v>
      </c>
      <c r="C102" s="337">
        <v>19.96</v>
      </c>
      <c r="D102" s="337">
        <v>20.172000000000001</v>
      </c>
      <c r="E102" s="337">
        <v>20.780999999999999</v>
      </c>
      <c r="F102" s="337">
        <v>18.513000000000002</v>
      </c>
      <c r="G102" s="337">
        <v>16.2</v>
      </c>
      <c r="H102" s="337">
        <v>16.817</v>
      </c>
      <c r="I102" s="337">
        <v>16.786000000000001</v>
      </c>
      <c r="J102" s="337">
        <v>18.016999999999999</v>
      </c>
      <c r="K102" s="337">
        <v>19.382000000000001</v>
      </c>
      <c r="L102" s="337">
        <v>20.2</v>
      </c>
      <c r="M102" s="337">
        <v>20.257000000000001</v>
      </c>
      <c r="N102" s="337">
        <v>19.84</v>
      </c>
      <c r="O102" s="337">
        <v>19.353999999999999</v>
      </c>
      <c r="P102" s="337">
        <v>19.465</v>
      </c>
      <c r="Q102" s="337">
        <v>18</v>
      </c>
      <c r="R102" s="337">
        <v>17.7</v>
      </c>
      <c r="S102" s="337">
        <v>16.3</v>
      </c>
      <c r="T102" s="337">
        <v>14.727</v>
      </c>
      <c r="U102" s="337">
        <v>14.458</v>
      </c>
      <c r="V102" s="466">
        <v>14.319000000000001</v>
      </c>
      <c r="W102" s="469">
        <v>12.939</v>
      </c>
      <c r="X102" s="469">
        <v>12.484999999999999</v>
      </c>
    </row>
    <row r="103" spans="1:24" x14ac:dyDescent="0.25">
      <c r="A103" s="261" t="s">
        <v>83</v>
      </c>
      <c r="B103" s="337">
        <v>5.3680000000000003</v>
      </c>
      <c r="C103" s="337">
        <v>4.7830000000000004</v>
      </c>
      <c r="D103" s="337">
        <v>4.782</v>
      </c>
      <c r="E103" s="337">
        <v>4.2309999999999999</v>
      </c>
      <c r="F103" s="337">
        <v>4.3109999999999999</v>
      </c>
      <c r="G103" s="337">
        <v>4.0999999999999996</v>
      </c>
      <c r="H103" s="337">
        <v>3.5939999999999999</v>
      </c>
      <c r="I103" s="337">
        <v>3.2549999999999999</v>
      </c>
      <c r="J103" s="337">
        <v>3.3740000000000001</v>
      </c>
      <c r="K103" s="337">
        <v>3.016</v>
      </c>
      <c r="L103" s="337">
        <v>2.9</v>
      </c>
      <c r="M103" s="337">
        <v>2.48</v>
      </c>
      <c r="N103" s="337">
        <v>2.169</v>
      </c>
      <c r="O103" s="337">
        <v>1.76</v>
      </c>
      <c r="P103" s="337">
        <v>1.728</v>
      </c>
      <c r="Q103" s="337">
        <v>1.5</v>
      </c>
      <c r="R103" s="337">
        <v>1.3</v>
      </c>
      <c r="S103" s="337">
        <v>1.2</v>
      </c>
      <c r="T103" s="337">
        <v>1.129</v>
      </c>
      <c r="U103" s="337">
        <v>0.99099999999999999</v>
      </c>
      <c r="V103" s="466">
        <v>4.46</v>
      </c>
      <c r="W103" s="469">
        <v>4.09</v>
      </c>
      <c r="X103" s="469">
        <v>3.7309999999999999</v>
      </c>
    </row>
    <row r="104" spans="1:24" x14ac:dyDescent="0.25">
      <c r="A104" s="261" t="s">
        <v>84</v>
      </c>
      <c r="B104" s="337">
        <v>24.164000000000001</v>
      </c>
      <c r="C104" s="337">
        <v>24.513999999999999</v>
      </c>
      <c r="D104" s="337">
        <v>24.800999999999998</v>
      </c>
      <c r="E104" s="337">
        <v>24.963000000000001</v>
      </c>
      <c r="F104" s="337">
        <v>25.452000000000002</v>
      </c>
      <c r="G104" s="337">
        <v>24.7</v>
      </c>
      <c r="H104" s="337">
        <v>22.536000000000001</v>
      </c>
      <c r="I104" s="337">
        <v>22.163</v>
      </c>
      <c r="J104" s="337">
        <v>21.76</v>
      </c>
      <c r="K104" s="337">
        <v>21.545999999999999</v>
      </c>
      <c r="L104" s="337">
        <v>19.899999999999999</v>
      </c>
      <c r="M104" s="337">
        <v>18.599</v>
      </c>
      <c r="N104" s="337">
        <v>18.603999999999999</v>
      </c>
      <c r="O104" s="337">
        <v>17.510000000000002</v>
      </c>
      <c r="P104" s="337">
        <v>16.943000000000001</v>
      </c>
      <c r="Q104" s="337">
        <v>16.5</v>
      </c>
      <c r="R104" s="337">
        <v>16.100000000000001</v>
      </c>
      <c r="S104" s="337">
        <v>15.8</v>
      </c>
      <c r="T104" s="337">
        <v>15.196999999999999</v>
      </c>
      <c r="U104" s="337">
        <v>14.574</v>
      </c>
      <c r="V104" s="466">
        <v>17.384</v>
      </c>
      <c r="W104" s="469">
        <v>17.228999999999999</v>
      </c>
      <c r="X104" s="469">
        <v>16.303999999999998</v>
      </c>
    </row>
    <row r="105" spans="1:24" ht="19.5" x14ac:dyDescent="0.25">
      <c r="A105" s="261" t="s">
        <v>85</v>
      </c>
      <c r="B105" s="337">
        <v>4.3979999999999997</v>
      </c>
      <c r="C105" s="337">
        <v>3.246</v>
      </c>
      <c r="D105" s="337">
        <v>3.0979999999999999</v>
      </c>
      <c r="E105" s="337">
        <v>3.9470000000000001</v>
      </c>
      <c r="F105" s="337">
        <v>3.43</v>
      </c>
      <c r="G105" s="337">
        <v>3.3</v>
      </c>
      <c r="H105" s="337">
        <v>3.1589999999999998</v>
      </c>
      <c r="I105" s="337">
        <v>3.1640000000000001</v>
      </c>
      <c r="J105" s="337">
        <v>2.6429999999999998</v>
      </c>
      <c r="K105" s="337">
        <v>2.2519999999999998</v>
      </c>
      <c r="L105" s="337">
        <v>1.9</v>
      </c>
      <c r="M105" s="337">
        <v>1.82</v>
      </c>
      <c r="N105" s="337">
        <v>1.81</v>
      </c>
      <c r="O105" s="337">
        <v>1.8180000000000001</v>
      </c>
      <c r="P105" s="337">
        <v>2.1139999999999999</v>
      </c>
      <c r="Q105" s="337">
        <v>2</v>
      </c>
      <c r="R105" s="337">
        <v>2.8</v>
      </c>
      <c r="S105" s="337">
        <v>3</v>
      </c>
      <c r="T105" s="337">
        <v>2.988</v>
      </c>
      <c r="U105" s="337">
        <v>3.0270000000000001</v>
      </c>
      <c r="V105" s="466">
        <v>2.9630000000000001</v>
      </c>
      <c r="W105" s="469">
        <v>2.956</v>
      </c>
      <c r="X105" s="469">
        <v>2.7770000000000001</v>
      </c>
    </row>
    <row r="106" spans="1:24" ht="15.75" thickBot="1" x14ac:dyDescent="0.3">
      <c r="A106" s="258" t="s">
        <v>86</v>
      </c>
      <c r="B106" s="339">
        <v>2.1829999999999998</v>
      </c>
      <c r="C106" s="339">
        <v>1.917</v>
      </c>
      <c r="D106" s="339">
        <v>2.0449999999999999</v>
      </c>
      <c r="E106" s="339">
        <v>2.1619999999999999</v>
      </c>
      <c r="F106" s="339">
        <v>2.5939999999999999</v>
      </c>
      <c r="G106" s="339">
        <v>2.9</v>
      </c>
      <c r="H106" s="339">
        <v>2.7050000000000001</v>
      </c>
      <c r="I106" s="339">
        <v>2.7869999999999999</v>
      </c>
      <c r="J106" s="339">
        <v>2.5990000000000002</v>
      </c>
      <c r="K106" s="339">
        <v>2.2810000000000001</v>
      </c>
      <c r="L106" s="339">
        <v>2.2999999999999998</v>
      </c>
      <c r="M106" s="339">
        <v>2.3279999999999998</v>
      </c>
      <c r="N106" s="339">
        <v>2.3410000000000002</v>
      </c>
      <c r="O106" s="339">
        <v>2.262</v>
      </c>
      <c r="P106" s="339">
        <v>2.1030000000000002</v>
      </c>
      <c r="Q106" s="339">
        <v>2</v>
      </c>
      <c r="R106" s="339">
        <v>1.8</v>
      </c>
      <c r="S106" s="339">
        <v>1.7</v>
      </c>
      <c r="T106" s="339">
        <v>1.3380000000000001</v>
      </c>
      <c r="U106" s="339">
        <v>1.518</v>
      </c>
      <c r="V106" s="468">
        <v>1.417</v>
      </c>
      <c r="W106" s="471">
        <v>1.609</v>
      </c>
      <c r="X106" s="471">
        <v>1.4790000000000001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8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U68" sqref="U68"/>
    </sheetView>
  </sheetViews>
  <sheetFormatPr defaultRowHeight="15" x14ac:dyDescent="0.25"/>
  <cols>
    <col min="1" max="1" width="18.140625" style="160" customWidth="1"/>
    <col min="2" max="16384" width="9.140625" style="160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</row>
    <row r="6" spans="1:24" x14ac:dyDescent="0.25">
      <c r="A6" s="381" t="s">
        <v>541</v>
      </c>
      <c r="B6" s="105"/>
      <c r="C6" s="105"/>
      <c r="D6" s="105"/>
      <c r="E6" s="105"/>
      <c r="F6" s="105"/>
      <c r="G6" s="425"/>
      <c r="H6" s="425"/>
      <c r="I6" s="425"/>
      <c r="J6" s="42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1:24" ht="15.75" thickBot="1" x14ac:dyDescent="0.3">
      <c r="A7" s="253" t="s">
        <v>180</v>
      </c>
      <c r="B7" s="105"/>
      <c r="C7" s="105"/>
      <c r="D7" s="105"/>
      <c r="E7" s="105"/>
      <c r="F7" s="105"/>
      <c r="G7" s="425"/>
      <c r="H7" s="425"/>
      <c r="I7" s="425"/>
      <c r="J7" s="42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338">
        <v>10.859235270235764</v>
      </c>
      <c r="C9" s="338">
        <v>9.7321620955110983</v>
      </c>
      <c r="D9" s="338">
        <v>8.8722930200693835</v>
      </c>
      <c r="E9" s="338">
        <v>10.905004348384322</v>
      </c>
      <c r="F9" s="338">
        <v>10.41841853126021</v>
      </c>
      <c r="G9" s="338">
        <v>6.5</v>
      </c>
      <c r="H9" s="338">
        <v>6.0371318619951246</v>
      </c>
      <c r="I9" s="338">
        <v>5.6450985911587024</v>
      </c>
      <c r="J9" s="338">
        <v>5.5548954357645535</v>
      </c>
      <c r="K9" s="338">
        <v>5.4895037356875775</v>
      </c>
      <c r="L9" s="338">
        <v>5.5</v>
      </c>
      <c r="M9" s="338">
        <v>5.1303589308092077</v>
      </c>
      <c r="N9" s="338">
        <v>5.0370608827497527</v>
      </c>
      <c r="O9" s="338">
        <v>4.9174343249391175</v>
      </c>
      <c r="P9" s="338">
        <v>4.8997825711740823</v>
      </c>
      <c r="Q9" s="338">
        <v>4.7</v>
      </c>
      <c r="R9" s="338">
        <v>4.5999999999999996</v>
      </c>
      <c r="S9" s="338">
        <v>4.4000000000000004</v>
      </c>
      <c r="T9" s="338">
        <v>4.2662066715245608</v>
      </c>
      <c r="U9" s="338">
        <v>4.0999999999999996</v>
      </c>
      <c r="V9" s="470">
        <v>3.9</v>
      </c>
      <c r="W9" s="470">
        <v>3.781590068591139</v>
      </c>
      <c r="X9" s="470">
        <v>3.0084549046698497</v>
      </c>
    </row>
    <row r="10" spans="1:24" ht="18" x14ac:dyDescent="0.25">
      <c r="A10" s="100" t="s">
        <v>117</v>
      </c>
      <c r="B10" s="338">
        <v>10.654418707013591</v>
      </c>
      <c r="C10" s="338">
        <v>8.1954659851696512</v>
      </c>
      <c r="D10" s="338">
        <v>7.7804668168172926</v>
      </c>
      <c r="E10" s="338">
        <v>9.720113561705892</v>
      </c>
      <c r="F10" s="338">
        <v>9.3740017693615822</v>
      </c>
      <c r="G10" s="338">
        <v>5.5</v>
      </c>
      <c r="H10" s="338">
        <v>4.8351485363546187</v>
      </c>
      <c r="I10" s="338">
        <v>4.5414273261471809</v>
      </c>
      <c r="J10" s="338">
        <v>4.3592135808987642</v>
      </c>
      <c r="K10" s="338">
        <v>4.2001267059408915</v>
      </c>
      <c r="L10" s="338">
        <v>4.0999999999999996</v>
      </c>
      <c r="M10" s="338">
        <v>3.6555424421948466</v>
      </c>
      <c r="N10" s="338">
        <v>3.488178799785207</v>
      </c>
      <c r="O10" s="338">
        <v>3.3148618480295768</v>
      </c>
      <c r="P10" s="338">
        <v>3.1188631165778351</v>
      </c>
      <c r="Q10" s="338">
        <v>3</v>
      </c>
      <c r="R10" s="338">
        <v>2.9</v>
      </c>
      <c r="S10" s="338">
        <v>2.8</v>
      </c>
      <c r="T10" s="338">
        <v>2.6732858695604267</v>
      </c>
      <c r="U10" s="338">
        <v>2.5</v>
      </c>
      <c r="V10" s="470">
        <v>2.4</v>
      </c>
      <c r="W10" s="470">
        <v>2.3004245137149448</v>
      </c>
      <c r="X10" s="470">
        <v>1.7363051567702945</v>
      </c>
    </row>
    <row r="11" spans="1:24" x14ac:dyDescent="0.25">
      <c r="A11" s="261" t="s">
        <v>1</v>
      </c>
      <c r="B11" s="337">
        <v>13.824415327826559</v>
      </c>
      <c r="C11" s="337">
        <v>13.771052828873964</v>
      </c>
      <c r="D11" s="337">
        <v>11.769297599569573</v>
      </c>
      <c r="E11" s="337">
        <v>10.388444666424791</v>
      </c>
      <c r="F11" s="337">
        <v>9.4335888725021331</v>
      </c>
      <c r="G11" s="337">
        <v>6.4</v>
      </c>
      <c r="H11" s="337">
        <v>4.9133885204599794</v>
      </c>
      <c r="I11" s="337">
        <v>4.6897768437942053</v>
      </c>
      <c r="J11" s="337">
        <v>4.4004706993221721</v>
      </c>
      <c r="K11" s="337">
        <v>4.4908607880880043</v>
      </c>
      <c r="L11" s="337">
        <v>4.5999999999999996</v>
      </c>
      <c r="M11" s="337">
        <v>4.2112396204538136</v>
      </c>
      <c r="N11" s="337">
        <v>4.0903541942986346</v>
      </c>
      <c r="O11" s="337">
        <v>3.7219090362707354</v>
      </c>
      <c r="P11" s="337">
        <v>3.5880837616820442</v>
      </c>
      <c r="Q11" s="337">
        <v>3.6</v>
      </c>
      <c r="R11" s="337">
        <v>3.5</v>
      </c>
      <c r="S11" s="337">
        <v>3.4</v>
      </c>
      <c r="T11" s="337">
        <v>3.3098770203615326</v>
      </c>
      <c r="U11" s="337">
        <v>3.3</v>
      </c>
      <c r="V11" s="469">
        <v>3.2</v>
      </c>
      <c r="W11" s="469">
        <v>3.092964297936605</v>
      </c>
      <c r="X11" s="469">
        <v>2.7166966029247699</v>
      </c>
    </row>
    <row r="12" spans="1:24" x14ac:dyDescent="0.25">
      <c r="A12" s="261" t="s">
        <v>2</v>
      </c>
      <c r="B12" s="337">
        <v>13.863455220543925</v>
      </c>
      <c r="C12" s="337">
        <v>12.521335121790012</v>
      </c>
      <c r="D12" s="337">
        <v>11.500554032775414</v>
      </c>
      <c r="E12" s="337">
        <v>12.623513219252654</v>
      </c>
      <c r="F12" s="337">
        <v>12.905975882824217</v>
      </c>
      <c r="G12" s="337">
        <v>6.5</v>
      </c>
      <c r="H12" s="337">
        <v>4.8055875115840605</v>
      </c>
      <c r="I12" s="337">
        <v>4.5859975067358345</v>
      </c>
      <c r="J12" s="337">
        <v>4.9796919612337636</v>
      </c>
      <c r="K12" s="337">
        <v>4.9555867227676487</v>
      </c>
      <c r="L12" s="337">
        <v>4.4000000000000004</v>
      </c>
      <c r="M12" s="337">
        <v>4.4927314891102954</v>
      </c>
      <c r="N12" s="337">
        <v>4.5656778383766117</v>
      </c>
      <c r="O12" s="337">
        <v>4.4985591588863931</v>
      </c>
      <c r="P12" s="337">
        <v>4.6271698022209451</v>
      </c>
      <c r="Q12" s="337">
        <v>4.4000000000000004</v>
      </c>
      <c r="R12" s="337">
        <v>4.2</v>
      </c>
      <c r="S12" s="337">
        <v>3.9</v>
      </c>
      <c r="T12" s="337">
        <v>3.5404098660439769</v>
      </c>
      <c r="U12" s="337">
        <v>3.1</v>
      </c>
      <c r="V12" s="469">
        <v>2.9</v>
      </c>
      <c r="W12" s="469">
        <v>2.7357895286821829</v>
      </c>
      <c r="X12" s="469">
        <v>2.4123753157438652</v>
      </c>
    </row>
    <row r="13" spans="1:24" x14ac:dyDescent="0.25">
      <c r="A13" s="261" t="s">
        <v>3</v>
      </c>
      <c r="B13" s="337">
        <v>10.85835439032029</v>
      </c>
      <c r="C13" s="337">
        <v>9.7033219480760113</v>
      </c>
      <c r="D13" s="337">
        <v>9.0507056618562167</v>
      </c>
      <c r="E13" s="337">
        <v>11.685783329362513</v>
      </c>
      <c r="F13" s="337">
        <v>9.4739230568508006</v>
      </c>
      <c r="G13" s="337">
        <v>5</v>
      </c>
      <c r="H13" s="337">
        <v>4.7320880841072066</v>
      </c>
      <c r="I13" s="337">
        <v>3.8615321545890633</v>
      </c>
      <c r="J13" s="337">
        <v>3.7403213240552922</v>
      </c>
      <c r="K13" s="337">
        <v>3.6353958083629108</v>
      </c>
      <c r="L13" s="337">
        <v>3.5</v>
      </c>
      <c r="M13" s="337">
        <v>3.1713884217869097</v>
      </c>
      <c r="N13" s="337">
        <v>2.819236588743947</v>
      </c>
      <c r="O13" s="337">
        <v>2.7061773160301539</v>
      </c>
      <c r="P13" s="337">
        <v>2.5430754144102554</v>
      </c>
      <c r="Q13" s="337">
        <v>2.5</v>
      </c>
      <c r="R13" s="337">
        <v>2.4</v>
      </c>
      <c r="S13" s="337">
        <v>2.2000000000000002</v>
      </c>
      <c r="T13" s="337">
        <v>2.1402069776611055</v>
      </c>
      <c r="U13" s="337">
        <v>2</v>
      </c>
      <c r="V13" s="469">
        <v>2</v>
      </c>
      <c r="W13" s="469">
        <v>1.8471964333253579</v>
      </c>
      <c r="X13" s="469">
        <v>1.5925595421256693</v>
      </c>
    </row>
    <row r="14" spans="1:24" x14ac:dyDescent="0.25">
      <c r="A14" s="261" t="s">
        <v>4</v>
      </c>
      <c r="B14" s="337">
        <v>15.190459925865371</v>
      </c>
      <c r="C14" s="337">
        <v>9.3503981096789364</v>
      </c>
      <c r="D14" s="337">
        <v>9.2158751133856693</v>
      </c>
      <c r="E14" s="337">
        <v>8.2617682721107677</v>
      </c>
      <c r="F14" s="337">
        <v>7.8971289997981584</v>
      </c>
      <c r="G14" s="337">
        <v>5.7</v>
      </c>
      <c r="H14" s="337">
        <v>5.4524634514095931</v>
      </c>
      <c r="I14" s="337">
        <v>5.4315936338633861</v>
      </c>
      <c r="J14" s="337">
        <v>5.4562623558744257</v>
      </c>
      <c r="K14" s="337">
        <v>5.6705747322471876</v>
      </c>
      <c r="L14" s="337">
        <v>5.8</v>
      </c>
      <c r="M14" s="337">
        <v>5.3935897381189113</v>
      </c>
      <c r="N14" s="337">
        <v>5.1956960523676834</v>
      </c>
      <c r="O14" s="337">
        <v>5.119952377497941</v>
      </c>
      <c r="P14" s="337">
        <v>5.0361009289801704</v>
      </c>
      <c r="Q14" s="337">
        <v>4.9000000000000004</v>
      </c>
      <c r="R14" s="337">
        <v>4.8</v>
      </c>
      <c r="S14" s="337">
        <v>5.0999999999999996</v>
      </c>
      <c r="T14" s="337">
        <v>4.9140575993308957</v>
      </c>
      <c r="U14" s="337">
        <v>4.9000000000000004</v>
      </c>
      <c r="V14" s="469">
        <v>4.7</v>
      </c>
      <c r="W14" s="469">
        <v>4.6510883619310155</v>
      </c>
      <c r="X14" s="469">
        <v>3.9070946439528971</v>
      </c>
    </row>
    <row r="15" spans="1:24" x14ac:dyDescent="0.25">
      <c r="A15" s="261" t="s">
        <v>5</v>
      </c>
      <c r="B15" s="337">
        <v>7.9967059639389744</v>
      </c>
      <c r="C15" s="337">
        <v>7.0380469045517593</v>
      </c>
      <c r="D15" s="337">
        <v>6.4251434245366283</v>
      </c>
      <c r="E15" s="337">
        <v>8.4303322325086167</v>
      </c>
      <c r="F15" s="337">
        <v>8.0691053242620558</v>
      </c>
      <c r="G15" s="337">
        <v>4.3</v>
      </c>
      <c r="H15" s="337">
        <v>4.117644378423206</v>
      </c>
      <c r="I15" s="337">
        <v>3.8425519998898263</v>
      </c>
      <c r="J15" s="337">
        <v>3.7144745842074576</v>
      </c>
      <c r="K15" s="337">
        <v>3.7383263878467452</v>
      </c>
      <c r="L15" s="337">
        <v>3.7</v>
      </c>
      <c r="M15" s="337">
        <v>3.5536385883421771</v>
      </c>
      <c r="N15" s="337">
        <v>3.4765937264105777</v>
      </c>
      <c r="O15" s="337">
        <v>3.4336178352175182</v>
      </c>
      <c r="P15" s="337">
        <v>3.3839617536835682</v>
      </c>
      <c r="Q15" s="337">
        <v>3.5</v>
      </c>
      <c r="R15" s="337">
        <v>3.3</v>
      </c>
      <c r="S15" s="337">
        <v>2.9</v>
      </c>
      <c r="T15" s="337">
        <v>2.8504372184578113</v>
      </c>
      <c r="U15" s="337">
        <v>2.8</v>
      </c>
      <c r="V15" s="469">
        <v>2.6</v>
      </c>
      <c r="W15" s="469">
        <v>2.5482699420382153</v>
      </c>
      <c r="X15" s="469">
        <v>2.4857764540120209</v>
      </c>
    </row>
    <row r="16" spans="1:24" x14ac:dyDescent="0.25">
      <c r="A16" s="261" t="s">
        <v>6</v>
      </c>
      <c r="B16" s="337">
        <v>9.6506499082712054</v>
      </c>
      <c r="C16" s="337">
        <v>9.3654449171838614</v>
      </c>
      <c r="D16" s="337">
        <v>8.904849265519081</v>
      </c>
      <c r="E16" s="337">
        <v>9.8331808263532068</v>
      </c>
      <c r="F16" s="337">
        <v>9.291529661769685</v>
      </c>
      <c r="G16" s="337">
        <v>6.4</v>
      </c>
      <c r="H16" s="337">
        <v>6.0828260468548239</v>
      </c>
      <c r="I16" s="337">
        <v>5.9938270494478525</v>
      </c>
      <c r="J16" s="337">
        <v>5.9760945936569208</v>
      </c>
      <c r="K16" s="337">
        <v>5.941915470313611</v>
      </c>
      <c r="L16" s="337">
        <v>6.1</v>
      </c>
      <c r="M16" s="337">
        <v>5.8390617880702864</v>
      </c>
      <c r="N16" s="337">
        <v>5.7801263891915449</v>
      </c>
      <c r="O16" s="337">
        <v>5.7457061352245482</v>
      </c>
      <c r="P16" s="337">
        <v>5.6677034014144496</v>
      </c>
      <c r="Q16" s="337">
        <v>5.6</v>
      </c>
      <c r="R16" s="337">
        <v>5.5</v>
      </c>
      <c r="S16" s="337">
        <v>5.7</v>
      </c>
      <c r="T16" s="337">
        <v>5.6223875274866773</v>
      </c>
      <c r="U16" s="337">
        <v>5.5</v>
      </c>
      <c r="V16" s="469">
        <v>5.4</v>
      </c>
      <c r="W16" s="469">
        <v>5.1590760514273262</v>
      </c>
      <c r="X16" s="469">
        <v>4.0111992459280916</v>
      </c>
    </row>
    <row r="17" spans="1:24" x14ac:dyDescent="0.25">
      <c r="A17" s="261" t="s">
        <v>7</v>
      </c>
      <c r="B17" s="337">
        <v>10.919056350730299</v>
      </c>
      <c r="C17" s="337">
        <v>10.708069738729355</v>
      </c>
      <c r="D17" s="337">
        <v>10.653159973776427</v>
      </c>
      <c r="E17" s="337">
        <v>13.866965193238187</v>
      </c>
      <c r="F17" s="337">
        <v>11.700617818851205</v>
      </c>
      <c r="G17" s="337">
        <v>7.8</v>
      </c>
      <c r="H17" s="337">
        <v>7.5244603752609942</v>
      </c>
      <c r="I17" s="337">
        <v>7.1902015739780447</v>
      </c>
      <c r="J17" s="337">
        <v>7.2128100137444955</v>
      </c>
      <c r="K17" s="337">
        <v>6.8981461412862863</v>
      </c>
      <c r="L17" s="337">
        <v>6.8</v>
      </c>
      <c r="M17" s="337">
        <v>6.8754971650242815</v>
      </c>
      <c r="N17" s="337">
        <v>6.9713887203925742</v>
      </c>
      <c r="O17" s="337">
        <v>6.7741572258282448</v>
      </c>
      <c r="P17" s="337">
        <v>6.8417171852922687</v>
      </c>
      <c r="Q17" s="337">
        <v>6.8</v>
      </c>
      <c r="R17" s="337">
        <v>6.4</v>
      </c>
      <c r="S17" s="337">
        <v>6</v>
      </c>
      <c r="T17" s="337">
        <v>5.2729458684905435</v>
      </c>
      <c r="U17" s="337">
        <v>5.4</v>
      </c>
      <c r="V17" s="469">
        <v>5.3</v>
      </c>
      <c r="W17" s="469">
        <v>5.1846820504810927</v>
      </c>
      <c r="X17" s="469">
        <v>5.2631974027436339</v>
      </c>
    </row>
    <row r="18" spans="1:24" x14ac:dyDescent="0.25">
      <c r="A18" s="261" t="s">
        <v>8</v>
      </c>
      <c r="B18" s="337">
        <v>14.477794346325201</v>
      </c>
      <c r="C18" s="337">
        <v>14.253206925956832</v>
      </c>
      <c r="D18" s="337">
        <v>14.055296386992627</v>
      </c>
      <c r="E18" s="337">
        <v>16.869691711194726</v>
      </c>
      <c r="F18" s="337">
        <v>16.737396125056556</v>
      </c>
      <c r="G18" s="337">
        <v>5.8</v>
      </c>
      <c r="H18" s="337">
        <v>4.6890163613251259</v>
      </c>
      <c r="I18" s="337">
        <v>4.7916470742051578</v>
      </c>
      <c r="J18" s="337">
        <v>4.936841549933825</v>
      </c>
      <c r="K18" s="337">
        <v>4.946967931576288</v>
      </c>
      <c r="L18" s="337">
        <v>5.0999999999999996</v>
      </c>
      <c r="M18" s="337">
        <v>4.9632157549194549</v>
      </c>
      <c r="N18" s="337">
        <v>4.7723402378706972</v>
      </c>
      <c r="O18" s="337">
        <v>4.6255651068699351</v>
      </c>
      <c r="P18" s="337">
        <v>4.7038150226268911</v>
      </c>
      <c r="Q18" s="337">
        <v>4.5999999999999996</v>
      </c>
      <c r="R18" s="337">
        <v>4.5</v>
      </c>
      <c r="S18" s="337">
        <v>4.4000000000000004</v>
      </c>
      <c r="T18" s="337">
        <v>4.0755541383123806</v>
      </c>
      <c r="U18" s="337">
        <v>3.9</v>
      </c>
      <c r="V18" s="469">
        <v>3.8</v>
      </c>
      <c r="W18" s="469">
        <v>3.6739013915367966</v>
      </c>
      <c r="X18" s="469">
        <v>3.1858385367469362</v>
      </c>
    </row>
    <row r="19" spans="1:24" x14ac:dyDescent="0.25">
      <c r="A19" s="261" t="s">
        <v>9</v>
      </c>
      <c r="B19" s="337">
        <v>18.077534995030948</v>
      </c>
      <c r="C19" s="337">
        <v>17.384987677649082</v>
      </c>
      <c r="D19" s="337">
        <v>17.54787445017358</v>
      </c>
      <c r="E19" s="337">
        <v>22.755770669146376</v>
      </c>
      <c r="F19" s="337">
        <v>22.053442764029953</v>
      </c>
      <c r="G19" s="337">
        <v>5.5</v>
      </c>
      <c r="H19" s="337">
        <v>5.2292753343808771</v>
      </c>
      <c r="I19" s="337">
        <v>4.9031633675065551</v>
      </c>
      <c r="J19" s="337">
        <v>4.7764486107516237</v>
      </c>
      <c r="K19" s="337">
        <v>4.779075971459835</v>
      </c>
      <c r="L19" s="337">
        <v>4.8</v>
      </c>
      <c r="M19" s="337">
        <v>4.5664419017948195</v>
      </c>
      <c r="N19" s="337">
        <v>4.6656281869779814</v>
      </c>
      <c r="O19" s="337">
        <v>4.6436824145513382</v>
      </c>
      <c r="P19" s="337">
        <v>4.3519327340559659</v>
      </c>
      <c r="Q19" s="337">
        <v>3.9</v>
      </c>
      <c r="R19" s="337">
        <v>3.7</v>
      </c>
      <c r="S19" s="337">
        <v>3.7</v>
      </c>
      <c r="T19" s="337">
        <v>3.7335783227405535</v>
      </c>
      <c r="U19" s="337">
        <v>3.8</v>
      </c>
      <c r="V19" s="469">
        <v>3.8</v>
      </c>
      <c r="W19" s="469">
        <v>3.8037187326531576</v>
      </c>
      <c r="X19" s="469">
        <v>3.486765653996367</v>
      </c>
    </row>
    <row r="20" spans="1:24" x14ac:dyDescent="0.25">
      <c r="A20" s="261" t="s">
        <v>10</v>
      </c>
      <c r="B20" s="337">
        <v>7.2092139898780427</v>
      </c>
      <c r="C20" s="337">
        <v>6.6785551317525087</v>
      </c>
      <c r="D20" s="337">
        <v>5.90307590138032</v>
      </c>
      <c r="E20" s="337">
        <v>7.4171081106198802</v>
      </c>
      <c r="F20" s="337">
        <v>7.1792992658090045</v>
      </c>
      <c r="G20" s="337">
        <v>4.4000000000000004</v>
      </c>
      <c r="H20" s="337">
        <v>3.7306298282214212</v>
      </c>
      <c r="I20" s="337">
        <v>3.4634077046268712</v>
      </c>
      <c r="J20" s="337">
        <v>3.3200431085793376</v>
      </c>
      <c r="K20" s="337">
        <v>3.0629620924476724</v>
      </c>
      <c r="L20" s="337">
        <v>2.9</v>
      </c>
      <c r="M20" s="337">
        <v>2.5210805624768344</v>
      </c>
      <c r="N20" s="337">
        <v>2.3367332039375261</v>
      </c>
      <c r="O20" s="337">
        <v>2.1757915831372889</v>
      </c>
      <c r="P20" s="337">
        <v>1.9861543829417825</v>
      </c>
      <c r="Q20" s="337">
        <v>1.8</v>
      </c>
      <c r="R20" s="337">
        <v>1.7</v>
      </c>
      <c r="S20" s="337">
        <v>1.4</v>
      </c>
      <c r="T20" s="337">
        <v>1.3405400783403809</v>
      </c>
      <c r="U20" s="337">
        <v>1.3</v>
      </c>
      <c r="V20" s="469">
        <v>1.2</v>
      </c>
      <c r="W20" s="469">
        <v>1.0765552406207666</v>
      </c>
      <c r="X20" s="469">
        <v>0.69041841161692152</v>
      </c>
    </row>
    <row r="21" spans="1:24" x14ac:dyDescent="0.25">
      <c r="A21" s="261" t="s">
        <v>11</v>
      </c>
      <c r="B21" s="337">
        <v>12.041124119952935</v>
      </c>
      <c r="C21" s="337">
        <v>11.332210860252101</v>
      </c>
      <c r="D21" s="337">
        <v>10.925585235361803</v>
      </c>
      <c r="E21" s="337">
        <v>13.525765527501136</v>
      </c>
      <c r="F21" s="337">
        <v>13.298070168188769</v>
      </c>
      <c r="G21" s="337">
        <v>9.4</v>
      </c>
      <c r="H21" s="337">
        <v>5.1880012832852103</v>
      </c>
      <c r="I21" s="337">
        <v>4.8707163501238648</v>
      </c>
      <c r="J21" s="337">
        <v>4.5723446531791909</v>
      </c>
      <c r="K21" s="337">
        <v>4.617356457971673</v>
      </c>
      <c r="L21" s="337">
        <v>4.5999999999999996</v>
      </c>
      <c r="M21" s="337">
        <v>4.6125425250271572</v>
      </c>
      <c r="N21" s="337">
        <v>4.4258552165117448</v>
      </c>
      <c r="O21" s="337">
        <v>4.3416182602303994</v>
      </c>
      <c r="P21" s="337">
        <v>3.3922449961947017</v>
      </c>
      <c r="Q21" s="337">
        <v>3.3</v>
      </c>
      <c r="R21" s="337">
        <v>3.1</v>
      </c>
      <c r="S21" s="337">
        <v>3</v>
      </c>
      <c r="T21" s="337">
        <v>2.8562507724431319</v>
      </c>
      <c r="U21" s="337">
        <v>2.7</v>
      </c>
      <c r="V21" s="469">
        <v>2.5</v>
      </c>
      <c r="W21" s="469">
        <v>2.3631881248658386</v>
      </c>
      <c r="X21" s="469">
        <v>1.9767204535277256</v>
      </c>
    </row>
    <row r="22" spans="1:24" x14ac:dyDescent="0.25">
      <c r="A22" s="261" t="s">
        <v>12</v>
      </c>
      <c r="B22" s="337">
        <v>7.5007252505689639</v>
      </c>
      <c r="C22" s="337">
        <v>5.2967807046575386</v>
      </c>
      <c r="D22" s="337">
        <v>5.0896246266491785</v>
      </c>
      <c r="E22" s="337">
        <v>7.0156961047883204</v>
      </c>
      <c r="F22" s="337">
        <v>6.7039883265720936</v>
      </c>
      <c r="G22" s="337">
        <v>4.7</v>
      </c>
      <c r="H22" s="337">
        <v>4.1101983094577532</v>
      </c>
      <c r="I22" s="337">
        <v>3.9683436478687155</v>
      </c>
      <c r="J22" s="337">
        <v>3.8014567832556847</v>
      </c>
      <c r="K22" s="337">
        <v>3.7929678110181158</v>
      </c>
      <c r="L22" s="337">
        <v>3.7</v>
      </c>
      <c r="M22" s="337">
        <v>3.4766539936861398</v>
      </c>
      <c r="N22" s="337">
        <v>3.5475151906038902</v>
      </c>
      <c r="O22" s="337">
        <v>3.255371872772328</v>
      </c>
      <c r="P22" s="337">
        <v>3.1507773515733728</v>
      </c>
      <c r="Q22" s="337">
        <v>3.2</v>
      </c>
      <c r="R22" s="337">
        <v>3.2</v>
      </c>
      <c r="S22" s="337">
        <v>3.1</v>
      </c>
      <c r="T22" s="337">
        <v>3.106436063681727</v>
      </c>
      <c r="U22" s="337">
        <v>3.1</v>
      </c>
      <c r="V22" s="469">
        <v>3</v>
      </c>
      <c r="W22" s="469">
        <v>2.8868512169455856</v>
      </c>
      <c r="X22" s="469">
        <v>2.6803502335092322</v>
      </c>
    </row>
    <row r="23" spans="1:24" x14ac:dyDescent="0.25">
      <c r="A23" s="261" t="s">
        <v>13</v>
      </c>
      <c r="B23" s="337">
        <v>9.8117634511811449</v>
      </c>
      <c r="C23" s="337">
        <v>9.465847783195267</v>
      </c>
      <c r="D23" s="337">
        <v>8.0984143986237562</v>
      </c>
      <c r="E23" s="337">
        <v>9.0607023239294016</v>
      </c>
      <c r="F23" s="337">
        <v>8.1687728417928867</v>
      </c>
      <c r="G23" s="337">
        <v>4.2</v>
      </c>
      <c r="H23" s="337">
        <v>3.8541896173161225</v>
      </c>
      <c r="I23" s="337">
        <v>3.6986721928006756</v>
      </c>
      <c r="J23" s="337">
        <v>3.3325658147210073</v>
      </c>
      <c r="K23" s="337">
        <v>3.2389813705646664</v>
      </c>
      <c r="L23" s="337">
        <v>3.4</v>
      </c>
      <c r="M23" s="337">
        <v>3.1777322955609462</v>
      </c>
      <c r="N23" s="337">
        <v>3.1111294768518745</v>
      </c>
      <c r="O23" s="337">
        <v>3.065674268462836</v>
      </c>
      <c r="P23" s="337">
        <v>2.9788961433564904</v>
      </c>
      <c r="Q23" s="337">
        <v>2.8</v>
      </c>
      <c r="R23" s="337">
        <v>2.8</v>
      </c>
      <c r="S23" s="337">
        <v>2.6</v>
      </c>
      <c r="T23" s="337">
        <v>2.486181130497771</v>
      </c>
      <c r="U23" s="337">
        <v>2.4</v>
      </c>
      <c r="V23" s="469">
        <v>2.2999999999999998</v>
      </c>
      <c r="W23" s="469">
        <v>2.1125733481771731</v>
      </c>
      <c r="X23" s="469">
        <v>1.759730354320999</v>
      </c>
    </row>
    <row r="24" spans="1:24" x14ac:dyDescent="0.25">
      <c r="A24" s="261" t="s">
        <v>14</v>
      </c>
      <c r="B24" s="337">
        <v>6.1120145844770617</v>
      </c>
      <c r="C24" s="337">
        <v>5.1754176981800484</v>
      </c>
      <c r="D24" s="337">
        <v>4.8396018272029506</v>
      </c>
      <c r="E24" s="337">
        <v>6.3037392816100422</v>
      </c>
      <c r="F24" s="337">
        <v>6.1714353065975187</v>
      </c>
      <c r="G24" s="337">
        <v>4.3</v>
      </c>
      <c r="H24" s="337">
        <v>3.7504850063743698</v>
      </c>
      <c r="I24" s="337">
        <v>3.7531455011462564</v>
      </c>
      <c r="J24" s="337">
        <v>4.1486798806866814</v>
      </c>
      <c r="K24" s="337">
        <v>4.705735754657538</v>
      </c>
      <c r="L24" s="337">
        <v>5.3</v>
      </c>
      <c r="M24" s="337">
        <v>5.1057873657964077</v>
      </c>
      <c r="N24" s="337">
        <v>5.4998926827931696</v>
      </c>
      <c r="O24" s="337">
        <v>5.3450819035789143</v>
      </c>
      <c r="P24" s="337">
        <v>5.4215739552555746</v>
      </c>
      <c r="Q24" s="337">
        <v>5.4</v>
      </c>
      <c r="R24" s="337">
        <v>4.9000000000000004</v>
      </c>
      <c r="S24" s="337">
        <v>5.4</v>
      </c>
      <c r="T24" s="337">
        <v>5.3466802449572333</v>
      </c>
      <c r="U24" s="337">
        <v>5.2</v>
      </c>
      <c r="V24" s="469">
        <v>5</v>
      </c>
      <c r="W24" s="469">
        <v>4.9112463866068126</v>
      </c>
      <c r="X24" s="469">
        <v>4.4167238781158646</v>
      </c>
    </row>
    <row r="25" spans="1:24" x14ac:dyDescent="0.25">
      <c r="A25" s="261" t="s">
        <v>15</v>
      </c>
      <c r="B25" s="337">
        <v>6.8480796333831657</v>
      </c>
      <c r="C25" s="337">
        <v>6.3904200257414416</v>
      </c>
      <c r="D25" s="337">
        <v>5.9535492312724898</v>
      </c>
      <c r="E25" s="337">
        <v>9.0920031715466951</v>
      </c>
      <c r="F25" s="337">
        <v>8.8156727265862447</v>
      </c>
      <c r="G25" s="337">
        <v>4.5999999999999996</v>
      </c>
      <c r="H25" s="337">
        <v>4.2272549507590576</v>
      </c>
      <c r="I25" s="337">
        <v>4.1507689992799035</v>
      </c>
      <c r="J25" s="337">
        <v>4.051889986350397</v>
      </c>
      <c r="K25" s="337">
        <v>4.1300276754431859</v>
      </c>
      <c r="L25" s="337">
        <v>4.3</v>
      </c>
      <c r="M25" s="337">
        <v>4.3315737362934099</v>
      </c>
      <c r="N25" s="337">
        <v>4.3051003605673772</v>
      </c>
      <c r="O25" s="337">
        <v>4.1610851966177611</v>
      </c>
      <c r="P25" s="337">
        <v>3.9401207538911449</v>
      </c>
      <c r="Q25" s="337">
        <v>3.8</v>
      </c>
      <c r="R25" s="337">
        <v>3.7</v>
      </c>
      <c r="S25" s="337">
        <v>3.7</v>
      </c>
      <c r="T25" s="337">
        <v>3.5027805868970909</v>
      </c>
      <c r="U25" s="337">
        <v>3.4</v>
      </c>
      <c r="V25" s="469">
        <v>3.2</v>
      </c>
      <c r="W25" s="469">
        <v>3.0546745804411168</v>
      </c>
      <c r="X25" s="469">
        <v>2.7226072659383993</v>
      </c>
    </row>
    <row r="26" spans="1:24" x14ac:dyDescent="0.25">
      <c r="A26" s="261" t="s">
        <v>16</v>
      </c>
      <c r="B26" s="337">
        <v>10.136183645288837</v>
      </c>
      <c r="C26" s="337">
        <v>9.5424341518695961</v>
      </c>
      <c r="D26" s="337">
        <v>9.0748324783478171</v>
      </c>
      <c r="E26" s="337">
        <v>18.492092984846607</v>
      </c>
      <c r="F26" s="337">
        <v>18.030678392997235</v>
      </c>
      <c r="G26" s="337">
        <v>10.4</v>
      </c>
      <c r="H26" s="337">
        <v>10.144234549220903</v>
      </c>
      <c r="I26" s="337">
        <v>9.5637393767705383</v>
      </c>
      <c r="J26" s="337">
        <v>9.2864427357345214</v>
      </c>
      <c r="K26" s="337">
        <v>8.38801662830247</v>
      </c>
      <c r="L26" s="337">
        <v>7.8</v>
      </c>
      <c r="M26" s="337">
        <v>7.2488030058373969</v>
      </c>
      <c r="N26" s="337">
        <v>6.7621971596960426</v>
      </c>
      <c r="O26" s="337">
        <v>6.402396174615915</v>
      </c>
      <c r="P26" s="337">
        <v>5.5139813290773541</v>
      </c>
      <c r="Q26" s="337">
        <v>5.6</v>
      </c>
      <c r="R26" s="337">
        <v>5.5</v>
      </c>
      <c r="S26" s="337">
        <v>5.2</v>
      </c>
      <c r="T26" s="337">
        <v>5.04892606277153</v>
      </c>
      <c r="U26" s="337">
        <v>4.5</v>
      </c>
      <c r="V26" s="469">
        <v>4.7</v>
      </c>
      <c r="W26" s="469">
        <v>4.4470714635966981</v>
      </c>
      <c r="X26" s="469">
        <v>3.6474971254982247</v>
      </c>
    </row>
    <row r="27" spans="1:24" x14ac:dyDescent="0.25">
      <c r="A27" s="261" t="s">
        <v>17</v>
      </c>
      <c r="B27" s="337">
        <v>6.1913086271038917</v>
      </c>
      <c r="C27" s="337">
        <v>5.8517846584377855</v>
      </c>
      <c r="D27" s="337">
        <v>5.6117858336424371</v>
      </c>
      <c r="E27" s="337">
        <v>7.6099416814757337</v>
      </c>
      <c r="F27" s="337">
        <v>7.4747828698720999</v>
      </c>
      <c r="G27" s="337">
        <v>5.3</v>
      </c>
      <c r="H27" s="337">
        <v>4.0795038273053432</v>
      </c>
      <c r="I27" s="337">
        <v>3.7800290421944842</v>
      </c>
      <c r="J27" s="337">
        <v>3.6429589717472837</v>
      </c>
      <c r="K27" s="337">
        <v>3.5983316049185747</v>
      </c>
      <c r="L27" s="337">
        <v>3.9</v>
      </c>
      <c r="M27" s="337">
        <v>3.6688641537697158</v>
      </c>
      <c r="N27" s="337">
        <v>3.6762797457935052</v>
      </c>
      <c r="O27" s="337">
        <v>3.5872926415080344</v>
      </c>
      <c r="P27" s="337">
        <v>3.5817309474901928</v>
      </c>
      <c r="Q27" s="337">
        <v>3.4</v>
      </c>
      <c r="R27" s="337">
        <v>3.4</v>
      </c>
      <c r="S27" s="337">
        <v>3.2</v>
      </c>
      <c r="T27" s="337">
        <v>3.0687573692445733</v>
      </c>
      <c r="U27" s="337">
        <v>2.9</v>
      </c>
      <c r="V27" s="469">
        <v>2.7</v>
      </c>
      <c r="W27" s="469">
        <v>2.5793282956744852</v>
      </c>
      <c r="X27" s="469">
        <v>2.2329293980198357</v>
      </c>
    </row>
    <row r="28" spans="1:24" x14ac:dyDescent="0.25">
      <c r="A28" s="261" t="s">
        <v>18</v>
      </c>
      <c r="B28" s="337">
        <v>12.965377115308108</v>
      </c>
      <c r="C28" s="337">
        <v>5.9124578244820345</v>
      </c>
      <c r="D28" s="337">
        <v>6.0328993147090726</v>
      </c>
      <c r="E28" s="337">
        <v>7.3712883411431021</v>
      </c>
      <c r="F28" s="337">
        <v>7.4560418990702093</v>
      </c>
      <c r="G28" s="337">
        <v>5.0999999999999996</v>
      </c>
      <c r="H28" s="337">
        <v>4.7666843875889491</v>
      </c>
      <c r="I28" s="337">
        <v>4.3582621627828138</v>
      </c>
      <c r="J28" s="337">
        <v>3.9132737307636432</v>
      </c>
      <c r="K28" s="337">
        <v>3.5445452216031277</v>
      </c>
      <c r="L28" s="337">
        <v>3.1</v>
      </c>
      <c r="M28" s="337">
        <v>2.5193570688258631</v>
      </c>
      <c r="N28" s="337">
        <v>2.217166464338225</v>
      </c>
      <c r="O28" s="337">
        <v>1.9839509502416961</v>
      </c>
      <c r="P28" s="337">
        <v>1.7372619697030425</v>
      </c>
      <c r="Q28" s="337">
        <v>1.7</v>
      </c>
      <c r="R28" s="337">
        <v>1.7</v>
      </c>
      <c r="S28" s="337">
        <v>1.5</v>
      </c>
      <c r="T28" s="337">
        <v>1.4122230834673322</v>
      </c>
      <c r="U28" s="337">
        <v>1.3</v>
      </c>
      <c r="V28" s="469">
        <v>1.1000000000000001</v>
      </c>
      <c r="W28" s="469">
        <v>0.96014865649159542</v>
      </c>
      <c r="X28" s="469">
        <v>0.58077618764591732</v>
      </c>
    </row>
    <row r="29" spans="1:24" ht="18" x14ac:dyDescent="0.25">
      <c r="A29" s="100" t="s">
        <v>184</v>
      </c>
      <c r="B29" s="338">
        <v>15.951809062762191</v>
      </c>
      <c r="C29" s="338">
        <v>15.502179191137708</v>
      </c>
      <c r="D29" s="338">
        <v>13.987121611487716</v>
      </c>
      <c r="E29" s="338">
        <v>17.486320122425887</v>
      </c>
      <c r="F29" s="338">
        <v>16.763789683669842</v>
      </c>
      <c r="G29" s="338">
        <v>11</v>
      </c>
      <c r="H29" s="338">
        <v>10.549032892271736</v>
      </c>
      <c r="I29" s="338">
        <v>9.7882195795806979</v>
      </c>
      <c r="J29" s="338">
        <v>9.1826395478201324</v>
      </c>
      <c r="K29" s="338">
        <v>8.8139852943378472</v>
      </c>
      <c r="L29" s="338">
        <v>8.5</v>
      </c>
      <c r="M29" s="338">
        <v>7.4218150472336388</v>
      </c>
      <c r="N29" s="338">
        <v>7.1532447102983028</v>
      </c>
      <c r="O29" s="338">
        <v>6.8639095564021178</v>
      </c>
      <c r="P29" s="338">
        <v>6.6461498237518439</v>
      </c>
      <c r="Q29" s="338">
        <v>6.4</v>
      </c>
      <c r="R29" s="338">
        <v>6.1</v>
      </c>
      <c r="S29" s="338">
        <v>6</v>
      </c>
      <c r="T29" s="338">
        <v>5.8264270755879064</v>
      </c>
      <c r="U29" s="338">
        <v>5.6</v>
      </c>
      <c r="V29" s="470">
        <v>5.3</v>
      </c>
      <c r="W29" s="470">
        <v>5.180298197216648</v>
      </c>
      <c r="X29" s="470">
        <v>3.9257800110027197</v>
      </c>
    </row>
    <row r="30" spans="1:24" x14ac:dyDescent="0.25">
      <c r="A30" s="261" t="s">
        <v>19</v>
      </c>
      <c r="B30" s="337">
        <v>13.118101779228672</v>
      </c>
      <c r="C30" s="337">
        <v>11.972343522561864</v>
      </c>
      <c r="D30" s="337">
        <v>11.723265640677774</v>
      </c>
      <c r="E30" s="337">
        <v>15.734589387818071</v>
      </c>
      <c r="F30" s="337">
        <v>15.22885711255315</v>
      </c>
      <c r="G30" s="337">
        <v>11.2</v>
      </c>
      <c r="H30" s="337">
        <v>10.665692698187829</v>
      </c>
      <c r="I30" s="337">
        <v>9.3559695994846876</v>
      </c>
      <c r="J30" s="337">
        <v>9.2145546354122327</v>
      </c>
      <c r="K30" s="337">
        <v>9.2531586266388057</v>
      </c>
      <c r="L30" s="337">
        <v>9.3000000000000007</v>
      </c>
      <c r="M30" s="337">
        <v>8.8088583338563957</v>
      </c>
      <c r="N30" s="337">
        <v>8.5426504849708866</v>
      </c>
      <c r="O30" s="337">
        <v>8.2162597243401105</v>
      </c>
      <c r="P30" s="337">
        <v>8.1627227783090444</v>
      </c>
      <c r="Q30" s="337">
        <v>7.6</v>
      </c>
      <c r="R30" s="337">
        <v>7.1</v>
      </c>
      <c r="S30" s="337">
        <v>7.2</v>
      </c>
      <c r="T30" s="337">
        <v>7.0476774195930458</v>
      </c>
      <c r="U30" s="337">
        <v>6.9</v>
      </c>
      <c r="V30" s="469">
        <v>6.2</v>
      </c>
      <c r="W30" s="469">
        <v>6.1046887288113689</v>
      </c>
      <c r="X30" s="469">
        <v>6.4816126696262719</v>
      </c>
    </row>
    <row r="31" spans="1:24" x14ac:dyDescent="0.25">
      <c r="A31" s="261" t="s">
        <v>20</v>
      </c>
      <c r="B31" s="337">
        <v>14.247836057550401</v>
      </c>
      <c r="C31" s="337">
        <v>12.453107222055436</v>
      </c>
      <c r="D31" s="337">
        <v>11.796923682398084</v>
      </c>
      <c r="E31" s="337">
        <v>15.027079095908164</v>
      </c>
      <c r="F31" s="337">
        <v>14.901645535847319</v>
      </c>
      <c r="G31" s="337">
        <v>10.4</v>
      </c>
      <c r="H31" s="337">
        <v>9.9361185010017401</v>
      </c>
      <c r="I31" s="337">
        <v>9.2656104945056459</v>
      </c>
      <c r="J31" s="337">
        <v>8.3055792005156892</v>
      </c>
      <c r="K31" s="337">
        <v>7.0306088669183326</v>
      </c>
      <c r="L31" s="337">
        <v>6.4</v>
      </c>
      <c r="M31" s="337">
        <v>5.9753588935574236</v>
      </c>
      <c r="N31" s="337">
        <v>5.8216255252100844</v>
      </c>
      <c r="O31" s="337">
        <v>5.3210346638655457</v>
      </c>
      <c r="P31" s="337">
        <v>4.7643666841736696</v>
      </c>
      <c r="Q31" s="337">
        <v>4.5</v>
      </c>
      <c r="R31" s="337">
        <v>4.2</v>
      </c>
      <c r="S31" s="337">
        <v>3.9</v>
      </c>
      <c r="T31" s="337">
        <v>3.8616618522408963</v>
      </c>
      <c r="U31" s="337">
        <v>3.9</v>
      </c>
      <c r="V31" s="469">
        <v>4.3</v>
      </c>
      <c r="W31" s="469">
        <v>4.1037508753501397</v>
      </c>
      <c r="X31" s="469">
        <v>4.2238726041182391</v>
      </c>
    </row>
    <row r="32" spans="1:24" x14ac:dyDescent="0.25">
      <c r="A32" s="261" t="s">
        <v>21</v>
      </c>
      <c r="B32" s="337">
        <v>15.115382929608742</v>
      </c>
      <c r="C32" s="337">
        <v>14.429258101276918</v>
      </c>
      <c r="D32" s="337">
        <v>14.020724366654006</v>
      </c>
      <c r="E32" s="337">
        <v>19.236232689303797</v>
      </c>
      <c r="F32" s="337">
        <v>18.761859333885457</v>
      </c>
      <c r="G32" s="337">
        <v>12.4</v>
      </c>
      <c r="H32" s="337">
        <v>11.826881493429966</v>
      </c>
      <c r="I32" s="337">
        <v>11.370705587274347</v>
      </c>
      <c r="J32" s="337">
        <v>9.558884195241081</v>
      </c>
      <c r="K32" s="337">
        <v>9.4474164411690129</v>
      </c>
      <c r="L32" s="337">
        <v>9.4</v>
      </c>
      <c r="M32" s="337">
        <v>8.7049726447651796</v>
      </c>
      <c r="N32" s="337">
        <v>8.526729487565893</v>
      </c>
      <c r="O32" s="337">
        <v>8.3239354811667035</v>
      </c>
      <c r="P32" s="337">
        <v>8.1055726435675783</v>
      </c>
      <c r="Q32" s="337">
        <v>7.9</v>
      </c>
      <c r="R32" s="337">
        <v>7.5</v>
      </c>
      <c r="S32" s="337">
        <v>7.7</v>
      </c>
      <c r="T32" s="337">
        <v>7.6079688463695687</v>
      </c>
      <c r="U32" s="337">
        <v>7.4</v>
      </c>
      <c r="V32" s="469">
        <v>7.3</v>
      </c>
      <c r="W32" s="469">
        <v>9.0540737443637838</v>
      </c>
      <c r="X32" s="469">
        <v>8.8792125395346471</v>
      </c>
    </row>
    <row r="33" spans="1:24" x14ac:dyDescent="0.25">
      <c r="A33" s="83" t="s">
        <v>22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469"/>
      <c r="W33" s="469"/>
      <c r="X33" s="469"/>
    </row>
    <row r="34" spans="1:24" ht="19.5" x14ac:dyDescent="0.25">
      <c r="A34" s="255" t="s">
        <v>23</v>
      </c>
      <c r="B34" s="337">
        <v>14.272517321016167</v>
      </c>
      <c r="C34" s="337">
        <v>17.297921478060047</v>
      </c>
      <c r="D34" s="337">
        <v>19.110854503464203</v>
      </c>
      <c r="E34" s="337">
        <v>31.415367886915551</v>
      </c>
      <c r="F34" s="337">
        <v>32.901413555636097</v>
      </c>
      <c r="G34" s="337">
        <v>25.4</v>
      </c>
      <c r="H34" s="337">
        <v>24.308328579577868</v>
      </c>
      <c r="I34" s="337">
        <v>25.441469666761606</v>
      </c>
      <c r="J34" s="337">
        <v>24.928795215038452</v>
      </c>
      <c r="K34" s="337">
        <v>25.119259522961908</v>
      </c>
      <c r="L34" s="337">
        <v>23.4</v>
      </c>
      <c r="M34" s="337">
        <v>21.92359377999616</v>
      </c>
      <c r="N34" s="337">
        <v>21.78281180008959</v>
      </c>
      <c r="O34" s="337">
        <v>20.758942855314519</v>
      </c>
      <c r="P34" s="337">
        <v>18.813591860241889</v>
      </c>
      <c r="Q34" s="337">
        <v>17</v>
      </c>
      <c r="R34" s="337">
        <v>15.3</v>
      </c>
      <c r="S34" s="337">
        <v>25.1</v>
      </c>
      <c r="T34" s="337">
        <v>23.101043066487488</v>
      </c>
      <c r="U34" s="337">
        <v>23.3</v>
      </c>
      <c r="V34" s="469">
        <v>22.8</v>
      </c>
      <c r="W34" s="469">
        <v>35.720227810840214</v>
      </c>
      <c r="X34" s="469">
        <v>31.378384687208218</v>
      </c>
    </row>
    <row r="35" spans="1:24" ht="19.5" x14ac:dyDescent="0.25">
      <c r="A35" s="255" t="s">
        <v>124</v>
      </c>
      <c r="B35" s="337">
        <v>15.142914258988247</v>
      </c>
      <c r="C35" s="337">
        <v>14.335556192574042</v>
      </c>
      <c r="D35" s="337">
        <v>13.854460554306664</v>
      </c>
      <c r="E35" s="337">
        <v>18.873475116053115</v>
      </c>
      <c r="F35" s="337">
        <v>18.340710353017382</v>
      </c>
      <c r="G35" s="337">
        <v>12</v>
      </c>
      <c r="H35" s="337">
        <v>11.45750021630268</v>
      </c>
      <c r="I35" s="337">
        <v>10.950948654550398</v>
      </c>
      <c r="J35" s="337">
        <v>9.1003713050053943</v>
      </c>
      <c r="K35" s="337">
        <v>8.976200619550303</v>
      </c>
      <c r="L35" s="337">
        <v>8.9</v>
      </c>
      <c r="M35" s="337">
        <v>8.2793886775970709</v>
      </c>
      <c r="N35" s="337">
        <v>8.0999394281523109</v>
      </c>
      <c r="O35" s="337">
        <v>7.9235805790998288</v>
      </c>
      <c r="P35" s="337">
        <v>7.7608194917733551</v>
      </c>
      <c r="Q35" s="337">
        <v>7.6</v>
      </c>
      <c r="R35" s="337">
        <v>7.3</v>
      </c>
      <c r="S35" s="337">
        <v>7.2</v>
      </c>
      <c r="T35" s="337">
        <v>7.109157062389003</v>
      </c>
      <c r="U35" s="337">
        <v>6.9</v>
      </c>
      <c r="V35" s="469">
        <v>6.8</v>
      </c>
      <c r="W35" s="469">
        <v>8.1955358136200118</v>
      </c>
      <c r="X35" s="469">
        <v>8.034056508024193</v>
      </c>
    </row>
    <row r="36" spans="1:24" x14ac:dyDescent="0.25">
      <c r="A36" s="261" t="s">
        <v>24</v>
      </c>
      <c r="B36" s="337">
        <v>14.767328691671747</v>
      </c>
      <c r="C36" s="337">
        <v>14.533534400701598</v>
      </c>
      <c r="D36" s="337">
        <v>14.142736441321482</v>
      </c>
      <c r="E36" s="337">
        <v>15.082001502695769</v>
      </c>
      <c r="F36" s="337">
        <v>14.758343952199962</v>
      </c>
      <c r="G36" s="337">
        <v>10.9</v>
      </c>
      <c r="H36" s="337">
        <v>9.9707646690922083</v>
      </c>
      <c r="I36" s="337">
        <v>7.1819954738389979</v>
      </c>
      <c r="J36" s="337">
        <v>6.868710044114426</v>
      </c>
      <c r="K36" s="337">
        <v>6.8012536718861147</v>
      </c>
      <c r="L36" s="337">
        <v>6.9</v>
      </c>
      <c r="M36" s="337">
        <v>6.5639807549903093</v>
      </c>
      <c r="N36" s="337">
        <v>6.398277822513748</v>
      </c>
      <c r="O36" s="337">
        <v>5.9770403311630771</v>
      </c>
      <c r="P36" s="337">
        <v>5.7251475949807586</v>
      </c>
      <c r="Q36" s="337">
        <v>5.3</v>
      </c>
      <c r="R36" s="337">
        <v>5.2</v>
      </c>
      <c r="S36" s="337">
        <v>5.6</v>
      </c>
      <c r="T36" s="337">
        <v>5.4174135775242886</v>
      </c>
      <c r="U36" s="337">
        <v>5.3</v>
      </c>
      <c r="V36" s="469">
        <v>5.0999999999999996</v>
      </c>
      <c r="W36" s="469">
        <v>4.8830772592451712</v>
      </c>
      <c r="X36" s="469">
        <v>4.2954301839332851</v>
      </c>
    </row>
    <row r="37" spans="1:24" x14ac:dyDescent="0.25">
      <c r="A37" s="261" t="s">
        <v>25</v>
      </c>
      <c r="B37" s="337">
        <v>11.821258821834942</v>
      </c>
      <c r="C37" s="337">
        <v>11.569533735744306</v>
      </c>
      <c r="D37" s="337">
        <v>11.407827373548244</v>
      </c>
      <c r="E37" s="337">
        <v>12.857077719262247</v>
      </c>
      <c r="F37" s="337">
        <v>13.384857396894878</v>
      </c>
      <c r="G37" s="337">
        <v>10.5</v>
      </c>
      <c r="H37" s="337">
        <v>9.008646265999829</v>
      </c>
      <c r="I37" s="337">
        <v>8.8849272528610044</v>
      </c>
      <c r="J37" s="337">
        <v>8.7638585796828607</v>
      </c>
      <c r="K37" s="337">
        <v>8.7730609156261821</v>
      </c>
      <c r="L37" s="337">
        <v>8.8000000000000007</v>
      </c>
      <c r="M37" s="337">
        <v>7.6839872686656108</v>
      </c>
      <c r="N37" s="337">
        <v>7.6091469045742999</v>
      </c>
      <c r="O37" s="337">
        <v>7.0897830194274283</v>
      </c>
      <c r="P37" s="337">
        <v>6.7765831561169998</v>
      </c>
      <c r="Q37" s="337">
        <v>7</v>
      </c>
      <c r="R37" s="337">
        <v>6.7</v>
      </c>
      <c r="S37" s="337">
        <v>6.6</v>
      </c>
      <c r="T37" s="337">
        <v>6.4148076602642847</v>
      </c>
      <c r="U37" s="337">
        <v>6.3</v>
      </c>
      <c r="V37" s="469">
        <v>6.2</v>
      </c>
      <c r="W37" s="469">
        <v>6.1685404999336324</v>
      </c>
      <c r="X37" s="469">
        <v>4.7234077029361723</v>
      </c>
    </row>
    <row r="38" spans="1:24" x14ac:dyDescent="0.25">
      <c r="A38" s="261" t="s">
        <v>26</v>
      </c>
      <c r="B38" s="337">
        <v>5.4183686099764827</v>
      </c>
      <c r="C38" s="337">
        <v>5.368169878010205</v>
      </c>
      <c r="D38" s="337">
        <v>5.1529342190315086</v>
      </c>
      <c r="E38" s="337">
        <v>6.0757223151049766</v>
      </c>
      <c r="F38" s="337">
        <v>5.8640056457778487</v>
      </c>
      <c r="G38" s="337">
        <v>4.0999999999999996</v>
      </c>
      <c r="H38" s="337">
        <v>3.8727592200246121</v>
      </c>
      <c r="I38" s="337">
        <v>3.3482934212178876</v>
      </c>
      <c r="J38" s="337">
        <v>3.3172921763986727</v>
      </c>
      <c r="K38" s="337">
        <v>3.2586917809418172</v>
      </c>
      <c r="L38" s="337">
        <v>3.2</v>
      </c>
      <c r="M38" s="337">
        <v>2.783698475371839</v>
      </c>
      <c r="N38" s="337">
        <v>2.7997134770606937</v>
      </c>
      <c r="O38" s="337">
        <v>2.7039146487764536</v>
      </c>
      <c r="P38" s="337">
        <v>2.6216557764655182</v>
      </c>
      <c r="Q38" s="337">
        <v>2.6</v>
      </c>
      <c r="R38" s="337">
        <v>2.5</v>
      </c>
      <c r="S38" s="337">
        <v>2.4</v>
      </c>
      <c r="T38" s="337">
        <v>2.1943464132219854</v>
      </c>
      <c r="U38" s="337">
        <v>2</v>
      </c>
      <c r="V38" s="469">
        <v>1.9</v>
      </c>
      <c r="W38" s="469">
        <v>1.7805770059517569</v>
      </c>
      <c r="X38" s="469">
        <v>1.1305021024242392</v>
      </c>
    </row>
    <row r="39" spans="1:24" x14ac:dyDescent="0.25">
      <c r="A39" s="261" t="s">
        <v>27</v>
      </c>
      <c r="B39" s="337">
        <v>12.74448780563397</v>
      </c>
      <c r="C39" s="337">
        <v>12.283470261139966</v>
      </c>
      <c r="D39" s="337">
        <v>12.027521585177189</v>
      </c>
      <c r="E39" s="337">
        <v>7.7622740226981204</v>
      </c>
      <c r="F39" s="337">
        <v>7.8230934474867144</v>
      </c>
      <c r="G39" s="337">
        <v>4.8</v>
      </c>
      <c r="H39" s="337">
        <v>4.5059413437632285</v>
      </c>
      <c r="I39" s="337">
        <v>4.4026535390526504</v>
      </c>
      <c r="J39" s="337">
        <v>4.1976346280842884</v>
      </c>
      <c r="K39" s="337">
        <v>3.9386452854782728</v>
      </c>
      <c r="L39" s="337">
        <v>3.9</v>
      </c>
      <c r="M39" s="337">
        <v>3.6341102391804894</v>
      </c>
      <c r="N39" s="337">
        <v>3.3574550068135895</v>
      </c>
      <c r="O39" s="337">
        <v>3.2437972839622202</v>
      </c>
      <c r="P39" s="337">
        <v>3.3512875334805696</v>
      </c>
      <c r="Q39" s="337">
        <v>3.3</v>
      </c>
      <c r="R39" s="337">
        <v>3.3</v>
      </c>
      <c r="S39" s="337">
        <v>3.5</v>
      </c>
      <c r="T39" s="337">
        <v>3.4681758376016161</v>
      </c>
      <c r="U39" s="337">
        <v>3.6</v>
      </c>
      <c r="V39" s="469">
        <v>3.5</v>
      </c>
      <c r="W39" s="469">
        <v>3.4393942953808563</v>
      </c>
      <c r="X39" s="469">
        <v>3.6176488103633635</v>
      </c>
    </row>
    <row r="40" spans="1:24" x14ac:dyDescent="0.25">
      <c r="A40" s="261" t="s">
        <v>28</v>
      </c>
      <c r="B40" s="337">
        <v>7.1691692394049964</v>
      </c>
      <c r="C40" s="337">
        <v>6.7201094583216392</v>
      </c>
      <c r="D40" s="337">
        <v>6.649943867527365</v>
      </c>
      <c r="E40" s="337">
        <v>9.3867967036818225</v>
      </c>
      <c r="F40" s="337">
        <v>9.7537774484574786</v>
      </c>
      <c r="G40" s="337">
        <v>6.9</v>
      </c>
      <c r="H40" s="337">
        <v>6.768301886792452</v>
      </c>
      <c r="I40" s="337">
        <v>6.2855556569620639</v>
      </c>
      <c r="J40" s="337">
        <v>6.1372486386176259</v>
      </c>
      <c r="K40" s="337">
        <v>6.2418640728979069</v>
      </c>
      <c r="L40" s="337">
        <v>6.3</v>
      </c>
      <c r="M40" s="337">
        <v>5.925235449656852</v>
      </c>
      <c r="N40" s="337">
        <v>5.9683145666835022</v>
      </c>
      <c r="O40" s="337">
        <v>5.9308060251344363</v>
      </c>
      <c r="P40" s="337">
        <v>5.8338780118244751</v>
      </c>
      <c r="Q40" s="337">
        <v>5.5</v>
      </c>
      <c r="R40" s="337">
        <v>5.2</v>
      </c>
      <c r="S40" s="337">
        <v>5.2</v>
      </c>
      <c r="T40" s="337">
        <v>4.9964348316943461</v>
      </c>
      <c r="U40" s="337">
        <v>4.7</v>
      </c>
      <c r="V40" s="469">
        <v>4.5999999999999996</v>
      </c>
      <c r="W40" s="469">
        <v>4.2770878516889983</v>
      </c>
      <c r="X40" s="469">
        <v>3.8976673650316784</v>
      </c>
    </row>
    <row r="41" spans="1:24" x14ac:dyDescent="0.25">
      <c r="A41" s="261" t="s">
        <v>29</v>
      </c>
      <c r="B41" s="337">
        <v>7.7384783010392315</v>
      </c>
      <c r="C41" s="337">
        <v>6.7693366381425104</v>
      </c>
      <c r="D41" s="337">
        <v>6.358677991372665</v>
      </c>
      <c r="E41" s="337">
        <v>8.4254593308236547</v>
      </c>
      <c r="F41" s="337">
        <v>7.7903974982690558</v>
      </c>
      <c r="G41" s="337">
        <v>5.5</v>
      </c>
      <c r="H41" s="337">
        <v>5.3040188341859809</v>
      </c>
      <c r="I41" s="337">
        <v>5.1817794627957801</v>
      </c>
      <c r="J41" s="337">
        <v>4.9960551028815203</v>
      </c>
      <c r="K41" s="337">
        <v>4.928116173595817</v>
      </c>
      <c r="L41" s="337">
        <v>5.2</v>
      </c>
      <c r="M41" s="337">
        <v>5.2739757365440587</v>
      </c>
      <c r="N41" s="337">
        <v>5.1405865604245928</v>
      </c>
      <c r="O41" s="337">
        <v>5.1599438287268899</v>
      </c>
      <c r="P41" s="337">
        <v>4.9667230960366879</v>
      </c>
      <c r="Q41" s="337">
        <v>4.5</v>
      </c>
      <c r="R41" s="337">
        <v>4.3</v>
      </c>
      <c r="S41" s="337">
        <v>4.8</v>
      </c>
      <c r="T41" s="337">
        <v>4.8695848041924323</v>
      </c>
      <c r="U41" s="337">
        <v>4.8</v>
      </c>
      <c r="V41" s="469">
        <v>4.5</v>
      </c>
      <c r="W41" s="469">
        <v>4.4081779179322211</v>
      </c>
      <c r="X41" s="469">
        <v>4.1707462359554404</v>
      </c>
    </row>
    <row r="42" spans="1:24" x14ac:dyDescent="0.25">
      <c r="A42" s="261" t="s">
        <v>30</v>
      </c>
      <c r="B42" s="337">
        <v>24.856075232739059</v>
      </c>
      <c r="C42" s="337">
        <v>24.754510375498686</v>
      </c>
      <c r="D42" s="337">
        <v>20.905982708692974</v>
      </c>
      <c r="E42" s="337">
        <v>28.305949856862899</v>
      </c>
      <c r="F42" s="337">
        <v>26.451303670623361</v>
      </c>
      <c r="G42" s="337">
        <v>16.2</v>
      </c>
      <c r="H42" s="337">
        <v>15.853483230292269</v>
      </c>
      <c r="I42" s="337">
        <v>15.129354769211062</v>
      </c>
      <c r="J42" s="337">
        <v>14.263204784059347</v>
      </c>
      <c r="K42" s="337">
        <v>13.493277303608171</v>
      </c>
      <c r="L42" s="337">
        <v>12.6</v>
      </c>
      <c r="M42" s="337">
        <v>10.125099913577291</v>
      </c>
      <c r="N42" s="337">
        <v>9.5916019848821108</v>
      </c>
      <c r="O42" s="337">
        <v>9.2222767717669587</v>
      </c>
      <c r="P42" s="337">
        <v>8.9472354876796913</v>
      </c>
      <c r="Q42" s="337">
        <v>8.6</v>
      </c>
      <c r="R42" s="337">
        <v>8.3000000000000007</v>
      </c>
      <c r="S42" s="337">
        <v>7.9</v>
      </c>
      <c r="T42" s="337">
        <v>7.4908809841639519</v>
      </c>
      <c r="U42" s="337">
        <v>7</v>
      </c>
      <c r="V42" s="469">
        <v>6.5</v>
      </c>
      <c r="W42" s="469">
        <v>5.8852140077821016</v>
      </c>
      <c r="X42" s="469">
        <v>3.6062100234468542</v>
      </c>
    </row>
    <row r="43" spans="1:24" ht="18" x14ac:dyDescent="0.25">
      <c r="A43" s="100" t="s">
        <v>135</v>
      </c>
      <c r="B43" s="338">
        <v>7.2844609674595242</v>
      </c>
      <c r="C43" s="338">
        <v>6.9344258252259579</v>
      </c>
      <c r="D43" s="338">
        <v>6.6950138543191482</v>
      </c>
      <c r="E43" s="338">
        <v>7.6917452961041937</v>
      </c>
      <c r="F43" s="338">
        <v>7.6695266574404437</v>
      </c>
      <c r="G43" s="338">
        <v>5.3</v>
      </c>
      <c r="H43" s="338">
        <v>4.6391213508735492</v>
      </c>
      <c r="I43" s="338">
        <v>4.2496483489541887</v>
      </c>
      <c r="J43" s="338">
        <v>4.1055389454831799</v>
      </c>
      <c r="K43" s="338">
        <v>4.0228513661061589</v>
      </c>
      <c r="L43" s="338">
        <v>4.0999999999999996</v>
      </c>
      <c r="M43" s="338">
        <v>3.8712017721475993</v>
      </c>
      <c r="N43" s="338">
        <v>3.8512773546060552</v>
      </c>
      <c r="O43" s="338">
        <v>3.7114312445671898</v>
      </c>
      <c r="P43" s="338">
        <v>3.7987043390889199</v>
      </c>
      <c r="Q43" s="338">
        <v>3.6</v>
      </c>
      <c r="R43" s="338">
        <v>3.6</v>
      </c>
      <c r="S43" s="338">
        <v>3.7</v>
      </c>
      <c r="T43" s="338">
        <v>3.6364725425004281</v>
      </c>
      <c r="U43" s="338">
        <v>3.5</v>
      </c>
      <c r="V43" s="470">
        <v>3.4</v>
      </c>
      <c r="W43" s="470">
        <v>3.2997761825500005</v>
      </c>
      <c r="X43" s="470">
        <v>2.5516502543848643</v>
      </c>
    </row>
    <row r="44" spans="1:24" x14ac:dyDescent="0.25">
      <c r="A44" s="261" t="s">
        <v>31</v>
      </c>
      <c r="B44" s="337">
        <v>4.0985652818773222</v>
      </c>
      <c r="C44" s="337">
        <v>4.0405597897117351</v>
      </c>
      <c r="D44" s="337">
        <v>4.2542255899672528</v>
      </c>
      <c r="E44" s="337">
        <v>5.0037203936092833</v>
      </c>
      <c r="F44" s="337">
        <v>5.2185835750892471</v>
      </c>
      <c r="G44" s="337">
        <v>4.3</v>
      </c>
      <c r="H44" s="337">
        <v>4.4458338599070126</v>
      </c>
      <c r="I44" s="337">
        <v>4.436737622578331</v>
      </c>
      <c r="J44" s="337">
        <v>4.4859018310345746</v>
      </c>
      <c r="K44" s="337">
        <v>4.3246927714431305</v>
      </c>
      <c r="L44" s="337">
        <v>4.5</v>
      </c>
      <c r="M44" s="337">
        <v>4.8206161445469906</v>
      </c>
      <c r="N44" s="337">
        <v>4.6685298323150919</v>
      </c>
      <c r="O44" s="337">
        <v>4.1498765111139999</v>
      </c>
      <c r="P44" s="337">
        <v>4.2636162745352912</v>
      </c>
      <c r="Q44" s="337">
        <v>4.3</v>
      </c>
      <c r="R44" s="337">
        <v>4.2</v>
      </c>
      <c r="S44" s="337">
        <v>4.3</v>
      </c>
      <c r="T44" s="337">
        <v>4.1875731184193423</v>
      </c>
      <c r="U44" s="337">
        <v>4.0999999999999996</v>
      </c>
      <c r="V44" s="469">
        <v>4.4000000000000004</v>
      </c>
      <c r="W44" s="469">
        <v>4.3663070323670867</v>
      </c>
      <c r="X44" s="469">
        <v>3.1546460187951118</v>
      </c>
    </row>
    <row r="45" spans="1:24" x14ac:dyDescent="0.25">
      <c r="A45" s="261" t="s">
        <v>32</v>
      </c>
      <c r="B45" s="337">
        <v>7.840992766491965</v>
      </c>
      <c r="C45" s="337">
        <v>7.0829904275133195</v>
      </c>
      <c r="D45" s="337">
        <v>7.6244206696409229</v>
      </c>
      <c r="E45" s="337">
        <v>11.412713897750942</v>
      </c>
      <c r="F45" s="337">
        <v>12.661164869354286</v>
      </c>
      <c r="G45" s="337">
        <v>10.8</v>
      </c>
      <c r="H45" s="337">
        <v>10.379967972048334</v>
      </c>
      <c r="I45" s="337">
        <v>10.497361878297653</v>
      </c>
      <c r="J45" s="337">
        <v>10.9439863200171</v>
      </c>
      <c r="K45" s="337">
        <v>11.723436705643111</v>
      </c>
      <c r="L45" s="337">
        <v>12.6</v>
      </c>
      <c r="M45" s="337">
        <v>12.404396660985096</v>
      </c>
      <c r="N45" s="337">
        <v>12.615270311612257</v>
      </c>
      <c r="O45" s="337">
        <v>12.583584633538743</v>
      </c>
      <c r="P45" s="337">
        <v>12.609807263668547</v>
      </c>
      <c r="Q45" s="337">
        <v>12.6</v>
      </c>
      <c r="R45" s="337">
        <v>12</v>
      </c>
      <c r="S45" s="337">
        <v>11.9</v>
      </c>
      <c r="T45" s="337">
        <v>11.490975044796993</v>
      </c>
      <c r="U45" s="337">
        <v>11.2</v>
      </c>
      <c r="V45" s="469">
        <v>10.9</v>
      </c>
      <c r="W45" s="469">
        <v>10.716314846379092</v>
      </c>
      <c r="X45" s="469">
        <v>9.6739750168454872</v>
      </c>
    </row>
    <row r="46" spans="1:24" x14ac:dyDescent="0.25">
      <c r="A46" s="261" t="s">
        <v>33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>
        <v>5.2131248949593187</v>
      </c>
      <c r="Q46" s="337">
        <v>4.9000000000000004</v>
      </c>
      <c r="R46" s="337">
        <v>5</v>
      </c>
      <c r="S46" s="337">
        <v>4.8</v>
      </c>
      <c r="T46" s="337">
        <v>4.7128840958168734</v>
      </c>
      <c r="U46" s="337">
        <v>4.5999999999999996</v>
      </c>
      <c r="V46" s="469">
        <v>4.5999999999999996</v>
      </c>
      <c r="W46" s="469">
        <v>4.6774350725010203</v>
      </c>
      <c r="X46" s="469">
        <v>3.8772277370629777</v>
      </c>
    </row>
    <row r="47" spans="1:24" x14ac:dyDescent="0.25">
      <c r="A47" s="261" t="s">
        <v>34</v>
      </c>
      <c r="B47" s="337">
        <v>8.7033950026872162</v>
      </c>
      <c r="C47" s="337">
        <v>8.632147964807217</v>
      </c>
      <c r="D47" s="337">
        <v>8.9795992728247533</v>
      </c>
      <c r="E47" s="337">
        <v>9.5919388656084532</v>
      </c>
      <c r="F47" s="337">
        <v>9.8123919664761736</v>
      </c>
      <c r="G47" s="337">
        <v>7.3</v>
      </c>
      <c r="H47" s="337">
        <v>6.284386669271055</v>
      </c>
      <c r="I47" s="337">
        <v>5.4417113347665875</v>
      </c>
      <c r="J47" s="337">
        <v>5.1193716627131574</v>
      </c>
      <c r="K47" s="337">
        <v>4.8834876630662691</v>
      </c>
      <c r="L47" s="337">
        <v>4.8</v>
      </c>
      <c r="M47" s="337">
        <v>4.5301122838221506</v>
      </c>
      <c r="N47" s="337">
        <v>4.3941313965118693</v>
      </c>
      <c r="O47" s="337">
        <v>4.2554588843537999</v>
      </c>
      <c r="P47" s="337">
        <v>4.1588295523181893</v>
      </c>
      <c r="Q47" s="337">
        <v>4</v>
      </c>
      <c r="R47" s="337">
        <v>3.9</v>
      </c>
      <c r="S47" s="337">
        <v>4.3</v>
      </c>
      <c r="T47" s="337">
        <v>4.2159996640852189</v>
      </c>
      <c r="U47" s="337">
        <v>4.0999999999999996</v>
      </c>
      <c r="V47" s="469">
        <v>4</v>
      </c>
      <c r="W47" s="469">
        <v>3.9200285958223828</v>
      </c>
      <c r="X47" s="469">
        <v>2.8435149066875227</v>
      </c>
    </row>
    <row r="48" spans="1:24" x14ac:dyDescent="0.25">
      <c r="A48" s="261" t="s">
        <v>35</v>
      </c>
      <c r="B48" s="337">
        <v>8.3332069393339125</v>
      </c>
      <c r="C48" s="337">
        <v>7.8466405991682269</v>
      </c>
      <c r="D48" s="337">
        <v>8.2446300245406583</v>
      </c>
      <c r="E48" s="337">
        <v>9.9653121182151381</v>
      </c>
      <c r="F48" s="337">
        <v>10.406364535458723</v>
      </c>
      <c r="G48" s="337">
        <v>8.8000000000000007</v>
      </c>
      <c r="H48" s="337">
        <v>8.3395381287118848</v>
      </c>
      <c r="I48" s="337">
        <v>7.9705303034704746</v>
      </c>
      <c r="J48" s="337">
        <v>7.8560679569342682</v>
      </c>
      <c r="K48" s="337">
        <v>7.314672071042132</v>
      </c>
      <c r="L48" s="337">
        <v>6.9</v>
      </c>
      <c r="M48" s="337">
        <v>6.4780419871011938</v>
      </c>
      <c r="N48" s="337">
        <v>6.4637224594771405</v>
      </c>
      <c r="O48" s="337">
        <v>6.0024090499414582</v>
      </c>
      <c r="P48" s="337">
        <v>5.9566427165547777</v>
      </c>
      <c r="Q48" s="337">
        <v>5.7</v>
      </c>
      <c r="R48" s="337">
        <v>5.4</v>
      </c>
      <c r="S48" s="337">
        <v>5.2</v>
      </c>
      <c r="T48" s="337">
        <v>5.6977681191160077</v>
      </c>
      <c r="U48" s="337">
        <v>5.5</v>
      </c>
      <c r="V48" s="469">
        <v>5.4</v>
      </c>
      <c r="W48" s="469">
        <v>4.7532408460313853</v>
      </c>
      <c r="X48" s="469">
        <v>3.6107353407819365</v>
      </c>
    </row>
    <row r="49" spans="1:24" x14ac:dyDescent="0.25">
      <c r="A49" s="261" t="s">
        <v>36</v>
      </c>
      <c r="B49" s="337">
        <v>6.4109297169059571</v>
      </c>
      <c r="C49" s="337">
        <v>5.7507655743438741</v>
      </c>
      <c r="D49" s="337">
        <v>5.5289281745263494</v>
      </c>
      <c r="E49" s="337">
        <v>6.5195788724954369</v>
      </c>
      <c r="F49" s="337">
        <v>6.055669164910225</v>
      </c>
      <c r="G49" s="337">
        <v>4.0999999999999996</v>
      </c>
      <c r="H49" s="337">
        <v>3.669994251209554</v>
      </c>
      <c r="I49" s="337">
        <v>3.541228217863456</v>
      </c>
      <c r="J49" s="337">
        <v>3.5034514689788701</v>
      </c>
      <c r="K49" s="337">
        <v>3.591915498250807</v>
      </c>
      <c r="L49" s="337">
        <v>3.8</v>
      </c>
      <c r="M49" s="337">
        <v>3.4648090011778869</v>
      </c>
      <c r="N49" s="337">
        <v>3.2975830800592845</v>
      </c>
      <c r="O49" s="337">
        <v>3.0476949142704455</v>
      </c>
      <c r="P49" s="337">
        <v>2.883070952427178</v>
      </c>
      <c r="Q49" s="337">
        <v>2.8</v>
      </c>
      <c r="R49" s="337">
        <v>2.6</v>
      </c>
      <c r="S49" s="337">
        <v>2.9</v>
      </c>
      <c r="T49" s="337">
        <v>2.8588527160952197</v>
      </c>
      <c r="U49" s="337">
        <v>2.8</v>
      </c>
      <c r="V49" s="469">
        <v>2.7</v>
      </c>
      <c r="W49" s="469">
        <v>2.6285793202281318</v>
      </c>
      <c r="X49" s="469">
        <v>2.1182775624435854</v>
      </c>
    </row>
    <row r="50" spans="1:24" x14ac:dyDescent="0.25">
      <c r="A50" s="261" t="s">
        <v>37</v>
      </c>
      <c r="B50" s="337">
        <v>6.4063326982110729</v>
      </c>
      <c r="C50" s="337">
        <v>5.9930401185561557</v>
      </c>
      <c r="D50" s="337">
        <v>4.9184926431671432</v>
      </c>
      <c r="E50" s="337">
        <v>5.7972132890678498</v>
      </c>
      <c r="F50" s="337">
        <v>5.5704163170348737</v>
      </c>
      <c r="G50" s="337">
        <v>2.7</v>
      </c>
      <c r="H50" s="337">
        <v>2.2244401480302072</v>
      </c>
      <c r="I50" s="337">
        <v>2.0954854253631359</v>
      </c>
      <c r="J50" s="337">
        <v>2.0300691693250905</v>
      </c>
      <c r="K50" s="337">
        <v>2.0654741638260701</v>
      </c>
      <c r="L50" s="337">
        <v>2.2999999999999998</v>
      </c>
      <c r="M50" s="337">
        <v>2.2062779933936834</v>
      </c>
      <c r="N50" s="337">
        <v>2.4105456936881282</v>
      </c>
      <c r="O50" s="337">
        <v>2.4392552698575605</v>
      </c>
      <c r="P50" s="337">
        <v>2.3878769610944763</v>
      </c>
      <c r="Q50" s="337">
        <v>2.2999999999999998</v>
      </c>
      <c r="R50" s="337">
        <v>2.2999999999999998</v>
      </c>
      <c r="S50" s="337">
        <v>2.2000000000000002</v>
      </c>
      <c r="T50" s="337">
        <v>2.058619847845474</v>
      </c>
      <c r="U50" s="337">
        <v>1.9</v>
      </c>
      <c r="V50" s="469">
        <v>1.7</v>
      </c>
      <c r="W50" s="469">
        <v>1.5141343284325692</v>
      </c>
      <c r="X50" s="469">
        <v>1.2028163504791709</v>
      </c>
    </row>
    <row r="51" spans="1:24" x14ac:dyDescent="0.25">
      <c r="A51" s="261" t="s">
        <v>38</v>
      </c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>
        <v>2.9144121987211018</v>
      </c>
      <c r="Q51" s="337">
        <v>0.2</v>
      </c>
      <c r="R51" s="337">
        <v>3.2</v>
      </c>
      <c r="S51" s="337">
        <v>3.2</v>
      </c>
      <c r="T51" s="337">
        <v>3.2101897636368344</v>
      </c>
      <c r="U51" s="337">
        <v>3.2</v>
      </c>
      <c r="V51" s="469">
        <v>3.3</v>
      </c>
      <c r="W51" s="469">
        <v>3.6218189349418801</v>
      </c>
      <c r="X51" s="469">
        <v>2.1701738618402704</v>
      </c>
    </row>
    <row r="52" spans="1:24" ht="18" x14ac:dyDescent="0.25">
      <c r="A52" s="100" t="s">
        <v>223</v>
      </c>
      <c r="B52" s="338">
        <v>7.0940039487821318</v>
      </c>
      <c r="C52" s="338">
        <v>7.0874824258543603</v>
      </c>
      <c r="D52" s="338">
        <v>6.5377723890675368</v>
      </c>
      <c r="E52" s="338">
        <v>6.7902614113504001</v>
      </c>
      <c r="F52" s="338">
        <v>7.0097972820443362</v>
      </c>
      <c r="G52" s="338">
        <v>5</v>
      </c>
      <c r="H52" s="338">
        <v>5.1050728329718309</v>
      </c>
      <c r="I52" s="338">
        <v>5.4775789826460182</v>
      </c>
      <c r="J52" s="338">
        <v>6.0659828960955666</v>
      </c>
      <c r="K52" s="338">
        <v>5.8149868346378968</v>
      </c>
      <c r="L52" s="338">
        <v>7</v>
      </c>
      <c r="M52" s="338">
        <v>7.6719436212112093</v>
      </c>
      <c r="N52" s="338">
        <v>7.7560570098359163</v>
      </c>
      <c r="O52" s="338">
        <v>7.6534134967761123</v>
      </c>
      <c r="P52" s="338">
        <v>8.3643250648062573</v>
      </c>
      <c r="Q52" s="338">
        <v>7.9</v>
      </c>
      <c r="R52" s="338">
        <v>8.1</v>
      </c>
      <c r="S52" s="338">
        <v>7.6</v>
      </c>
      <c r="T52" s="338">
        <v>7.5412885400032339</v>
      </c>
      <c r="U52" s="338">
        <v>7.5</v>
      </c>
      <c r="V52" s="470">
        <v>7.4</v>
      </c>
      <c r="W52" s="470">
        <v>7.2822602188128371</v>
      </c>
      <c r="X52" s="470">
        <v>5.8739210206365344</v>
      </c>
    </row>
    <row r="53" spans="1:24" x14ac:dyDescent="0.25">
      <c r="A53" s="261" t="s">
        <v>39</v>
      </c>
      <c r="B53" s="337">
        <v>8.5626116248050099</v>
      </c>
      <c r="C53" s="337">
        <v>8.5960708068636542</v>
      </c>
      <c r="D53" s="337">
        <v>6.5249926525444799</v>
      </c>
      <c r="E53" s="337">
        <v>5.2793325061367486</v>
      </c>
      <c r="F53" s="337">
        <v>6.0466661800804404</v>
      </c>
      <c r="G53" s="337">
        <v>3.6</v>
      </c>
      <c r="H53" s="337">
        <v>4.1713820758626872</v>
      </c>
      <c r="I53" s="337">
        <v>4.6756133431379103</v>
      </c>
      <c r="J53" s="337">
        <v>5.9912093054348556</v>
      </c>
      <c r="K53" s="337">
        <v>6.3206224033448883</v>
      </c>
      <c r="L53" s="337">
        <v>6.9</v>
      </c>
      <c r="M53" s="337">
        <v>6.3830490546079606</v>
      </c>
      <c r="N53" s="337">
        <v>6.841804206980207</v>
      </c>
      <c r="O53" s="337">
        <v>7.8090417306221935</v>
      </c>
      <c r="P53" s="337">
        <v>8.1318374925984056</v>
      </c>
      <c r="Q53" s="337">
        <v>7.3</v>
      </c>
      <c r="R53" s="337">
        <v>7.7</v>
      </c>
      <c r="S53" s="337">
        <v>7.8</v>
      </c>
      <c r="T53" s="337">
        <v>7.9675652058936812</v>
      </c>
      <c r="U53" s="337">
        <v>8.6</v>
      </c>
      <c r="V53" s="469">
        <v>8.9</v>
      </c>
      <c r="W53" s="469">
        <v>9.0135614461710034</v>
      </c>
      <c r="X53" s="469">
        <v>7.6035652463740071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337">
        <v>4.5</v>
      </c>
      <c r="H54" s="337">
        <v>7.9699925853772005</v>
      </c>
      <c r="I54" s="337">
        <v>8.3664082761387562</v>
      </c>
      <c r="J54" s="337">
        <v>10.522846785402129</v>
      </c>
      <c r="K54" s="337">
        <v>12.147039413639618</v>
      </c>
      <c r="L54" s="337">
        <v>11.6</v>
      </c>
      <c r="M54" s="337">
        <v>24.763871638600847</v>
      </c>
      <c r="N54" s="337">
        <v>18.409346928164986</v>
      </c>
      <c r="O54" s="337">
        <v>9.2588313451373452</v>
      </c>
      <c r="P54" s="337">
        <v>26.915744779180269</v>
      </c>
      <c r="Q54" s="337">
        <v>23.1</v>
      </c>
      <c r="R54" s="337">
        <v>28.7</v>
      </c>
      <c r="S54" s="337">
        <v>14.9</v>
      </c>
      <c r="T54" s="337">
        <v>15.868981254152104</v>
      </c>
      <c r="U54" s="337">
        <v>16.2</v>
      </c>
      <c r="V54" s="469">
        <v>15.9</v>
      </c>
      <c r="W54" s="469">
        <v>16.552092660523961</v>
      </c>
      <c r="X54" s="469">
        <v>10.992935504391594</v>
      </c>
    </row>
    <row r="55" spans="1:24" ht="19.5" x14ac:dyDescent="0.25">
      <c r="A55" s="261" t="s">
        <v>41</v>
      </c>
      <c r="B55" s="337">
        <v>6.5930455155861605</v>
      </c>
      <c r="C55" s="337">
        <v>6.580188005371582</v>
      </c>
      <c r="D55" s="337">
        <v>6.6116174747849934</v>
      </c>
      <c r="E55" s="337">
        <v>7.0345771523945038</v>
      </c>
      <c r="F55" s="337">
        <v>7.1753868574326347</v>
      </c>
      <c r="G55" s="337">
        <v>5.6</v>
      </c>
      <c r="H55" s="337">
        <v>5.9428717772096453</v>
      </c>
      <c r="I55" s="337">
        <v>4.6926886490824975</v>
      </c>
      <c r="J55" s="337">
        <v>4.8845239617740583</v>
      </c>
      <c r="K55" s="337">
        <v>5.045821106305846</v>
      </c>
      <c r="L55" s="337">
        <v>5</v>
      </c>
      <c r="M55" s="337">
        <v>4.9915441430247807</v>
      </c>
      <c r="N55" s="337">
        <v>4.9367536411955548</v>
      </c>
      <c r="O55" s="337">
        <v>4.6563298129357351</v>
      </c>
      <c r="P55" s="337">
        <v>5.0346862704493685</v>
      </c>
      <c r="Q55" s="337">
        <v>5</v>
      </c>
      <c r="R55" s="337">
        <v>4.7</v>
      </c>
      <c r="S55" s="337">
        <v>4.5</v>
      </c>
      <c r="T55" s="337">
        <v>3.9945295782425623</v>
      </c>
      <c r="U55" s="337">
        <v>4.5999999999999996</v>
      </c>
      <c r="V55" s="469">
        <v>4.4000000000000004</v>
      </c>
      <c r="W55" s="469">
        <v>3.9022054255539449</v>
      </c>
      <c r="X55" s="469">
        <v>3.0564602632862021</v>
      </c>
    </row>
    <row r="56" spans="1:24" ht="19.5" x14ac:dyDescent="0.25">
      <c r="A56" s="261" t="s">
        <v>42</v>
      </c>
      <c r="B56" s="337">
        <v>7.9866848090193416</v>
      </c>
      <c r="C56" s="337">
        <v>7.6853921663912921</v>
      </c>
      <c r="D56" s="337">
        <v>7.7242686364078148</v>
      </c>
      <c r="E56" s="337">
        <v>8.8410452948580662</v>
      </c>
      <c r="F56" s="337">
        <v>8.6400270529222798</v>
      </c>
      <c r="G56" s="337">
        <v>7.1</v>
      </c>
      <c r="H56" s="337">
        <v>7.9247607770345949</v>
      </c>
      <c r="I56" s="337">
        <v>8.1185277804494884</v>
      </c>
      <c r="J56" s="337">
        <v>7.2464813568016417</v>
      </c>
      <c r="K56" s="337">
        <v>7.9122729641955019</v>
      </c>
      <c r="L56" s="337">
        <v>9.3000000000000007</v>
      </c>
      <c r="M56" s="337">
        <v>8.0224202141610021</v>
      </c>
      <c r="N56" s="337">
        <v>7.447677424672726</v>
      </c>
      <c r="O56" s="337">
        <v>7.4873923762279793</v>
      </c>
      <c r="P56" s="337">
        <v>7.0055675866048217</v>
      </c>
      <c r="Q56" s="337">
        <v>7.3</v>
      </c>
      <c r="R56" s="337">
        <v>7.4</v>
      </c>
      <c r="S56" s="337">
        <v>8</v>
      </c>
      <c r="T56" s="337">
        <v>8.4952529392810838</v>
      </c>
      <c r="U56" s="337">
        <v>6.8</v>
      </c>
      <c r="V56" s="469">
        <v>6.6</v>
      </c>
      <c r="W56" s="469">
        <v>5.6470165079317498</v>
      </c>
      <c r="X56" s="469">
        <v>4.6776232616940581</v>
      </c>
    </row>
    <row r="57" spans="1:24" ht="19.5" x14ac:dyDescent="0.25">
      <c r="A57" s="261" t="s">
        <v>94</v>
      </c>
      <c r="B57" s="337">
        <v>5.2759864776568843</v>
      </c>
      <c r="C57" s="337">
        <v>5.8702877759154566</v>
      </c>
      <c r="D57" s="337">
        <v>6.1373256441578361</v>
      </c>
      <c r="E57" s="337">
        <v>7.2391476117809566</v>
      </c>
      <c r="F57" s="337">
        <v>7.3169554806294599</v>
      </c>
      <c r="G57" s="337">
        <v>6</v>
      </c>
      <c r="H57" s="337">
        <v>5.6539485537990775</v>
      </c>
      <c r="I57" s="337">
        <v>5.8061439614496537</v>
      </c>
      <c r="J57" s="337">
        <v>5.4663186427065558</v>
      </c>
      <c r="K57" s="337">
        <v>5.3609800180741036</v>
      </c>
      <c r="L57" s="337">
        <v>6</v>
      </c>
      <c r="M57" s="337">
        <v>5.7726317030516201</v>
      </c>
      <c r="N57" s="337">
        <v>5.7072959855377174</v>
      </c>
      <c r="O57" s="337">
        <v>5.8811970682438934</v>
      </c>
      <c r="P57" s="337">
        <v>6.0369220490852999</v>
      </c>
      <c r="Q57" s="337">
        <v>6.1</v>
      </c>
      <c r="R57" s="337">
        <v>6.1</v>
      </c>
      <c r="S57" s="337">
        <v>6.1</v>
      </c>
      <c r="T57" s="337">
        <v>6.0939065846613349</v>
      </c>
      <c r="U57" s="337">
        <v>6.2</v>
      </c>
      <c r="V57" s="469">
        <v>5.7</v>
      </c>
      <c r="W57" s="469">
        <v>5.3359140123007993</v>
      </c>
      <c r="X57" s="469">
        <v>4.0819282093720908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337">
        <v>4.8</v>
      </c>
      <c r="H58" s="337">
        <v>2.2260054725400837</v>
      </c>
      <c r="I58" s="337">
        <v>6.3884540526479583</v>
      </c>
      <c r="J58" s="337">
        <v>9.6363323872741873</v>
      </c>
      <c r="K58" s="337">
        <v>6.1241371828426514</v>
      </c>
      <c r="L58" s="337">
        <v>15.9</v>
      </c>
      <c r="M58" s="337">
        <v>21.428681679966662</v>
      </c>
      <c r="N58" s="337">
        <v>23.306373192152748</v>
      </c>
      <c r="O58" s="337">
        <v>22.820164539182244</v>
      </c>
      <c r="P58" s="337">
        <v>23.491981416024821</v>
      </c>
      <c r="Q58" s="337">
        <v>23</v>
      </c>
      <c r="R58" s="337">
        <v>23</v>
      </c>
      <c r="S58" s="337">
        <v>22</v>
      </c>
      <c r="T58" s="337">
        <v>21.03006776050751</v>
      </c>
      <c r="U58" s="337">
        <v>18.399999999999999</v>
      </c>
      <c r="V58" s="469">
        <v>18.399999999999999</v>
      </c>
      <c r="W58" s="469">
        <v>17.827650608918457</v>
      </c>
      <c r="X58" s="469">
        <v>13.943329986842679</v>
      </c>
    </row>
    <row r="59" spans="1:24" x14ac:dyDescent="0.25">
      <c r="A59" s="261" t="s">
        <v>45</v>
      </c>
      <c r="B59" s="337">
        <v>7.5685254269322142</v>
      </c>
      <c r="C59" s="337">
        <v>7.4524612580341136</v>
      </c>
      <c r="D59" s="337">
        <v>7.257371977416323</v>
      </c>
      <c r="E59" s="337">
        <v>8.0380672057269642</v>
      </c>
      <c r="F59" s="337">
        <v>7.9950136687944875</v>
      </c>
      <c r="G59" s="337">
        <v>5.2</v>
      </c>
      <c r="H59" s="337">
        <v>5.444846899896465</v>
      </c>
      <c r="I59" s="337">
        <v>5.330578287109982</v>
      </c>
      <c r="J59" s="337">
        <v>5.1992956095539773</v>
      </c>
      <c r="K59" s="337">
        <v>4.9204466618528429</v>
      </c>
      <c r="L59" s="337">
        <v>4.9000000000000004</v>
      </c>
      <c r="M59" s="337">
        <v>4.625458730583655</v>
      </c>
      <c r="N59" s="337">
        <v>4.5734991262776479</v>
      </c>
      <c r="O59" s="337">
        <v>4.4154070239267131</v>
      </c>
      <c r="P59" s="337">
        <v>4.553052547706927</v>
      </c>
      <c r="Q59" s="337">
        <v>4.4000000000000004</v>
      </c>
      <c r="R59" s="337">
        <v>4.2</v>
      </c>
      <c r="S59" s="337">
        <v>4.0999999999999996</v>
      </c>
      <c r="T59" s="337">
        <v>3.9795997951126352</v>
      </c>
      <c r="U59" s="337">
        <v>4.0999999999999996</v>
      </c>
      <c r="V59" s="469">
        <v>4</v>
      </c>
      <c r="W59" s="469">
        <v>3.9292211118301372</v>
      </c>
      <c r="X59" s="469">
        <v>3.1109729116424996</v>
      </c>
    </row>
    <row r="60" spans="1:24" ht="18" x14ac:dyDescent="0.25">
      <c r="A60" s="100" t="s">
        <v>214</v>
      </c>
      <c r="B60" s="338">
        <v>11.59070495774707</v>
      </c>
      <c r="C60" s="338">
        <v>10.62569045318944</v>
      </c>
      <c r="D60" s="338">
        <v>9.802972922137414</v>
      </c>
      <c r="E60" s="338">
        <v>11.502512280294491</v>
      </c>
      <c r="F60" s="338">
        <v>10.765343227090007</v>
      </c>
      <c r="G60" s="338">
        <v>7</v>
      </c>
      <c r="H60" s="338">
        <v>6.5420449881467526</v>
      </c>
      <c r="I60" s="338">
        <v>5.8772402823413987</v>
      </c>
      <c r="J60" s="338">
        <v>5.9804041795760554</v>
      </c>
      <c r="K60" s="338">
        <v>6.1044071325156182</v>
      </c>
      <c r="L60" s="338">
        <v>6</v>
      </c>
      <c r="M60" s="338">
        <v>5.7127548403491968</v>
      </c>
      <c r="N60" s="338">
        <v>5.613359092555779</v>
      </c>
      <c r="O60" s="338">
        <v>5.6231112259753306</v>
      </c>
      <c r="P60" s="338">
        <v>5.6520739393108066</v>
      </c>
      <c r="Q60" s="338">
        <v>5.5</v>
      </c>
      <c r="R60" s="338">
        <v>5.4</v>
      </c>
      <c r="S60" s="338">
        <v>5</v>
      </c>
      <c r="T60" s="338">
        <v>4.7722138310301654</v>
      </c>
      <c r="U60" s="338">
        <v>4.5</v>
      </c>
      <c r="V60" s="470">
        <v>4.2</v>
      </c>
      <c r="W60" s="470">
        <v>3.9388167215659662</v>
      </c>
      <c r="X60" s="470">
        <v>3.2439660652491127</v>
      </c>
    </row>
    <row r="61" spans="1:24" x14ac:dyDescent="0.25">
      <c r="A61" s="261" t="s">
        <v>46</v>
      </c>
      <c r="B61" s="337">
        <v>16.414171396005983</v>
      </c>
      <c r="C61" s="337">
        <v>16.028700559605504</v>
      </c>
      <c r="D61" s="337">
        <v>15.535345380286373</v>
      </c>
      <c r="E61" s="337">
        <v>16.920862374234165</v>
      </c>
      <c r="F61" s="337">
        <v>14.765717216570176</v>
      </c>
      <c r="G61" s="337">
        <v>9.3000000000000007</v>
      </c>
      <c r="H61" s="337">
        <v>8.8308632162949809</v>
      </c>
      <c r="I61" s="337">
        <v>4.4845506423339367</v>
      </c>
      <c r="J61" s="337">
        <v>4.5800494555010216</v>
      </c>
      <c r="K61" s="337">
        <v>5.230247675936968</v>
      </c>
      <c r="L61" s="337">
        <v>5.5</v>
      </c>
      <c r="M61" s="337">
        <v>4.9927920532639964</v>
      </c>
      <c r="N61" s="337">
        <v>5.0946266256632562</v>
      </c>
      <c r="O61" s="337">
        <v>5.1302788353252069</v>
      </c>
      <c r="P61" s="337">
        <v>5.1755012033463208</v>
      </c>
      <c r="Q61" s="337">
        <v>5.2</v>
      </c>
      <c r="R61" s="337">
        <v>4.9000000000000004</v>
      </c>
      <c r="S61" s="337">
        <v>4.3</v>
      </c>
      <c r="T61" s="337">
        <v>4.1973905817510557</v>
      </c>
      <c r="U61" s="337">
        <v>3.9</v>
      </c>
      <c r="V61" s="469">
        <v>3.6</v>
      </c>
      <c r="W61" s="469">
        <v>3.2366679943576502</v>
      </c>
      <c r="X61" s="469">
        <v>2.4571569929284514</v>
      </c>
    </row>
    <row r="62" spans="1:24" x14ac:dyDescent="0.25">
      <c r="A62" s="261" t="s">
        <v>47</v>
      </c>
      <c r="B62" s="337">
        <v>10.167660869099199</v>
      </c>
      <c r="C62" s="337">
        <v>9.6577112869115691</v>
      </c>
      <c r="D62" s="337">
        <v>9.4470530520709239</v>
      </c>
      <c r="E62" s="337">
        <v>10.653387282893465</v>
      </c>
      <c r="F62" s="337">
        <v>9.8055141469019453</v>
      </c>
      <c r="G62" s="337">
        <v>5.9</v>
      </c>
      <c r="H62" s="337">
        <v>5.1300888621425385</v>
      </c>
      <c r="I62" s="337">
        <v>4.9913035967381614</v>
      </c>
      <c r="J62" s="337">
        <v>4.8220869012143552</v>
      </c>
      <c r="K62" s="337">
        <v>4.6749017273125126</v>
      </c>
      <c r="L62" s="337">
        <v>4.8</v>
      </c>
      <c r="M62" s="337">
        <v>4.6355568624789827</v>
      </c>
      <c r="N62" s="337">
        <v>4.88927593928838</v>
      </c>
      <c r="O62" s="337">
        <v>5.0129310019830049</v>
      </c>
      <c r="P62" s="337">
        <v>5.0167009734066212</v>
      </c>
      <c r="Q62" s="337">
        <v>5</v>
      </c>
      <c r="R62" s="337">
        <v>4.9000000000000004</v>
      </c>
      <c r="S62" s="337">
        <v>5.2</v>
      </c>
      <c r="T62" s="337">
        <v>5.2866309273375709</v>
      </c>
      <c r="U62" s="337">
        <v>5.2</v>
      </c>
      <c r="V62" s="469">
        <v>4.8</v>
      </c>
      <c r="W62" s="469">
        <v>4.6966303995415712</v>
      </c>
      <c r="X62" s="469">
        <v>4.0595203698353082</v>
      </c>
    </row>
    <row r="63" spans="1:24" x14ac:dyDescent="0.25">
      <c r="A63" s="261" t="s">
        <v>48</v>
      </c>
      <c r="B63" s="337">
        <v>13.490431524121515</v>
      </c>
      <c r="C63" s="337">
        <v>13.324279418349791</v>
      </c>
      <c r="D63" s="337">
        <v>13.198486955292122</v>
      </c>
      <c r="E63" s="337">
        <v>13.671401872157475</v>
      </c>
      <c r="F63" s="337">
        <v>8.5891440534535448</v>
      </c>
      <c r="G63" s="337">
        <v>6.7</v>
      </c>
      <c r="H63" s="337">
        <v>6.7018384989995852</v>
      </c>
      <c r="I63" s="337">
        <v>7.2893104706311567</v>
      </c>
      <c r="J63" s="337">
        <v>7.7499484478847771</v>
      </c>
      <c r="K63" s="337">
        <v>8.1695553615904295</v>
      </c>
      <c r="L63" s="337">
        <v>8.6999999999999993</v>
      </c>
      <c r="M63" s="337">
        <v>8.3183570268829854</v>
      </c>
      <c r="N63" s="337">
        <v>8.6827460555507354</v>
      </c>
      <c r="O63" s="337">
        <v>8.9926006717648086</v>
      </c>
      <c r="P63" s="337">
        <v>8.9842345971270277</v>
      </c>
      <c r="Q63" s="337">
        <v>8.5</v>
      </c>
      <c r="R63" s="337">
        <v>8.1</v>
      </c>
      <c r="S63" s="337">
        <v>7.9</v>
      </c>
      <c r="T63" s="337">
        <v>7.5861705687691332</v>
      </c>
      <c r="U63" s="337">
        <v>7</v>
      </c>
      <c r="V63" s="469">
        <v>6.4</v>
      </c>
      <c r="W63" s="469">
        <v>6.1540225326276907</v>
      </c>
      <c r="X63" s="469">
        <v>5.2841538705081526</v>
      </c>
    </row>
    <row r="64" spans="1:24" x14ac:dyDescent="0.25">
      <c r="A64" s="261" t="s">
        <v>49</v>
      </c>
      <c r="B64" s="337">
        <v>14.937502950359773</v>
      </c>
      <c r="C64" s="337">
        <v>14.2734191129364</v>
      </c>
      <c r="D64" s="337">
        <v>13.578482941862738</v>
      </c>
      <c r="E64" s="337">
        <v>14.926258088084815</v>
      </c>
      <c r="F64" s="337">
        <v>15.48771414417878</v>
      </c>
      <c r="G64" s="337">
        <v>11.2</v>
      </c>
      <c r="H64" s="337">
        <v>10.534708269617148</v>
      </c>
      <c r="I64" s="337">
        <v>10.046729690262087</v>
      </c>
      <c r="J64" s="337">
        <v>9.9520405810468056</v>
      </c>
      <c r="K64" s="337">
        <v>9.804658728210164</v>
      </c>
      <c r="L64" s="337">
        <v>9.5</v>
      </c>
      <c r="M64" s="337">
        <v>8.7524507035727428</v>
      </c>
      <c r="N64" s="337">
        <v>8.2114135455490587</v>
      </c>
      <c r="O64" s="337">
        <v>8.2581832503641657</v>
      </c>
      <c r="P64" s="337">
        <v>8.4063838475104902</v>
      </c>
      <c r="Q64" s="337">
        <v>8.6</v>
      </c>
      <c r="R64" s="337">
        <v>7.6</v>
      </c>
      <c r="S64" s="337">
        <v>6.5</v>
      </c>
      <c r="T64" s="337">
        <v>6.0303959641943887</v>
      </c>
      <c r="U64" s="337">
        <v>5.6</v>
      </c>
      <c r="V64" s="469">
        <v>5</v>
      </c>
      <c r="W64" s="469">
        <v>4.4557917691111442</v>
      </c>
      <c r="X64" s="469">
        <v>3.4302000930665426</v>
      </c>
    </row>
    <row r="65" spans="1:24" x14ac:dyDescent="0.25">
      <c r="A65" s="261" t="s">
        <v>50</v>
      </c>
      <c r="B65" s="337">
        <v>13.393537948121557</v>
      </c>
      <c r="C65" s="337">
        <v>13.272184861202408</v>
      </c>
      <c r="D65" s="337">
        <v>13.450978409263287</v>
      </c>
      <c r="E65" s="337">
        <v>15.154631383425823</v>
      </c>
      <c r="F65" s="337">
        <v>12.703066059882872</v>
      </c>
      <c r="G65" s="337">
        <v>8.6999999999999993</v>
      </c>
      <c r="H65" s="337">
        <v>8.4856950944064717</v>
      </c>
      <c r="I65" s="337">
        <v>7.9726482816323667</v>
      </c>
      <c r="J65" s="337">
        <v>7.3192132123460363</v>
      </c>
      <c r="K65" s="337">
        <v>5.6614733638312282</v>
      </c>
      <c r="L65" s="337">
        <v>3</v>
      </c>
      <c r="M65" s="337">
        <v>3.5343780943083969</v>
      </c>
      <c r="N65" s="337">
        <v>3.4250385749824184</v>
      </c>
      <c r="O65" s="337">
        <v>4.013372660571644</v>
      </c>
      <c r="P65" s="337">
        <v>4.6608375582123598</v>
      </c>
      <c r="Q65" s="337">
        <v>3.4</v>
      </c>
      <c r="R65" s="337">
        <v>3.7</v>
      </c>
      <c r="S65" s="337">
        <v>3.8</v>
      </c>
      <c r="T65" s="337">
        <v>2.9952030566081307</v>
      </c>
      <c r="U65" s="337">
        <v>2.9</v>
      </c>
      <c r="V65" s="469">
        <v>2.9</v>
      </c>
      <c r="W65" s="469">
        <v>2.8304065330800157</v>
      </c>
      <c r="X65" s="469">
        <v>2.1783450429848639</v>
      </c>
    </row>
    <row r="66" spans="1:24" x14ac:dyDescent="0.25">
      <c r="A66" s="261" t="s">
        <v>51</v>
      </c>
      <c r="B66" s="337">
        <v>13.454942564071976</v>
      </c>
      <c r="C66" s="337">
        <v>14.059241483262481</v>
      </c>
      <c r="D66" s="337">
        <v>13.538681784081289</v>
      </c>
      <c r="E66" s="337">
        <v>16.142192780705059</v>
      </c>
      <c r="F66" s="337">
        <v>16.316236384391747</v>
      </c>
      <c r="G66" s="337">
        <v>12.1</v>
      </c>
      <c r="H66" s="337">
        <v>12.707627766247517</v>
      </c>
      <c r="I66" s="337">
        <v>13.061988646963197</v>
      </c>
      <c r="J66" s="337">
        <v>14.068260355870621</v>
      </c>
      <c r="K66" s="337">
        <v>14.78115310045165</v>
      </c>
      <c r="L66" s="337">
        <v>16</v>
      </c>
      <c r="M66" s="337">
        <v>15.976193600548596</v>
      </c>
      <c r="N66" s="337">
        <v>16.462353802716738</v>
      </c>
      <c r="O66" s="337">
        <v>16.855599625802682</v>
      </c>
      <c r="P66" s="337">
        <v>16.996981870055325</v>
      </c>
      <c r="Q66" s="337">
        <v>16.5</v>
      </c>
      <c r="R66" s="337">
        <v>16.3</v>
      </c>
      <c r="S66" s="337">
        <v>16</v>
      </c>
      <c r="T66" s="337">
        <v>15.417225775591668</v>
      </c>
      <c r="U66" s="337">
        <v>14.5</v>
      </c>
      <c r="V66" s="469">
        <v>13.5</v>
      </c>
      <c r="W66" s="469">
        <v>12.929067596798157</v>
      </c>
      <c r="X66" s="469">
        <v>11.070952537330731</v>
      </c>
    </row>
    <row r="67" spans="1:24" x14ac:dyDescent="0.25">
      <c r="A67" s="261" t="s">
        <v>52</v>
      </c>
      <c r="B67" s="337">
        <v>8.3187810258465813</v>
      </c>
      <c r="C67" s="337">
        <v>8.3289653052434094</v>
      </c>
      <c r="D67" s="337">
        <v>7.8625439956198253</v>
      </c>
      <c r="E67" s="337">
        <v>10.176880696932638</v>
      </c>
      <c r="F67" s="337">
        <v>9.5513054879663137</v>
      </c>
      <c r="G67" s="337">
        <v>6.7</v>
      </c>
      <c r="H67" s="337">
        <v>6.9083794150456042</v>
      </c>
      <c r="I67" s="337">
        <v>7.0331575410112732</v>
      </c>
      <c r="J67" s="337">
        <v>7.3479259934629626</v>
      </c>
      <c r="K67" s="337">
        <v>7.7787608934617687</v>
      </c>
      <c r="L67" s="337">
        <v>7.9</v>
      </c>
      <c r="M67" s="337">
        <v>7.9330045890953258</v>
      </c>
      <c r="N67" s="337">
        <v>7.3366912392094763</v>
      </c>
      <c r="O67" s="337">
        <v>6.939853640912899</v>
      </c>
      <c r="P67" s="337">
        <v>6.5842371878146828</v>
      </c>
      <c r="Q67" s="337">
        <v>6.2</v>
      </c>
      <c r="R67" s="337">
        <v>6.5</v>
      </c>
      <c r="S67" s="337">
        <v>6</v>
      </c>
      <c r="T67" s="337">
        <v>5.7220522557286824</v>
      </c>
      <c r="U67" s="337">
        <v>5.4</v>
      </c>
      <c r="V67" s="469">
        <v>4.9000000000000004</v>
      </c>
      <c r="W67" s="469">
        <v>4.5767001560446152</v>
      </c>
      <c r="X67" s="469">
        <v>3.8745240247493977</v>
      </c>
    </row>
    <row r="68" spans="1:24" x14ac:dyDescent="0.25">
      <c r="A68" s="261" t="s">
        <v>53</v>
      </c>
      <c r="B68" s="337">
        <v>14.415077047217883</v>
      </c>
      <c r="C68" s="337">
        <v>10.073502431540795</v>
      </c>
      <c r="D68" s="337">
        <v>9.7698296344138154</v>
      </c>
      <c r="E68" s="337">
        <v>13.256352636127916</v>
      </c>
      <c r="F68" s="337">
        <v>12.233016421780468</v>
      </c>
      <c r="G68" s="337">
        <v>7.5</v>
      </c>
      <c r="H68" s="337">
        <v>6.1637167435402267</v>
      </c>
      <c r="I68" s="337">
        <v>5.883827128007117</v>
      </c>
      <c r="J68" s="337">
        <v>5.7853725075317781</v>
      </c>
      <c r="K68" s="337">
        <v>5.8377453378364956</v>
      </c>
      <c r="L68" s="337">
        <v>5.8</v>
      </c>
      <c r="M68" s="337">
        <v>5.2425434722482445</v>
      </c>
      <c r="N68" s="337">
        <v>5.1315542945852624</v>
      </c>
      <c r="O68" s="337">
        <v>4.9083268649126088</v>
      </c>
      <c r="P68" s="337">
        <v>4.9936207988722643</v>
      </c>
      <c r="Q68" s="337">
        <v>4.8</v>
      </c>
      <c r="R68" s="337">
        <v>4.7</v>
      </c>
      <c r="S68" s="337">
        <v>4.5999999999999996</v>
      </c>
      <c r="T68" s="337">
        <v>4.516831276821641</v>
      </c>
      <c r="U68" s="337">
        <v>4.4000000000000004</v>
      </c>
      <c r="V68" s="469">
        <v>4.2</v>
      </c>
      <c r="W68" s="469">
        <v>4.0676998295905715</v>
      </c>
      <c r="X68" s="469">
        <v>3.9579268139300052</v>
      </c>
    </row>
    <row r="69" spans="1:24" x14ac:dyDescent="0.25">
      <c r="A69" s="261" t="s">
        <v>54</v>
      </c>
      <c r="B69" s="337">
        <v>12.700463059616435</v>
      </c>
      <c r="C69" s="337">
        <v>11.125012817684938</v>
      </c>
      <c r="D69" s="337">
        <v>10.390328936836662</v>
      </c>
      <c r="E69" s="337">
        <v>13.411175242539604</v>
      </c>
      <c r="F69" s="337">
        <v>12.383052928895983</v>
      </c>
      <c r="G69" s="337">
        <v>6.4</v>
      </c>
      <c r="H69" s="337">
        <v>5.1497407928123806</v>
      </c>
      <c r="I69" s="337">
        <v>4.7604505293150208</v>
      </c>
      <c r="J69" s="337">
        <v>4.4860621147062041</v>
      </c>
      <c r="K69" s="337">
        <v>4.3446110625961545</v>
      </c>
      <c r="L69" s="337">
        <v>4.0999999999999996</v>
      </c>
      <c r="M69" s="337">
        <v>3.8440063407505187</v>
      </c>
      <c r="N69" s="337">
        <v>3.6353980058457478</v>
      </c>
      <c r="O69" s="337">
        <v>3.4489616726381298</v>
      </c>
      <c r="P69" s="337">
        <v>3.2819718791250239</v>
      </c>
      <c r="Q69" s="337">
        <v>3.1</v>
      </c>
      <c r="R69" s="337">
        <v>2.9</v>
      </c>
      <c r="S69" s="337">
        <v>2.7</v>
      </c>
      <c r="T69" s="337">
        <v>2.6135707382613615</v>
      </c>
      <c r="U69" s="337">
        <v>2.4</v>
      </c>
      <c r="V69" s="469">
        <v>2.2000000000000002</v>
      </c>
      <c r="W69" s="469">
        <v>2.1349943428248159</v>
      </c>
      <c r="X69" s="469">
        <v>1.8460195418099612</v>
      </c>
    </row>
    <row r="70" spans="1:24" x14ac:dyDescent="0.25">
      <c r="A70" s="261" t="s">
        <v>55</v>
      </c>
      <c r="B70" s="337">
        <v>9.2329229013569112</v>
      </c>
      <c r="C70" s="337">
        <v>7.4954259375570418</v>
      </c>
      <c r="D70" s="337">
        <v>6.8364447497811787</v>
      </c>
      <c r="E70" s="337">
        <v>6.521648472561278</v>
      </c>
      <c r="F70" s="337">
        <v>6.0898659421103449</v>
      </c>
      <c r="G70" s="337">
        <v>4.5999999999999996</v>
      </c>
      <c r="H70" s="337">
        <v>4.4644895206474366</v>
      </c>
      <c r="I70" s="337">
        <v>4.5966352125590983</v>
      </c>
      <c r="J70" s="337">
        <v>5.5587277019425247</v>
      </c>
      <c r="K70" s="337">
        <v>6.3503373396494798</v>
      </c>
      <c r="L70" s="337">
        <v>6.3</v>
      </c>
      <c r="M70" s="337">
        <v>6.2102090240774572</v>
      </c>
      <c r="N70" s="337">
        <v>6.5470832716173639</v>
      </c>
      <c r="O70" s="337">
        <v>6.7008984579236346</v>
      </c>
      <c r="P70" s="337">
        <v>6.8172409733273067</v>
      </c>
      <c r="Q70" s="337">
        <v>6.8</v>
      </c>
      <c r="R70" s="337">
        <v>6.6</v>
      </c>
      <c r="S70" s="337">
        <v>6.3</v>
      </c>
      <c r="T70" s="337">
        <v>5.4079647149228585</v>
      </c>
      <c r="U70" s="337">
        <v>4.9000000000000004</v>
      </c>
      <c r="V70" s="469">
        <v>4.5999999999999996</v>
      </c>
      <c r="W70" s="469">
        <v>4.6572453282593314</v>
      </c>
      <c r="X70" s="469">
        <v>3.8553880648001573</v>
      </c>
    </row>
    <row r="71" spans="1:24" x14ac:dyDescent="0.25">
      <c r="A71" s="261" t="s">
        <v>56</v>
      </c>
      <c r="B71" s="337">
        <v>9.5074788052499422</v>
      </c>
      <c r="C71" s="337">
        <v>8.5232542793784969</v>
      </c>
      <c r="D71" s="337">
        <v>8.0990804610520328</v>
      </c>
      <c r="E71" s="337">
        <v>9.6526796429509805</v>
      </c>
      <c r="F71" s="337">
        <v>8.8107124174188041</v>
      </c>
      <c r="G71" s="337">
        <v>3.4</v>
      </c>
      <c r="H71" s="337">
        <v>3.0942762513411393</v>
      </c>
      <c r="I71" s="337">
        <v>2.8937133079291457</v>
      </c>
      <c r="J71" s="337">
        <v>2.6873277384081669</v>
      </c>
      <c r="K71" s="337">
        <v>2.7023355077564069</v>
      </c>
      <c r="L71" s="337">
        <v>3</v>
      </c>
      <c r="M71" s="337">
        <v>2.852893431398333</v>
      </c>
      <c r="N71" s="337">
        <v>2.7404391159639783</v>
      </c>
      <c r="O71" s="337">
        <v>2.6983594366401551</v>
      </c>
      <c r="P71" s="337">
        <v>2.5813706730028021</v>
      </c>
      <c r="Q71" s="337">
        <v>2.5</v>
      </c>
      <c r="R71" s="337">
        <v>2.4</v>
      </c>
      <c r="S71" s="337">
        <v>2.2999999999999998</v>
      </c>
      <c r="T71" s="337">
        <v>2.2055556059383132</v>
      </c>
      <c r="U71" s="337">
        <v>2.1</v>
      </c>
      <c r="V71" s="469">
        <v>2</v>
      </c>
      <c r="W71" s="469">
        <v>1.918071589868229</v>
      </c>
      <c r="X71" s="469">
        <v>1.7350100236923638</v>
      </c>
    </row>
    <row r="72" spans="1:24" x14ac:dyDescent="0.25">
      <c r="A72" s="261" t="s">
        <v>57</v>
      </c>
      <c r="B72" s="337">
        <v>6.1046953549692553</v>
      </c>
      <c r="C72" s="337">
        <v>5.9292595174815519</v>
      </c>
      <c r="D72" s="337">
        <v>5.1917824735404663</v>
      </c>
      <c r="E72" s="337">
        <v>6.4187984237960389</v>
      </c>
      <c r="F72" s="337">
        <v>6.661481408270344</v>
      </c>
      <c r="G72" s="337">
        <v>4.3</v>
      </c>
      <c r="H72" s="337">
        <v>3.7397968318945582</v>
      </c>
      <c r="I72" s="337">
        <v>3.8518125651806958</v>
      </c>
      <c r="J72" s="337">
        <v>4.6667465621565665</v>
      </c>
      <c r="K72" s="337">
        <v>4.9238318460161237</v>
      </c>
      <c r="L72" s="337">
        <v>4.9000000000000004</v>
      </c>
      <c r="M72" s="337">
        <v>4.0611808511142682</v>
      </c>
      <c r="N72" s="337">
        <v>4.0697150677917087</v>
      </c>
      <c r="O72" s="337">
        <v>4.3450225761639327</v>
      </c>
      <c r="P72" s="337">
        <v>4.5839806431322474</v>
      </c>
      <c r="Q72" s="337">
        <v>4.3</v>
      </c>
      <c r="R72" s="337">
        <v>4.2</v>
      </c>
      <c r="S72" s="337">
        <v>4.0999999999999996</v>
      </c>
      <c r="T72" s="337">
        <v>4.0547011680813974</v>
      </c>
      <c r="U72" s="337">
        <v>4</v>
      </c>
      <c r="V72" s="469">
        <v>3.7</v>
      </c>
      <c r="W72" s="469">
        <v>3.553236917757018</v>
      </c>
      <c r="X72" s="469">
        <v>2.77772125376532</v>
      </c>
    </row>
    <row r="73" spans="1:24" x14ac:dyDescent="0.25">
      <c r="A73" s="261" t="s">
        <v>58</v>
      </c>
      <c r="B73" s="337">
        <v>6.7503876590880054</v>
      </c>
      <c r="C73" s="337">
        <v>6.3124305301191841</v>
      </c>
      <c r="D73" s="337">
        <v>4.8212229232398061</v>
      </c>
      <c r="E73" s="337">
        <v>5.9897703381284337</v>
      </c>
      <c r="F73" s="337">
        <v>6.3998900816869346</v>
      </c>
      <c r="G73" s="337">
        <v>4.5</v>
      </c>
      <c r="H73" s="337">
        <v>4.3664232778741567</v>
      </c>
      <c r="I73" s="337">
        <v>4.2101026199808089</v>
      </c>
      <c r="J73" s="337">
        <v>3.6566499699133179</v>
      </c>
      <c r="K73" s="337">
        <v>3.6168542960860619</v>
      </c>
      <c r="L73" s="337">
        <v>3.7</v>
      </c>
      <c r="M73" s="337">
        <v>3.5086298759848935</v>
      </c>
      <c r="N73" s="337">
        <v>3.4079663161935376</v>
      </c>
      <c r="O73" s="337">
        <v>3.0900813905366258</v>
      </c>
      <c r="P73" s="337">
        <v>2.9476329568696129</v>
      </c>
      <c r="Q73" s="337">
        <v>2.9</v>
      </c>
      <c r="R73" s="337">
        <v>3.9</v>
      </c>
      <c r="S73" s="337">
        <v>3.7</v>
      </c>
      <c r="T73" s="337">
        <v>3.6146914816836304</v>
      </c>
      <c r="U73" s="337">
        <v>3.5</v>
      </c>
      <c r="V73" s="469">
        <v>3.4</v>
      </c>
      <c r="W73" s="469">
        <v>3.1325660111039801</v>
      </c>
      <c r="X73" s="469">
        <v>2.5712835413348269</v>
      </c>
    </row>
    <row r="74" spans="1:24" x14ac:dyDescent="0.25">
      <c r="A74" s="261" t="s">
        <v>59</v>
      </c>
      <c r="B74" s="337">
        <v>15.524028488892473</v>
      </c>
      <c r="C74" s="337">
        <v>11.144858128200017</v>
      </c>
      <c r="D74" s="337">
        <v>5.6867494411239461</v>
      </c>
      <c r="E74" s="337">
        <v>6.1593597894542711</v>
      </c>
      <c r="F74" s="337">
        <v>5.8590430238035305</v>
      </c>
      <c r="G74" s="337">
        <v>4.2</v>
      </c>
      <c r="H74" s="337">
        <v>3.7660159737470744</v>
      </c>
      <c r="I74" s="337">
        <v>3.5371350582975261</v>
      </c>
      <c r="J74" s="337">
        <v>3.5021038947364156</v>
      </c>
      <c r="K74" s="337">
        <v>3.3826853549215365</v>
      </c>
      <c r="L74" s="337">
        <v>3.5</v>
      </c>
      <c r="M74" s="337">
        <v>3.1430794669779201</v>
      </c>
      <c r="N74" s="337">
        <v>3.0364750510650715</v>
      </c>
      <c r="O74" s="337">
        <v>3.042311059235483</v>
      </c>
      <c r="P74" s="337">
        <v>3.0228576986674449</v>
      </c>
      <c r="Q74" s="337">
        <v>3</v>
      </c>
      <c r="R74" s="337">
        <v>2.9</v>
      </c>
      <c r="S74" s="337">
        <v>2.9</v>
      </c>
      <c r="T74" s="337">
        <v>3.0615698861978404</v>
      </c>
      <c r="U74" s="337">
        <v>3.1</v>
      </c>
      <c r="V74" s="469">
        <v>2.8</v>
      </c>
      <c r="W74" s="469">
        <v>2.6773660149790874</v>
      </c>
      <c r="X74" s="469">
        <v>2.3620545113736005</v>
      </c>
    </row>
    <row r="75" spans="1:24" ht="18" x14ac:dyDescent="0.25">
      <c r="A75" s="100" t="s">
        <v>125</v>
      </c>
      <c r="B75" s="338">
        <v>12.231979748791831</v>
      </c>
      <c r="C75" s="338">
        <v>11.537075602048228</v>
      </c>
      <c r="D75" s="338">
        <v>8.3834310190854193</v>
      </c>
      <c r="E75" s="338">
        <v>12.814331438756177</v>
      </c>
      <c r="F75" s="338">
        <v>12.375268001600924</v>
      </c>
      <c r="G75" s="338">
        <v>7.2</v>
      </c>
      <c r="H75" s="338">
        <v>6.5838351044130548</v>
      </c>
      <c r="I75" s="338">
        <v>5.8504784178814537</v>
      </c>
      <c r="J75" s="338">
        <v>5.5876904514729357</v>
      </c>
      <c r="K75" s="338">
        <v>5.3620933528134902</v>
      </c>
      <c r="L75" s="338">
        <v>5.3</v>
      </c>
      <c r="M75" s="338">
        <v>5.017975853808319</v>
      </c>
      <c r="N75" s="338">
        <v>4.9791336095308125</v>
      </c>
      <c r="O75" s="338">
        <v>4.8410699575135325</v>
      </c>
      <c r="P75" s="338">
        <v>5.1717448251920057</v>
      </c>
      <c r="Q75" s="338">
        <v>4.9000000000000004</v>
      </c>
      <c r="R75" s="338">
        <v>4.5</v>
      </c>
      <c r="S75" s="338">
        <v>4.4000000000000004</v>
      </c>
      <c r="T75" s="338">
        <v>4.265657371826383</v>
      </c>
      <c r="U75" s="338">
        <v>4.2</v>
      </c>
      <c r="V75" s="470">
        <v>4</v>
      </c>
      <c r="W75" s="470">
        <v>3.9164350693465639</v>
      </c>
      <c r="X75" s="470">
        <v>3.2206844466282676</v>
      </c>
    </row>
    <row r="76" spans="1:24" x14ac:dyDescent="0.25">
      <c r="A76" s="261" t="s">
        <v>60</v>
      </c>
      <c r="B76" s="337">
        <v>10.478809037136189</v>
      </c>
      <c r="C76" s="337">
        <v>8.568896147356071</v>
      </c>
      <c r="D76" s="337">
        <v>6.4246048255599115</v>
      </c>
      <c r="E76" s="337">
        <v>7.737693863789616</v>
      </c>
      <c r="F76" s="337">
        <v>6.8894133513149018</v>
      </c>
      <c r="G76" s="337">
        <v>5</v>
      </c>
      <c r="H76" s="337">
        <v>4.8375490328689299</v>
      </c>
      <c r="I76" s="337">
        <v>4.5525015694516471</v>
      </c>
      <c r="J76" s="337">
        <v>4.4294019706853724</v>
      </c>
      <c r="K76" s="337">
        <v>4.7409583701270659</v>
      </c>
      <c r="L76" s="337">
        <v>5.2</v>
      </c>
      <c r="M76" s="337">
        <v>4.6707439791296279</v>
      </c>
      <c r="N76" s="337">
        <v>4.8636384483191204</v>
      </c>
      <c r="O76" s="337">
        <v>4.8193941225190127</v>
      </c>
      <c r="P76" s="337">
        <v>4.8952029978228557</v>
      </c>
      <c r="Q76" s="337">
        <v>4.9000000000000004</v>
      </c>
      <c r="R76" s="337">
        <v>4.9000000000000004</v>
      </c>
      <c r="S76" s="337">
        <v>5</v>
      </c>
      <c r="T76" s="337">
        <v>4.8299156390202578</v>
      </c>
      <c r="U76" s="337">
        <v>5</v>
      </c>
      <c r="V76" s="469">
        <v>4.9000000000000004</v>
      </c>
      <c r="W76" s="469">
        <v>4.7802756637323327</v>
      </c>
      <c r="X76" s="469">
        <v>4.5004526892948995</v>
      </c>
    </row>
    <row r="77" spans="1:24" x14ac:dyDescent="0.25">
      <c r="A77" s="261" t="s">
        <v>61</v>
      </c>
      <c r="B77" s="337">
        <v>11.186973998733409</v>
      </c>
      <c r="C77" s="337">
        <v>10.129653832642493</v>
      </c>
      <c r="D77" s="337">
        <v>2.7375716524672309</v>
      </c>
      <c r="E77" s="337">
        <v>11.225614233990134</v>
      </c>
      <c r="F77" s="337">
        <v>10.027738724018695</v>
      </c>
      <c r="G77" s="337">
        <v>5.9</v>
      </c>
      <c r="H77" s="337">
        <v>4.9773388255963305</v>
      </c>
      <c r="I77" s="337">
        <v>4.887888020488365</v>
      </c>
      <c r="J77" s="337">
        <v>4.8008713442545741</v>
      </c>
      <c r="K77" s="337">
        <v>4.5949240372158755</v>
      </c>
      <c r="L77" s="337">
        <v>4.4000000000000004</v>
      </c>
      <c r="M77" s="337">
        <v>4.4664183438423954</v>
      </c>
      <c r="N77" s="337">
        <v>4.5008032733532897</v>
      </c>
      <c r="O77" s="337">
        <v>4.4550333671815974</v>
      </c>
      <c r="P77" s="337">
        <v>4.5377756975598196</v>
      </c>
      <c r="Q77" s="337">
        <v>4.5</v>
      </c>
      <c r="R77" s="337">
        <v>4.4000000000000004</v>
      </c>
      <c r="S77" s="337">
        <v>4.3</v>
      </c>
      <c r="T77" s="337">
        <v>4.0764541432690065</v>
      </c>
      <c r="U77" s="337">
        <v>4</v>
      </c>
      <c r="V77" s="469">
        <v>3.9</v>
      </c>
      <c r="W77" s="469">
        <v>3.7496823131512582</v>
      </c>
      <c r="X77" s="469">
        <v>3.0417600357529073</v>
      </c>
    </row>
    <row r="78" spans="1:24" x14ac:dyDescent="0.25">
      <c r="A78" s="261" t="s">
        <v>62</v>
      </c>
      <c r="B78" s="337">
        <v>16.783098710453555</v>
      </c>
      <c r="C78" s="337">
        <v>16.590088854182056</v>
      </c>
      <c r="D78" s="337">
        <v>16.963550790401214</v>
      </c>
      <c r="E78" s="337">
        <v>18.356953642384106</v>
      </c>
      <c r="F78" s="337">
        <v>18.591059602649008</v>
      </c>
      <c r="G78" s="337">
        <v>11.5</v>
      </c>
      <c r="H78" s="337">
        <v>10.971817231037754</v>
      </c>
      <c r="I78" s="337">
        <v>9.6860878782287028</v>
      </c>
      <c r="J78" s="337">
        <v>9.0925944203890534</v>
      </c>
      <c r="K78" s="337">
        <v>8.5651726791661282</v>
      </c>
      <c r="L78" s="337">
        <v>8.3000000000000007</v>
      </c>
      <c r="M78" s="337">
        <v>7.7935435441482177</v>
      </c>
      <c r="N78" s="337">
        <v>7.6769984028402547</v>
      </c>
      <c r="O78" s="337">
        <v>7.3445185525850558</v>
      </c>
      <c r="P78" s="337">
        <v>8.7196223518600107</v>
      </c>
      <c r="Q78" s="337">
        <v>7.9</v>
      </c>
      <c r="R78" s="337">
        <v>6.7</v>
      </c>
      <c r="S78" s="337">
        <v>6.4</v>
      </c>
      <c r="T78" s="337">
        <v>6.4293129957900392</v>
      </c>
      <c r="U78" s="337">
        <v>6.2</v>
      </c>
      <c r="V78" s="469">
        <v>6</v>
      </c>
      <c r="W78" s="469">
        <v>5.8974902120606103</v>
      </c>
      <c r="X78" s="469">
        <v>4.6837551815781575</v>
      </c>
    </row>
    <row r="79" spans="1:24" x14ac:dyDescent="0.25">
      <c r="A79" s="84" t="s">
        <v>63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469"/>
      <c r="W79" s="469"/>
      <c r="X79" s="469"/>
    </row>
    <row r="80" spans="1:24" ht="19.5" x14ac:dyDescent="0.25">
      <c r="A80" s="255" t="s">
        <v>98</v>
      </c>
      <c r="B80" s="337">
        <v>21.494883261212831</v>
      </c>
      <c r="C80" s="337">
        <v>20.641731856369709</v>
      </c>
      <c r="D80" s="337">
        <v>21.59082964695105</v>
      </c>
      <c r="E80" s="337">
        <v>22.871817370387738</v>
      </c>
      <c r="F80" s="337">
        <v>23.362480648300831</v>
      </c>
      <c r="G80" s="337">
        <v>15.1</v>
      </c>
      <c r="H80" s="337">
        <v>14.298433048433049</v>
      </c>
      <c r="I80" s="337">
        <v>11.555367049658189</v>
      </c>
      <c r="J80" s="337">
        <v>11.135630215450238</v>
      </c>
      <c r="K80" s="337">
        <v>10.136054826112542</v>
      </c>
      <c r="L80" s="337">
        <v>9.6999999999999993</v>
      </c>
      <c r="M80" s="337">
        <v>9.1296382659275732</v>
      </c>
      <c r="N80" s="337">
        <v>8.998781954029095</v>
      </c>
      <c r="O80" s="337">
        <v>8.0257444026951177</v>
      </c>
      <c r="P80" s="337">
        <v>7.5834453251419323</v>
      </c>
      <c r="Q80" s="337">
        <v>7.2</v>
      </c>
      <c r="R80" s="337">
        <v>6.6</v>
      </c>
      <c r="S80" s="337">
        <v>6.2</v>
      </c>
      <c r="T80" s="337">
        <v>5.9104248374976001</v>
      </c>
      <c r="U80" s="337">
        <v>5.8</v>
      </c>
      <c r="V80" s="469">
        <v>5.3</v>
      </c>
      <c r="W80" s="469">
        <v>5.0570929669144196</v>
      </c>
      <c r="X80" s="469">
        <v>3.6914730677467755</v>
      </c>
    </row>
    <row r="81" spans="1:24" ht="19.5" x14ac:dyDescent="0.25">
      <c r="A81" s="255" t="s">
        <v>64</v>
      </c>
      <c r="B81" s="337">
        <v>20.956496869935492</v>
      </c>
      <c r="C81" s="337">
        <v>22.52375353522514</v>
      </c>
      <c r="D81" s="337">
        <v>22.983888906542944</v>
      </c>
      <c r="E81" s="337">
        <v>26.870808769671672</v>
      </c>
      <c r="F81" s="337">
        <v>27.187262215458574</v>
      </c>
      <c r="G81" s="337">
        <v>14.3</v>
      </c>
      <c r="H81" s="337">
        <v>13.575765539367859</v>
      </c>
      <c r="I81" s="337">
        <v>12.95943148664287</v>
      </c>
      <c r="J81" s="337">
        <v>10.737317925230498</v>
      </c>
      <c r="K81" s="337">
        <v>10.049845149182897</v>
      </c>
      <c r="L81" s="337">
        <v>9.6999999999999993</v>
      </c>
      <c r="M81" s="337">
        <v>3.2782059369371841</v>
      </c>
      <c r="N81" s="337">
        <v>3.2604700913304625</v>
      </c>
      <c r="O81" s="337">
        <v>9.3107313123079471</v>
      </c>
      <c r="P81" s="337">
        <v>9.1911429536715765</v>
      </c>
      <c r="Q81" s="337">
        <v>8.6999999999999993</v>
      </c>
      <c r="R81" s="337">
        <v>8.8000000000000007</v>
      </c>
      <c r="S81" s="337">
        <v>9</v>
      </c>
      <c r="T81" s="337">
        <v>9.3627495669614369</v>
      </c>
      <c r="U81" s="337">
        <v>8.9</v>
      </c>
      <c r="V81" s="469">
        <v>9.1</v>
      </c>
      <c r="W81" s="469">
        <v>8.7991290964375537</v>
      </c>
      <c r="X81" s="469">
        <v>9.4764951216290179</v>
      </c>
    </row>
    <row r="82" spans="1:24" ht="19.5" x14ac:dyDescent="0.25">
      <c r="A82" s="255" t="s">
        <v>87</v>
      </c>
      <c r="B82" s="337">
        <v>9.8284770681297609</v>
      </c>
      <c r="C82" s="337">
        <v>9.6271240611516546</v>
      </c>
      <c r="D82" s="337">
        <v>9.3282906301603372</v>
      </c>
      <c r="E82" s="337">
        <v>10.254818004571918</v>
      </c>
      <c r="F82" s="337">
        <v>10.181602232267545</v>
      </c>
      <c r="G82" s="337">
        <v>6.6</v>
      </c>
      <c r="H82" s="337">
        <v>6.5390285983165155</v>
      </c>
      <c r="I82" s="337">
        <v>6.4926159351174784</v>
      </c>
      <c r="J82" s="337">
        <v>6.3415475470608165</v>
      </c>
      <c r="K82" s="337">
        <v>6.3685977305022954</v>
      </c>
      <c r="L82" s="337">
        <v>6.3</v>
      </c>
      <c r="M82" s="337">
        <v>17.395547880926461</v>
      </c>
      <c r="N82" s="337">
        <v>17.028202474352856</v>
      </c>
      <c r="O82" s="337">
        <v>5.8899114702936499</v>
      </c>
      <c r="P82" s="337">
        <v>9.7693583711635981</v>
      </c>
      <c r="Q82" s="337">
        <v>8.4</v>
      </c>
      <c r="R82" s="337">
        <v>5.9</v>
      </c>
      <c r="S82" s="337">
        <v>5.7</v>
      </c>
      <c r="T82" s="337">
        <v>5.9113600988604675</v>
      </c>
      <c r="U82" s="337">
        <v>5.7</v>
      </c>
      <c r="V82" s="469">
        <v>5.7</v>
      </c>
      <c r="W82" s="469">
        <v>5.7372129770106124</v>
      </c>
      <c r="X82" s="469">
        <v>4.2285393082626594</v>
      </c>
    </row>
    <row r="83" spans="1:24" x14ac:dyDescent="0.25">
      <c r="A83" s="261" t="s">
        <v>65</v>
      </c>
      <c r="B83" s="337">
        <v>10.686709380647281</v>
      </c>
      <c r="C83" s="337">
        <v>10.476555294760624</v>
      </c>
      <c r="D83" s="337">
        <v>10.007612392584749</v>
      </c>
      <c r="E83" s="337">
        <v>11.397901781275131</v>
      </c>
      <c r="F83" s="337">
        <v>11.431884158709288</v>
      </c>
      <c r="G83" s="337">
        <v>5.659891908695065</v>
      </c>
      <c r="H83" s="337">
        <v>5.3018745293981295</v>
      </c>
      <c r="I83" s="337">
        <v>4.0617244998877515</v>
      </c>
      <c r="J83" s="337">
        <v>3.8259269596451735</v>
      </c>
      <c r="K83" s="337">
        <v>3.6671444103608417</v>
      </c>
      <c r="L83" s="337">
        <v>3.6186618978286051</v>
      </c>
      <c r="M83" s="337">
        <v>3.3319009495917706</v>
      </c>
      <c r="N83" s="337">
        <v>3.209564414725858</v>
      </c>
      <c r="O83" s="337">
        <v>3.1044593847709248</v>
      </c>
      <c r="P83" s="337">
        <v>2.8838103218859419</v>
      </c>
      <c r="Q83" s="337">
        <v>2.7</v>
      </c>
      <c r="R83" s="337">
        <v>2.6</v>
      </c>
      <c r="S83" s="337">
        <v>2.5906602383381676</v>
      </c>
      <c r="T83" s="337">
        <v>2.4306431927333101</v>
      </c>
      <c r="U83" s="337">
        <v>2.2999999999999998</v>
      </c>
      <c r="V83" s="469">
        <v>2.2000000000000002</v>
      </c>
      <c r="W83" s="469">
        <v>2.1362061088187412</v>
      </c>
      <c r="X83" s="469">
        <v>1.7430842290866162</v>
      </c>
    </row>
    <row r="84" spans="1:24" ht="18" x14ac:dyDescent="0.25">
      <c r="A84" s="100" t="s">
        <v>108</v>
      </c>
      <c r="B84" s="338">
        <v>9.8023126737048738</v>
      </c>
      <c r="C84" s="338">
        <v>9.1738817421510017</v>
      </c>
      <c r="D84" s="338">
        <v>8.435318099791008</v>
      </c>
      <c r="E84" s="338">
        <v>9.9556876921782127</v>
      </c>
      <c r="F84" s="338">
        <v>9.0476376881658336</v>
      </c>
      <c r="G84" s="338">
        <v>5.7236669566676976</v>
      </c>
      <c r="H84" s="338">
        <v>5.2444700193137042</v>
      </c>
      <c r="I84" s="338">
        <v>5.244643483162287</v>
      </c>
      <c r="J84" s="338">
        <v>5.2661870323768767</v>
      </c>
      <c r="K84" s="338">
        <v>5.4333075168479139</v>
      </c>
      <c r="L84" s="338">
        <v>5.5126947722554673</v>
      </c>
      <c r="M84" s="338">
        <v>5.3567114008771632</v>
      </c>
      <c r="N84" s="338">
        <v>5.4134268336571294</v>
      </c>
      <c r="O84" s="338">
        <v>5.313719370605039</v>
      </c>
      <c r="P84" s="338">
        <v>5.2422202942094414</v>
      </c>
      <c r="Q84" s="338">
        <v>4.9860003374851978</v>
      </c>
      <c r="R84" s="338">
        <v>4.9680210375728544</v>
      </c>
      <c r="S84" s="338">
        <v>4.8284724016253051</v>
      </c>
      <c r="T84" s="338">
        <v>4.5646814274130563</v>
      </c>
      <c r="U84" s="338">
        <v>4.3</v>
      </c>
      <c r="V84" s="470">
        <v>4.2</v>
      </c>
      <c r="W84" s="470">
        <v>4.0739241912674959</v>
      </c>
      <c r="X84" s="470">
        <v>3.4119843984523639</v>
      </c>
    </row>
    <row r="85" spans="1:24" x14ac:dyDescent="0.25">
      <c r="A85" s="261" t="s">
        <v>66</v>
      </c>
      <c r="B85" s="337">
        <v>4.5706463675213671</v>
      </c>
      <c r="C85" s="337">
        <v>5.4570646367521372</v>
      </c>
      <c r="D85" s="337">
        <v>6.6957131410256414</v>
      </c>
      <c r="E85" s="337">
        <v>13.030336137514112</v>
      </c>
      <c r="F85" s="337">
        <v>14.816635711424306</v>
      </c>
      <c r="G85" s="337">
        <v>11.3</v>
      </c>
      <c r="H85" s="337">
        <v>12.170826654453858</v>
      </c>
      <c r="I85" s="337">
        <v>13.375335234770763</v>
      </c>
      <c r="J85" s="337">
        <v>14.04509528471897</v>
      </c>
      <c r="K85" s="337">
        <v>14.783109027884981</v>
      </c>
      <c r="L85" s="337">
        <v>15.2</v>
      </c>
      <c r="M85" s="337">
        <v>14.901249549921985</v>
      </c>
      <c r="N85" s="337">
        <v>14.947924306879859</v>
      </c>
      <c r="O85" s="337">
        <v>17.331004040700389</v>
      </c>
      <c r="P85" s="337">
        <v>17.603051195540562</v>
      </c>
      <c r="Q85" s="337">
        <v>17.3</v>
      </c>
      <c r="R85" s="337">
        <v>16.7</v>
      </c>
      <c r="S85" s="337">
        <v>18.399999999999999</v>
      </c>
      <c r="T85" s="337">
        <v>15.574699614599863</v>
      </c>
      <c r="U85" s="337">
        <v>17.8</v>
      </c>
      <c r="V85" s="469">
        <v>18.3</v>
      </c>
      <c r="W85" s="469">
        <v>17.020283515809407</v>
      </c>
      <c r="X85" s="469">
        <v>15.655749006630817</v>
      </c>
    </row>
    <row r="86" spans="1:24" x14ac:dyDescent="0.25">
      <c r="A86" s="261" t="s">
        <v>68</v>
      </c>
      <c r="B86" s="337">
        <v>11.082563132664836</v>
      </c>
      <c r="C86" s="337">
        <v>11.369232416229526</v>
      </c>
      <c r="D86" s="337">
        <v>11.042120163199277</v>
      </c>
      <c r="E86" s="337">
        <v>14.899392718215655</v>
      </c>
      <c r="F86" s="337">
        <v>15.019729661657291</v>
      </c>
      <c r="G86" s="337">
        <v>13.9</v>
      </c>
      <c r="H86" s="337">
        <v>14.758197014072433</v>
      </c>
      <c r="I86" s="337">
        <v>13.130334050450365</v>
      </c>
      <c r="J86" s="337">
        <v>11.326508900919643</v>
      </c>
      <c r="K86" s="337">
        <v>12.724073205068043</v>
      </c>
      <c r="L86" s="337">
        <v>12.2</v>
      </c>
      <c r="M86" s="337">
        <v>12.636899747262003</v>
      </c>
      <c r="N86" s="337">
        <v>13.176529520253194</v>
      </c>
      <c r="O86" s="337">
        <v>11.717024522416267</v>
      </c>
      <c r="P86" s="337">
        <v>11.723855279036407</v>
      </c>
      <c r="Q86" s="337">
        <v>9.1</v>
      </c>
      <c r="R86" s="337">
        <v>14.6</v>
      </c>
      <c r="S86" s="337">
        <v>14.1</v>
      </c>
      <c r="T86" s="337">
        <v>11.01801042828844</v>
      </c>
      <c r="U86" s="337">
        <v>10.9</v>
      </c>
      <c r="V86" s="469">
        <v>11.3</v>
      </c>
      <c r="W86" s="469">
        <v>11.172840911678318</v>
      </c>
      <c r="X86" s="469">
        <v>9.3469423566227015</v>
      </c>
    </row>
    <row r="87" spans="1:24" x14ac:dyDescent="0.25">
      <c r="A87" s="261" t="s">
        <v>69</v>
      </c>
      <c r="B87" s="337">
        <v>5.0382569332486096</v>
      </c>
      <c r="C87" s="337">
        <v>4.5545968711762761</v>
      </c>
      <c r="D87" s="337">
        <v>3.9580302799556781</v>
      </c>
      <c r="E87" s="337">
        <v>4.0438875477385654</v>
      </c>
      <c r="F87" s="337">
        <v>4.2265394489788095</v>
      </c>
      <c r="G87" s="337">
        <v>3.7</v>
      </c>
      <c r="H87" s="337">
        <v>3.8327740348899764</v>
      </c>
      <c r="I87" s="337">
        <v>3.7203043373703575</v>
      </c>
      <c r="J87" s="337">
        <v>3.7857972482744153</v>
      </c>
      <c r="K87" s="337">
        <v>4.0140525028467549</v>
      </c>
      <c r="L87" s="337">
        <v>4.0999999999999996</v>
      </c>
      <c r="M87" s="337">
        <v>4.0302005971033088</v>
      </c>
      <c r="N87" s="337">
        <v>4.2172271706679174</v>
      </c>
      <c r="O87" s="337">
        <v>3.8254089664191073</v>
      </c>
      <c r="P87" s="337">
        <v>4.5221939845542698</v>
      </c>
      <c r="Q87" s="337">
        <v>4.3</v>
      </c>
      <c r="R87" s="337">
        <v>3.7</v>
      </c>
      <c r="S87" s="337">
        <v>3.5</v>
      </c>
      <c r="T87" s="337">
        <v>3.5964371190999036</v>
      </c>
      <c r="U87" s="337">
        <v>3.6</v>
      </c>
      <c r="V87" s="469">
        <v>3.5</v>
      </c>
      <c r="W87" s="469">
        <v>3.4414863431123393</v>
      </c>
      <c r="X87" s="469">
        <v>3.1865018031942296</v>
      </c>
    </row>
    <row r="88" spans="1:24" x14ac:dyDescent="0.25">
      <c r="A88" s="261" t="s">
        <v>70</v>
      </c>
      <c r="B88" s="337">
        <v>8.9188818369316021</v>
      </c>
      <c r="C88" s="337">
        <v>8.8191881102229779</v>
      </c>
      <c r="D88" s="337">
        <v>8.0725363146294171</v>
      </c>
      <c r="E88" s="337">
        <v>8.818873640195946</v>
      </c>
      <c r="F88" s="337">
        <v>8.5512807544621801</v>
      </c>
      <c r="G88" s="337">
        <v>4.8</v>
      </c>
      <c r="H88" s="337">
        <v>4.5006628322406703</v>
      </c>
      <c r="I88" s="337">
        <v>4.4585217088895428</v>
      </c>
      <c r="J88" s="337">
        <v>4.5472298761402854</v>
      </c>
      <c r="K88" s="337">
        <v>4.7352772349386321</v>
      </c>
      <c r="L88" s="337">
        <v>4.9000000000000004</v>
      </c>
      <c r="M88" s="337">
        <v>4.6824412064727801</v>
      </c>
      <c r="N88" s="337">
        <v>4.7224603083739973</v>
      </c>
      <c r="O88" s="337">
        <v>5.5401702049534984</v>
      </c>
      <c r="P88" s="337">
        <v>5.7809036684520549</v>
      </c>
      <c r="Q88" s="337">
        <v>5.7</v>
      </c>
      <c r="R88" s="337">
        <v>5.3</v>
      </c>
      <c r="S88" s="337">
        <v>4.9000000000000004</v>
      </c>
      <c r="T88" s="337">
        <v>4.4400574707308742</v>
      </c>
      <c r="U88" s="337">
        <v>3.6</v>
      </c>
      <c r="V88" s="469">
        <v>3.5</v>
      </c>
      <c r="W88" s="469">
        <v>3.3495369439227178</v>
      </c>
      <c r="X88" s="469">
        <v>3.0338084445429039</v>
      </c>
    </row>
    <row r="89" spans="1:24" x14ac:dyDescent="0.25">
      <c r="A89" s="261" t="s">
        <v>72</v>
      </c>
      <c r="B89" s="337">
        <v>7.7414830384555575</v>
      </c>
      <c r="C89" s="337">
        <v>6.4281040413692869</v>
      </c>
      <c r="D89" s="337">
        <v>6.4736830265228615</v>
      </c>
      <c r="E89" s="337">
        <v>7.4846323898134699</v>
      </c>
      <c r="F89" s="337">
        <v>7.2865191156355289</v>
      </c>
      <c r="G89" s="337">
        <v>5.0999999999999996</v>
      </c>
      <c r="H89" s="337">
        <v>4.3983688440625013</v>
      </c>
      <c r="I89" s="337">
        <v>4.239468164261865</v>
      </c>
      <c r="J89" s="337">
        <v>4.0093325506354436</v>
      </c>
      <c r="K89" s="337">
        <v>3.8492494912319897</v>
      </c>
      <c r="L89" s="337">
        <v>3.8</v>
      </c>
      <c r="M89" s="337">
        <v>3.4436666127849</v>
      </c>
      <c r="N89" s="337">
        <v>3.0169940724135422</v>
      </c>
      <c r="O89" s="337">
        <v>2.8541941626506988</v>
      </c>
      <c r="P89" s="337">
        <v>2.7892695941637164</v>
      </c>
      <c r="Q89" s="337">
        <v>2.7</v>
      </c>
      <c r="R89" s="337">
        <v>3.4</v>
      </c>
      <c r="S89" s="337">
        <v>3.3</v>
      </c>
      <c r="T89" s="337">
        <v>3.2845081630876738</v>
      </c>
      <c r="U89" s="337">
        <v>3.2</v>
      </c>
      <c r="V89" s="469">
        <v>3.2</v>
      </c>
      <c r="W89" s="469">
        <v>3.1305898632409703</v>
      </c>
      <c r="X89" s="469">
        <v>2.553081421502474</v>
      </c>
    </row>
    <row r="90" spans="1:24" x14ac:dyDescent="0.25">
      <c r="A90" s="261" t="s">
        <v>73</v>
      </c>
      <c r="B90" s="337">
        <v>10.928390817429154</v>
      </c>
      <c r="C90" s="337">
        <v>10.615166350371371</v>
      </c>
      <c r="D90" s="337">
        <v>9.0844849841924606</v>
      </c>
      <c r="E90" s="337">
        <v>11.521472240820147</v>
      </c>
      <c r="F90" s="337">
        <v>10.392352838471172</v>
      </c>
      <c r="G90" s="337">
        <v>5.9</v>
      </c>
      <c r="H90" s="337">
        <v>4.3076371315536228</v>
      </c>
      <c r="I90" s="337">
        <v>4.7495397819308725</v>
      </c>
      <c r="J90" s="337">
        <v>4.5478141176706997</v>
      </c>
      <c r="K90" s="337">
        <v>5.0784007936153284</v>
      </c>
      <c r="L90" s="337">
        <v>5.3</v>
      </c>
      <c r="M90" s="337">
        <v>5.6975623237710442</v>
      </c>
      <c r="N90" s="337">
        <v>5.8978231234323779</v>
      </c>
      <c r="O90" s="337">
        <v>6.1588421284674126</v>
      </c>
      <c r="P90" s="337">
        <v>5.8462773535305015</v>
      </c>
      <c r="Q90" s="337">
        <v>5.9</v>
      </c>
      <c r="R90" s="337">
        <v>6</v>
      </c>
      <c r="S90" s="337">
        <v>6</v>
      </c>
      <c r="T90" s="337">
        <v>5.9083516211144635</v>
      </c>
      <c r="U90" s="337">
        <v>5.9</v>
      </c>
      <c r="V90" s="469">
        <v>5.7</v>
      </c>
      <c r="W90" s="469">
        <v>5.5729751011997006</v>
      </c>
      <c r="X90" s="469">
        <v>4.6538904051442636</v>
      </c>
    </row>
    <row r="91" spans="1:24" x14ac:dyDescent="0.25">
      <c r="A91" s="261" t="s">
        <v>74</v>
      </c>
      <c r="B91" s="337">
        <v>12.951292282911114</v>
      </c>
      <c r="C91" s="337">
        <v>12.096390393908333</v>
      </c>
      <c r="D91" s="337">
        <v>11.339233416312783</v>
      </c>
      <c r="E91" s="337">
        <v>13.924858329557827</v>
      </c>
      <c r="F91" s="337">
        <v>12.310206676360428</v>
      </c>
      <c r="G91" s="337">
        <v>6.7</v>
      </c>
      <c r="H91" s="337">
        <v>6.4872428306643153</v>
      </c>
      <c r="I91" s="337">
        <v>6.2582496171616357</v>
      </c>
      <c r="J91" s="337">
        <v>6.611854752481082</v>
      </c>
      <c r="K91" s="337">
        <v>6.8682583838467037</v>
      </c>
      <c r="L91" s="337">
        <v>6.9</v>
      </c>
      <c r="M91" s="337">
        <v>6.7765272291899672</v>
      </c>
      <c r="N91" s="337">
        <v>7.0409974096786305</v>
      </c>
      <c r="O91" s="337">
        <v>6.6611500736854889</v>
      </c>
      <c r="P91" s="337">
        <v>6.3413024839169871</v>
      </c>
      <c r="Q91" s="337">
        <v>6.1</v>
      </c>
      <c r="R91" s="337">
        <v>5.7</v>
      </c>
      <c r="S91" s="337">
        <v>5.2</v>
      </c>
      <c r="T91" s="337">
        <v>4.5503735029519516</v>
      </c>
      <c r="U91" s="337">
        <v>4.0999999999999996</v>
      </c>
      <c r="V91" s="469">
        <v>3.6</v>
      </c>
      <c r="W91" s="469">
        <v>3.3456656074566453</v>
      </c>
      <c r="X91" s="469">
        <v>2.8149269046349668</v>
      </c>
    </row>
    <row r="92" spans="1:24" x14ac:dyDescent="0.25">
      <c r="A92" s="261" t="s">
        <v>75</v>
      </c>
      <c r="B92" s="337">
        <v>7.9583392685445675</v>
      </c>
      <c r="C92" s="337">
        <v>7.3903395534347061</v>
      </c>
      <c r="D92" s="337">
        <v>6.5756205263345313</v>
      </c>
      <c r="E92" s="337">
        <v>7.74081468613063</v>
      </c>
      <c r="F92" s="337">
        <v>7.3995903233334204</v>
      </c>
      <c r="G92" s="337">
        <v>5.3</v>
      </c>
      <c r="H92" s="337">
        <v>5.1425158308741272</v>
      </c>
      <c r="I92" s="337">
        <v>5.206883962436363</v>
      </c>
      <c r="J92" s="337">
        <v>5.1116564914913898</v>
      </c>
      <c r="K92" s="337">
        <v>4.9757383528401773</v>
      </c>
      <c r="L92" s="337">
        <v>5.0999999999999996</v>
      </c>
      <c r="M92" s="337">
        <v>4.6261878795837923</v>
      </c>
      <c r="N92" s="337">
        <v>4.3803803117940046</v>
      </c>
      <c r="O92" s="337">
        <v>3.8571708624296028</v>
      </c>
      <c r="P92" s="337">
        <v>3.7095721254408449</v>
      </c>
      <c r="Q92" s="337">
        <v>3.4</v>
      </c>
      <c r="R92" s="337">
        <v>3.1</v>
      </c>
      <c r="S92" s="337">
        <v>3.2</v>
      </c>
      <c r="T92" s="337">
        <v>3.1870288212466047</v>
      </c>
      <c r="U92" s="337">
        <v>3.1</v>
      </c>
      <c r="V92" s="469">
        <v>3.2</v>
      </c>
      <c r="W92" s="469">
        <v>3.1519134544194927</v>
      </c>
      <c r="X92" s="469">
        <v>2.4191631992952747</v>
      </c>
    </row>
    <row r="93" spans="1:24" x14ac:dyDescent="0.25">
      <c r="A93" s="261" t="s">
        <v>76</v>
      </c>
      <c r="B93" s="337">
        <v>10.233989737317646</v>
      </c>
      <c r="C93" s="337">
        <v>9.6660788061552907</v>
      </c>
      <c r="D93" s="337">
        <v>8.5854684939129626</v>
      </c>
      <c r="E93" s="337">
        <v>9.9504531845678557</v>
      </c>
      <c r="F93" s="337">
        <v>7.410539524923446</v>
      </c>
      <c r="G93" s="337">
        <v>5</v>
      </c>
      <c r="H93" s="337">
        <v>5.331436731228326</v>
      </c>
      <c r="I93" s="337">
        <v>5.5765285584053945</v>
      </c>
      <c r="J93" s="337">
        <v>5.8433752439869577</v>
      </c>
      <c r="K93" s="337">
        <v>6.0518041083532079</v>
      </c>
      <c r="L93" s="337">
        <v>6.3</v>
      </c>
      <c r="M93" s="337">
        <v>6.3124937407428892</v>
      </c>
      <c r="N93" s="337">
        <v>6.9202346628434688</v>
      </c>
      <c r="O93" s="337">
        <v>6.2530637416389503</v>
      </c>
      <c r="P93" s="337">
        <v>6.2741475550682848</v>
      </c>
      <c r="Q93" s="337">
        <v>5.5</v>
      </c>
      <c r="R93" s="337">
        <v>5.4</v>
      </c>
      <c r="S93" s="337">
        <v>5.4</v>
      </c>
      <c r="T93" s="337">
        <v>5.3716285664588153</v>
      </c>
      <c r="U93" s="337">
        <v>5.2</v>
      </c>
      <c r="V93" s="469">
        <v>5</v>
      </c>
      <c r="W93" s="469">
        <v>4.930845091951781</v>
      </c>
      <c r="X93" s="469">
        <v>4.2964604252647014</v>
      </c>
    </row>
    <row r="94" spans="1:24" x14ac:dyDescent="0.25">
      <c r="A94" s="261" t="s">
        <v>77</v>
      </c>
      <c r="B94" s="337">
        <v>12.62538913870633</v>
      </c>
      <c r="C94" s="337">
        <v>11.64397345995409</v>
      </c>
      <c r="D94" s="337">
        <v>11.160655325304237</v>
      </c>
      <c r="E94" s="337">
        <v>12.024884356016274</v>
      </c>
      <c r="F94" s="337">
        <v>10.397857103048542</v>
      </c>
      <c r="G94" s="337">
        <v>7.4100754232140078</v>
      </c>
      <c r="H94" s="338">
        <v>5.6394183559543185</v>
      </c>
      <c r="I94" s="338">
        <v>5.3119965632048114</v>
      </c>
      <c r="J94" s="338">
        <v>5.5737836967028249</v>
      </c>
      <c r="K94" s="338">
        <v>5.7662825510556264</v>
      </c>
      <c r="L94" s="337">
        <v>5.3352561409892472</v>
      </c>
      <c r="M94" s="338">
        <v>5.0799145111899788</v>
      </c>
      <c r="N94" s="338">
        <v>5.2145253082903702</v>
      </c>
      <c r="O94" s="338">
        <v>5.18750578120512</v>
      </c>
      <c r="P94" s="338">
        <v>5.1283549246130846</v>
      </c>
      <c r="Q94" s="337">
        <v>4.9000000000000004</v>
      </c>
      <c r="R94" s="337">
        <v>4.7</v>
      </c>
      <c r="S94" s="337">
        <v>4.5193201789617685</v>
      </c>
      <c r="T94" s="337">
        <v>4.5448791910694375</v>
      </c>
      <c r="U94" s="337">
        <v>4.4000000000000004</v>
      </c>
      <c r="V94" s="469">
        <v>4.3</v>
      </c>
      <c r="W94" s="469">
        <v>4.2040923629671818</v>
      </c>
      <c r="X94" s="469">
        <v>3.2904664583075922</v>
      </c>
    </row>
    <row r="95" spans="1:24" ht="18" x14ac:dyDescent="0.25">
      <c r="A95" s="100" t="s">
        <v>215</v>
      </c>
      <c r="B95" s="338">
        <v>8.2871532551785414</v>
      </c>
      <c r="C95" s="338">
        <v>7.8122856810466841</v>
      </c>
      <c r="D95" s="338">
        <v>7.736949547105465</v>
      </c>
      <c r="E95" s="338">
        <v>10.504353698834993</v>
      </c>
      <c r="F95" s="338">
        <v>10.265277396782855</v>
      </c>
      <c r="G95" s="338">
        <v>6.1111457505822395</v>
      </c>
      <c r="H95" s="338">
        <v>5.891354420334836</v>
      </c>
      <c r="I95" s="338">
        <v>5.7753522551463901</v>
      </c>
      <c r="J95" s="338">
        <v>5.8634425111717272</v>
      </c>
      <c r="K95" s="338">
        <v>6.0089820339712006</v>
      </c>
      <c r="L95" s="338">
        <v>6.1140839887499077</v>
      </c>
      <c r="M95" s="338">
        <v>5.7323132304205915</v>
      </c>
      <c r="N95" s="338">
        <v>5.6645354637841736</v>
      </c>
      <c r="O95" s="338">
        <v>5.6300355465087719</v>
      </c>
      <c r="P95" s="338">
        <v>5.7854575171590872</v>
      </c>
      <c r="Q95" s="338">
        <v>5.6664782384173034</v>
      </c>
      <c r="R95" s="338">
        <v>5.4737988639155306</v>
      </c>
      <c r="S95" s="338">
        <v>5.2507871370771646</v>
      </c>
      <c r="T95" s="338">
        <v>5.246243551241621</v>
      </c>
      <c r="U95" s="338">
        <v>5.2</v>
      </c>
      <c r="V95" s="470">
        <v>5.3</v>
      </c>
      <c r="W95" s="470">
        <v>5.1318078583353808</v>
      </c>
      <c r="X95" s="470">
        <v>4.544907647917384</v>
      </c>
    </row>
    <row r="96" spans="1:24" x14ac:dyDescent="0.25">
      <c r="A96" s="261" t="s">
        <v>67</v>
      </c>
      <c r="B96" s="337">
        <v>7.75176734005887</v>
      </c>
      <c r="C96" s="337">
        <v>8.0134091423683618</v>
      </c>
      <c r="D96" s="337">
        <v>7.912148733301466</v>
      </c>
      <c r="E96" s="337">
        <v>9.2807433364708913</v>
      </c>
      <c r="F96" s="337">
        <v>9.5521609453497991</v>
      </c>
      <c r="G96" s="337">
        <v>8.1</v>
      </c>
      <c r="H96" s="337">
        <v>8.6167110434892855</v>
      </c>
      <c r="I96" s="337">
        <v>9.2919470426213699</v>
      </c>
      <c r="J96" s="337">
        <v>10.542347202368312</v>
      </c>
      <c r="K96" s="337">
        <v>11.595175748287796</v>
      </c>
      <c r="L96" s="337">
        <v>11.5</v>
      </c>
      <c r="M96" s="337">
        <v>10.209703647969709</v>
      </c>
      <c r="N96" s="337">
        <v>10.179667969224047</v>
      </c>
      <c r="O96" s="337">
        <v>9.7100191742918867</v>
      </c>
      <c r="P96" s="337">
        <v>9.9967233805004732</v>
      </c>
      <c r="Q96" s="337">
        <v>9.4</v>
      </c>
      <c r="R96" s="337">
        <v>9.1999999999999993</v>
      </c>
      <c r="S96" s="337">
        <v>8.6999999999999993</v>
      </c>
      <c r="T96" s="337">
        <v>9.703647969709472</v>
      </c>
      <c r="U96" s="337">
        <v>10</v>
      </c>
      <c r="V96" s="469">
        <v>9.5</v>
      </c>
      <c r="W96" s="469">
        <v>9.576527268755612</v>
      </c>
      <c r="X96" s="469">
        <v>8.2310513479945637</v>
      </c>
    </row>
    <row r="97" spans="1:24" x14ac:dyDescent="0.25">
      <c r="A97" s="261" t="s">
        <v>78</v>
      </c>
      <c r="B97" s="337">
        <v>7.2060526609722118</v>
      </c>
      <c r="C97" s="337">
        <v>7.0482108320057373</v>
      </c>
      <c r="D97" s="337">
        <v>7.2868841376310209</v>
      </c>
      <c r="E97" s="337">
        <v>9.7544404937226918</v>
      </c>
      <c r="F97" s="337">
        <v>9.3134423081617204</v>
      </c>
      <c r="G97" s="337">
        <v>7.3</v>
      </c>
      <c r="H97" s="337">
        <v>7.1091536160939244</v>
      </c>
      <c r="I97" s="337">
        <v>6.7220632618664995</v>
      </c>
      <c r="J97" s="337">
        <v>6.7860829119795145</v>
      </c>
      <c r="K97" s="337">
        <v>7.1483952014708336</v>
      </c>
      <c r="L97" s="337">
        <v>7.7</v>
      </c>
      <c r="M97" s="337">
        <v>7.1704242306924533</v>
      </c>
      <c r="N97" s="337">
        <v>7.5908439244817343</v>
      </c>
      <c r="O97" s="337">
        <v>8.3043475630780765</v>
      </c>
      <c r="P97" s="337">
        <v>8.6545964878320252</v>
      </c>
      <c r="Q97" s="337">
        <v>8.6999999999999993</v>
      </c>
      <c r="R97" s="337">
        <v>8.6999999999999993</v>
      </c>
      <c r="S97" s="337">
        <v>8.9</v>
      </c>
      <c r="T97" s="337">
        <v>8.7178106720060971</v>
      </c>
      <c r="U97" s="337">
        <v>7.9</v>
      </c>
      <c r="V97" s="469">
        <v>8.3000000000000007</v>
      </c>
      <c r="W97" s="469">
        <v>7.1465298739950756</v>
      </c>
      <c r="X97" s="469">
        <v>6.7880719810760981</v>
      </c>
    </row>
    <row r="98" spans="1:24" x14ac:dyDescent="0.25">
      <c r="A98" s="261" t="s">
        <v>71</v>
      </c>
      <c r="B98" s="337">
        <v>5.2949843595309254</v>
      </c>
      <c r="C98" s="337">
        <v>4.9926329439871342</v>
      </c>
      <c r="D98" s="337">
        <v>4.5880258613877958</v>
      </c>
      <c r="E98" s="337">
        <v>6.1989716865984077</v>
      </c>
      <c r="F98" s="337">
        <v>6.2833996319321033</v>
      </c>
      <c r="G98" s="337">
        <v>4.7</v>
      </c>
      <c r="H98" s="337">
        <v>4.7586609318769293</v>
      </c>
      <c r="I98" s="337">
        <v>5.5582323788546253</v>
      </c>
      <c r="J98" s="337">
        <v>5.6837195018637754</v>
      </c>
      <c r="K98" s="337">
        <v>5.8058323478408429</v>
      </c>
      <c r="L98" s="337">
        <v>6.4</v>
      </c>
      <c r="M98" s="337">
        <v>6.7596604949324925</v>
      </c>
      <c r="N98" s="337">
        <v>6.2529097876302693</v>
      </c>
      <c r="O98" s="337">
        <v>6.845611144934284</v>
      </c>
      <c r="P98" s="337">
        <v>7.4475215004527753</v>
      </c>
      <c r="Q98" s="337">
        <v>7.4</v>
      </c>
      <c r="R98" s="337">
        <v>6.2</v>
      </c>
      <c r="S98" s="337">
        <v>5.8</v>
      </c>
      <c r="T98" s="337">
        <v>4.8830713032267301</v>
      </c>
      <c r="U98" s="337">
        <v>5.0999999999999996</v>
      </c>
      <c r="V98" s="469">
        <v>5.2</v>
      </c>
      <c r="W98" s="469">
        <v>5.0767160712367172</v>
      </c>
      <c r="X98" s="469">
        <v>4.7605672331508009</v>
      </c>
    </row>
    <row r="99" spans="1:24" x14ac:dyDescent="0.25">
      <c r="A99" s="261" t="s">
        <v>79</v>
      </c>
      <c r="B99" s="337">
        <v>5.4214965780235875</v>
      </c>
      <c r="C99" s="337">
        <v>4.5521125337778114</v>
      </c>
      <c r="D99" s="337">
        <v>5.5023107811197818</v>
      </c>
      <c r="E99" s="337">
        <v>8.2299537046315407</v>
      </c>
      <c r="F99" s="337">
        <v>8.6758722969316793</v>
      </c>
      <c r="G99" s="337">
        <v>6.5</v>
      </c>
      <c r="H99" s="337">
        <v>6.130034686952138</v>
      </c>
      <c r="I99" s="337">
        <v>5.6080978999848918</v>
      </c>
      <c r="J99" s="337">
        <v>5.4751473032180087</v>
      </c>
      <c r="K99" s="337">
        <v>5.8141832330232841</v>
      </c>
      <c r="L99" s="337">
        <v>5.7</v>
      </c>
      <c r="M99" s="337">
        <v>4.7719600874388455</v>
      </c>
      <c r="N99" s="337">
        <v>4.8507740122235941</v>
      </c>
      <c r="O99" s="337">
        <v>4.858209288146683</v>
      </c>
      <c r="P99" s="337">
        <v>4.8039317739081291</v>
      </c>
      <c r="Q99" s="337">
        <v>4.8</v>
      </c>
      <c r="R99" s="337">
        <v>4.9000000000000004</v>
      </c>
      <c r="S99" s="337">
        <v>4.8</v>
      </c>
      <c r="T99" s="337">
        <v>4.6373815932309252</v>
      </c>
      <c r="U99" s="337">
        <v>4.5999999999999996</v>
      </c>
      <c r="V99" s="469">
        <v>4.4000000000000004</v>
      </c>
      <c r="W99" s="469">
        <v>4.3488928874150519</v>
      </c>
      <c r="X99" s="469">
        <v>4.1123813945390708</v>
      </c>
    </row>
    <row r="100" spans="1:24" x14ac:dyDescent="0.25">
      <c r="A100" s="261" t="s">
        <v>80</v>
      </c>
      <c r="B100" s="337">
        <v>6.9550170767904707</v>
      </c>
      <c r="C100" s="337">
        <v>6.7624090263961172</v>
      </c>
      <c r="D100" s="337">
        <v>6.7742040012183828</v>
      </c>
      <c r="E100" s="337">
        <v>8.8362670539097916</v>
      </c>
      <c r="F100" s="337">
        <v>8.6227239334403052</v>
      </c>
      <c r="G100" s="337">
        <v>5.6</v>
      </c>
      <c r="H100" s="337">
        <v>5.1142729924969927</v>
      </c>
      <c r="I100" s="337">
        <v>4.3620755049601216</v>
      </c>
      <c r="J100" s="337">
        <v>4.1928651178195766</v>
      </c>
      <c r="K100" s="337">
        <v>4.1964313242384961</v>
      </c>
      <c r="L100" s="337">
        <v>4.4000000000000004</v>
      </c>
      <c r="M100" s="337">
        <v>4.1719141964879949</v>
      </c>
      <c r="N100" s="337">
        <v>4.0292069830543182</v>
      </c>
      <c r="O100" s="337">
        <v>3.8681974095121077</v>
      </c>
      <c r="P100" s="337">
        <v>3.9735319715353503</v>
      </c>
      <c r="Q100" s="337">
        <v>4.2</v>
      </c>
      <c r="R100" s="337">
        <v>4</v>
      </c>
      <c r="S100" s="337">
        <v>3.6</v>
      </c>
      <c r="T100" s="337">
        <v>3.6516408129831568</v>
      </c>
      <c r="U100" s="337">
        <v>3.6</v>
      </c>
      <c r="V100" s="469">
        <v>3.5</v>
      </c>
      <c r="W100" s="469">
        <v>3.4674653151077663</v>
      </c>
      <c r="X100" s="469">
        <v>2.9730097219389489</v>
      </c>
    </row>
    <row r="101" spans="1:24" x14ac:dyDescent="0.25">
      <c r="A101" s="261" t="s">
        <v>81</v>
      </c>
      <c r="B101" s="337">
        <v>14.918878223226049</v>
      </c>
      <c r="C101" s="337">
        <v>14.646903820816865</v>
      </c>
      <c r="D101" s="337">
        <v>14.015433841520796</v>
      </c>
      <c r="E101" s="337">
        <v>18.098869130948479</v>
      </c>
      <c r="F101" s="337">
        <v>17.313764036577012</v>
      </c>
      <c r="G101" s="337">
        <v>4</v>
      </c>
      <c r="H101" s="337">
        <v>3.6699746205639103</v>
      </c>
      <c r="I101" s="337">
        <v>3.5084700541727729</v>
      </c>
      <c r="J101" s="337">
        <v>3.3719747735067687</v>
      </c>
      <c r="K101" s="337">
        <v>3.1098732864052394</v>
      </c>
      <c r="L101" s="337">
        <v>3</v>
      </c>
      <c r="M101" s="337">
        <v>2.7550032430603206</v>
      </c>
      <c r="N101" s="337">
        <v>2.8031321382577716</v>
      </c>
      <c r="O101" s="337">
        <v>2.6299809176450681</v>
      </c>
      <c r="P101" s="337">
        <v>2.6497212848158975</v>
      </c>
      <c r="Q101" s="337">
        <v>2.5</v>
      </c>
      <c r="R101" s="337">
        <v>2.6</v>
      </c>
      <c r="S101" s="337">
        <v>2.6</v>
      </c>
      <c r="T101" s="337">
        <v>3.2676887790112894</v>
      </c>
      <c r="U101" s="337">
        <v>3.2</v>
      </c>
      <c r="V101" s="469">
        <v>3.2</v>
      </c>
      <c r="W101" s="469">
        <v>3.1902313383028926</v>
      </c>
      <c r="X101" s="469">
        <v>2.6768924797230107</v>
      </c>
    </row>
    <row r="102" spans="1:24" x14ac:dyDescent="0.25">
      <c r="A102" s="261" t="s">
        <v>82</v>
      </c>
      <c r="B102" s="337">
        <v>8.5340116604670087</v>
      </c>
      <c r="C102" s="337">
        <v>5.8832892184893275</v>
      </c>
      <c r="D102" s="337">
        <v>5.945777059888111</v>
      </c>
      <c r="E102" s="337">
        <v>8.1132679514008181</v>
      </c>
      <c r="F102" s="337">
        <v>7.2278008557953592</v>
      </c>
      <c r="G102" s="337">
        <v>5</v>
      </c>
      <c r="H102" s="337">
        <v>5.2598162176363514</v>
      </c>
      <c r="I102" s="337">
        <v>5.2789151587196761</v>
      </c>
      <c r="J102" s="337">
        <v>5.6660439899113779</v>
      </c>
      <c r="K102" s="337">
        <v>6.1304596737717416</v>
      </c>
      <c r="L102" s="337">
        <v>6.4</v>
      </c>
      <c r="M102" s="337">
        <v>6.0640985726602166</v>
      </c>
      <c r="N102" s="337">
        <v>5.9392662132388159</v>
      </c>
      <c r="O102" s="337">
        <v>5.7937781396685502</v>
      </c>
      <c r="P102" s="337">
        <v>5.8270068972123763</v>
      </c>
      <c r="Q102" s="337">
        <v>5.4</v>
      </c>
      <c r="R102" s="337">
        <v>5.3</v>
      </c>
      <c r="S102" s="337">
        <v>4.9000000000000004</v>
      </c>
      <c r="T102" s="337">
        <v>4.4086478589903253</v>
      </c>
      <c r="U102" s="337">
        <v>4.3</v>
      </c>
      <c r="V102" s="469">
        <v>4.3</v>
      </c>
      <c r="W102" s="469">
        <v>3.873395440176262</v>
      </c>
      <c r="X102" s="469">
        <v>3.5294383712285047</v>
      </c>
    </row>
    <row r="103" spans="1:24" x14ac:dyDescent="0.25">
      <c r="A103" s="261" t="s">
        <v>83</v>
      </c>
      <c r="B103" s="337">
        <v>4.6570137159811571</v>
      </c>
      <c r="C103" s="337">
        <v>4.1494963866501253</v>
      </c>
      <c r="D103" s="337">
        <v>4.1486288356598156</v>
      </c>
      <c r="E103" s="337">
        <v>8.0409745714394312</v>
      </c>
      <c r="F103" s="337">
        <v>8.1930137975597699</v>
      </c>
      <c r="G103" s="337">
        <v>5.7</v>
      </c>
      <c r="H103" s="337">
        <v>5.0786383483827207</v>
      </c>
      <c r="I103" s="337">
        <v>4.6735010337698144</v>
      </c>
      <c r="J103" s="337">
        <v>4.8443602113484951</v>
      </c>
      <c r="K103" s="337">
        <v>4.4052348679598037</v>
      </c>
      <c r="L103" s="337">
        <v>4.2</v>
      </c>
      <c r="M103" s="337">
        <v>3.5545363336677656</v>
      </c>
      <c r="N103" s="337">
        <v>3.10878601117959</v>
      </c>
      <c r="O103" s="337">
        <v>2.5225741722803496</v>
      </c>
      <c r="P103" s="337">
        <v>2.4767091873297979</v>
      </c>
      <c r="Q103" s="337">
        <v>2.2000000000000002</v>
      </c>
      <c r="R103" s="337">
        <v>1.9</v>
      </c>
      <c r="S103" s="337">
        <v>1.8</v>
      </c>
      <c r="T103" s="337">
        <v>1.618174000286656</v>
      </c>
      <c r="U103" s="337">
        <v>1.4</v>
      </c>
      <c r="V103" s="469">
        <v>6.4</v>
      </c>
      <c r="W103" s="469">
        <v>5.8621183889924033</v>
      </c>
      <c r="X103" s="469">
        <v>5.3301522900654303</v>
      </c>
    </row>
    <row r="104" spans="1:24" x14ac:dyDescent="0.25">
      <c r="A104" s="261" t="s">
        <v>84</v>
      </c>
      <c r="B104" s="337">
        <v>10.141351060972333</v>
      </c>
      <c r="C104" s="337">
        <v>10.28824200913242</v>
      </c>
      <c r="D104" s="337">
        <v>10.40869258662369</v>
      </c>
      <c r="E104" s="337">
        <v>15.905166646490262</v>
      </c>
      <c r="F104" s="337">
        <v>16.216732824038381</v>
      </c>
      <c r="G104" s="337">
        <v>12.4</v>
      </c>
      <c r="H104" s="337">
        <v>11.379059621909841</v>
      </c>
      <c r="I104" s="337">
        <v>11.245401730217926</v>
      </c>
      <c r="J104" s="337">
        <v>11.040921429839917</v>
      </c>
      <c r="K104" s="337">
        <v>11.015450055726541</v>
      </c>
      <c r="L104" s="337">
        <v>10.199999999999999</v>
      </c>
      <c r="M104" s="337">
        <v>9.3537988020458762</v>
      </c>
      <c r="N104" s="337">
        <v>9.3563133992828362</v>
      </c>
      <c r="O104" s="337">
        <v>8.8061195238358678</v>
      </c>
      <c r="P104" s="337">
        <v>8.52096419716454</v>
      </c>
      <c r="Q104" s="337">
        <v>8.3000000000000007</v>
      </c>
      <c r="R104" s="337">
        <v>8.1</v>
      </c>
      <c r="S104" s="337">
        <v>8</v>
      </c>
      <c r="T104" s="337">
        <v>7.6428668420179147</v>
      </c>
      <c r="U104" s="337">
        <v>7.3</v>
      </c>
      <c r="V104" s="469">
        <v>8.6999999999999993</v>
      </c>
      <c r="W104" s="469">
        <v>8.6647991591186848</v>
      </c>
      <c r="X104" s="469">
        <v>7.2410408552102723</v>
      </c>
    </row>
    <row r="105" spans="1:24" ht="19.5" x14ac:dyDescent="0.25">
      <c r="A105" s="261" t="s">
        <v>85</v>
      </c>
      <c r="B105" s="337">
        <v>6.1849580919165215</v>
      </c>
      <c r="C105" s="337">
        <v>4.564887213815604</v>
      </c>
      <c r="D105" s="337">
        <v>4.3567531079484727</v>
      </c>
      <c r="E105" s="337">
        <v>7.4640695915279869</v>
      </c>
      <c r="F105" s="337">
        <v>6.4863842662632374</v>
      </c>
      <c r="G105" s="337">
        <v>5</v>
      </c>
      <c r="H105" s="337">
        <v>4.7195745062300176</v>
      </c>
      <c r="I105" s="337">
        <v>4.728598756575801</v>
      </c>
      <c r="J105" s="337">
        <v>3.9499641319942609</v>
      </c>
      <c r="K105" s="337">
        <v>3.3672248803827749</v>
      </c>
      <c r="L105" s="337">
        <v>2.9</v>
      </c>
      <c r="M105" s="337">
        <v>2.6737182312325545</v>
      </c>
      <c r="N105" s="337">
        <v>2.6590274717202882</v>
      </c>
      <c r="O105" s="337">
        <v>2.6707800793301013</v>
      </c>
      <c r="P105" s="337">
        <v>3.1056265608931981</v>
      </c>
      <c r="Q105" s="337">
        <v>2.9</v>
      </c>
      <c r="R105" s="337">
        <v>4.0999999999999996</v>
      </c>
      <c r="S105" s="337">
        <v>4.3</v>
      </c>
      <c r="T105" s="337">
        <v>4.389598942265315</v>
      </c>
      <c r="U105" s="337">
        <v>4.4000000000000004</v>
      </c>
      <c r="V105" s="469">
        <v>4.4000000000000004</v>
      </c>
      <c r="W105" s="469">
        <v>4.3425885118260616</v>
      </c>
      <c r="X105" s="469">
        <v>4.0222476499471327</v>
      </c>
    </row>
    <row r="106" spans="1:24" ht="20.25" thickBot="1" x14ac:dyDescent="0.3">
      <c r="A106" s="258" t="s">
        <v>86</v>
      </c>
      <c r="B106" s="339">
        <v>4.6131738551594426</v>
      </c>
      <c r="C106" s="339">
        <v>4.0510555567295707</v>
      </c>
      <c r="D106" s="339">
        <v>4.3215485725153737</v>
      </c>
      <c r="E106" s="339">
        <v>15.137935863324465</v>
      </c>
      <c r="F106" s="339">
        <v>18.162722307800028</v>
      </c>
      <c r="G106" s="339">
        <v>14.2</v>
      </c>
      <c r="H106" s="339">
        <v>13.346819953619185</v>
      </c>
      <c r="I106" s="339">
        <v>13.808650844770352</v>
      </c>
      <c r="J106" s="339">
        <v>12.877173859188426</v>
      </c>
      <c r="K106" s="339">
        <v>11.46865101312283</v>
      </c>
      <c r="L106" s="339">
        <v>11.8</v>
      </c>
      <c r="M106" s="339">
        <v>10.721193699917105</v>
      </c>
      <c r="N106" s="339">
        <v>10.781062908722483</v>
      </c>
      <c r="O106" s="339">
        <v>10.417242332135949</v>
      </c>
      <c r="P106" s="339">
        <v>9.6849958552086211</v>
      </c>
      <c r="Q106" s="339">
        <v>9.1</v>
      </c>
      <c r="R106" s="339">
        <v>8.3000000000000007</v>
      </c>
      <c r="S106" s="339">
        <v>7.7</v>
      </c>
      <c r="T106" s="339">
        <v>6.1619231831997787</v>
      </c>
      <c r="U106" s="339">
        <v>7</v>
      </c>
      <c r="V106" s="471">
        <v>6.5</v>
      </c>
      <c r="W106" s="471">
        <v>7.4099659206042183</v>
      </c>
      <c r="X106" s="471">
        <v>7.0041674559575675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9">
    <tabColor rgb="FFC7E6A4"/>
  </sheetPr>
  <dimension ref="A1:X107"/>
  <sheetViews>
    <sheetView zoomScale="90" zoomScaleNormal="90" workbookViewId="0">
      <pane ySplit="8" topLeftCell="A9" activePane="bottomLeft" state="frozen"/>
      <selection activeCell="O25" sqref="O25"/>
      <selection pane="bottomLeft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542</v>
      </c>
      <c r="B6" s="105"/>
      <c r="C6" s="105"/>
      <c r="D6" s="105"/>
      <c r="E6" s="105"/>
      <c r="F6" s="105"/>
      <c r="G6" s="81"/>
      <c r="H6" s="81"/>
      <c r="I6" s="81"/>
      <c r="J6" s="42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248</v>
      </c>
      <c r="B7" s="105"/>
      <c r="C7" s="105"/>
      <c r="D7" s="105"/>
      <c r="E7" s="105"/>
      <c r="F7" s="105"/>
      <c r="G7" s="81"/>
      <c r="H7" s="81"/>
      <c r="I7" s="81"/>
      <c r="J7" s="42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250">
        <v>252.56800000000001</v>
      </c>
      <c r="C9" s="250">
        <v>241.70699999999999</v>
      </c>
      <c r="D9" s="250">
        <v>229.25800000000001</v>
      </c>
      <c r="E9" s="250">
        <v>226.69300000000001</v>
      </c>
      <c r="F9" s="250">
        <v>228.00200000000001</v>
      </c>
      <c r="G9" s="250">
        <v>151.19999999999999</v>
      </c>
      <c r="H9" s="250">
        <v>138.994</v>
      </c>
      <c r="I9" s="250">
        <v>140.208</v>
      </c>
      <c r="J9" s="250">
        <v>144.23699999999999</v>
      </c>
      <c r="K9" s="250">
        <v>146.56700000000001</v>
      </c>
      <c r="L9" s="250">
        <v>243.9</v>
      </c>
      <c r="M9" s="250">
        <v>180.774</v>
      </c>
      <c r="N9" s="250">
        <v>186.309</v>
      </c>
      <c r="O9" s="250">
        <v>153.232</v>
      </c>
      <c r="P9" s="250">
        <v>137.88900000000001</v>
      </c>
      <c r="Q9" s="250">
        <v>134.9</v>
      </c>
      <c r="R9" s="250">
        <v>128.6</v>
      </c>
      <c r="S9" s="250">
        <v>122.6</v>
      </c>
      <c r="T9" s="250">
        <v>99.247</v>
      </c>
      <c r="U9" s="250">
        <v>106.211</v>
      </c>
      <c r="V9" s="473">
        <v>95.594999999999999</v>
      </c>
      <c r="W9" s="476">
        <v>93.567999999999998</v>
      </c>
      <c r="X9" s="476">
        <v>93.593999999999994</v>
      </c>
    </row>
    <row r="10" spans="1:24" ht="18" x14ac:dyDescent="0.25">
      <c r="A10" s="100" t="s">
        <v>117</v>
      </c>
      <c r="B10" s="250">
        <v>82.063999999999993</v>
      </c>
      <c r="C10" s="250">
        <v>80.754000000000005</v>
      </c>
      <c r="D10" s="250">
        <v>81.456000000000003</v>
      </c>
      <c r="E10" s="250">
        <v>84.182000000000002</v>
      </c>
      <c r="F10" s="250">
        <v>81.210999999999999</v>
      </c>
      <c r="G10" s="250">
        <v>34.700000000000003</v>
      </c>
      <c r="H10" s="250">
        <v>31.06</v>
      </c>
      <c r="I10" s="250">
        <v>30.204999999999998</v>
      </c>
      <c r="J10" s="250">
        <v>32.857999999999997</v>
      </c>
      <c r="K10" s="250">
        <v>29.033999999999999</v>
      </c>
      <c r="L10" s="250">
        <v>44.1</v>
      </c>
      <c r="M10" s="250">
        <v>31.498999999999999</v>
      </c>
      <c r="N10" s="250">
        <v>34.267000000000003</v>
      </c>
      <c r="O10" s="250">
        <v>27.311</v>
      </c>
      <c r="P10" s="250">
        <v>23.683</v>
      </c>
      <c r="Q10" s="250">
        <v>22.3</v>
      </c>
      <c r="R10" s="250">
        <v>20</v>
      </c>
      <c r="S10" s="250">
        <v>20</v>
      </c>
      <c r="T10" s="250">
        <v>16.757000000000001</v>
      </c>
      <c r="U10" s="250">
        <v>17.262</v>
      </c>
      <c r="V10" s="473">
        <v>15.17</v>
      </c>
      <c r="W10" s="476">
        <v>14.222</v>
      </c>
      <c r="X10" s="476">
        <v>14.362</v>
      </c>
    </row>
    <row r="11" spans="1:24" x14ac:dyDescent="0.25">
      <c r="A11" s="261" t="s">
        <v>1</v>
      </c>
      <c r="B11" s="194">
        <v>3.492</v>
      </c>
      <c r="C11" s="194">
        <v>2.2469999999999999</v>
      </c>
      <c r="D11" s="194">
        <v>2.1539999999999999</v>
      </c>
      <c r="E11" s="194">
        <v>1.673</v>
      </c>
      <c r="F11" s="194">
        <v>2.0270000000000001</v>
      </c>
      <c r="G11" s="194">
        <v>0.9</v>
      </c>
      <c r="H11" s="194">
        <v>0.83</v>
      </c>
      <c r="I11" s="194">
        <v>1.014</v>
      </c>
      <c r="J11" s="194">
        <v>1.1930000000000001</v>
      </c>
      <c r="K11" s="194">
        <v>0.92600000000000005</v>
      </c>
      <c r="L11" s="194">
        <v>2.8</v>
      </c>
      <c r="M11" s="194">
        <v>1.4830000000000001</v>
      </c>
      <c r="N11" s="194">
        <v>1.8320000000000001</v>
      </c>
      <c r="O11" s="194">
        <v>1.403</v>
      </c>
      <c r="P11" s="194">
        <v>0.88500000000000001</v>
      </c>
      <c r="Q11" s="194">
        <v>0.8</v>
      </c>
      <c r="R11" s="194">
        <v>1</v>
      </c>
      <c r="S11" s="194">
        <v>0.7</v>
      </c>
      <c r="T11" s="194">
        <v>0.82099999999999995</v>
      </c>
      <c r="U11" s="194">
        <v>0.75900000000000001</v>
      </c>
      <c r="V11" s="472">
        <v>0.623</v>
      </c>
      <c r="W11" s="475">
        <v>0.63500000000000001</v>
      </c>
      <c r="X11" s="475">
        <v>0.871</v>
      </c>
    </row>
    <row r="12" spans="1:24" x14ac:dyDescent="0.25">
      <c r="A12" s="261" t="s">
        <v>2</v>
      </c>
      <c r="B12" s="194">
        <v>1.9810000000000001</v>
      </c>
      <c r="C12" s="194">
        <v>1.74</v>
      </c>
      <c r="D12" s="194">
        <v>1.395</v>
      </c>
      <c r="E12" s="194">
        <v>0.85299999999999998</v>
      </c>
      <c r="F12" s="194">
        <v>1.034</v>
      </c>
      <c r="G12" s="194">
        <v>0.7</v>
      </c>
      <c r="H12" s="194">
        <v>0.79900000000000004</v>
      </c>
      <c r="I12" s="194">
        <v>1.0249999999999999</v>
      </c>
      <c r="J12" s="194">
        <v>0.91600000000000004</v>
      </c>
      <c r="K12" s="194">
        <v>0.91900000000000004</v>
      </c>
      <c r="L12" s="194">
        <v>2.4</v>
      </c>
      <c r="M12" s="194">
        <v>2.9169999999999998</v>
      </c>
      <c r="N12" s="194">
        <v>3.5049999999999999</v>
      </c>
      <c r="O12" s="194">
        <v>2.8069999999999999</v>
      </c>
      <c r="P12" s="194">
        <v>2.577</v>
      </c>
      <c r="Q12" s="194">
        <v>2.4</v>
      </c>
      <c r="R12" s="194">
        <v>2</v>
      </c>
      <c r="S12" s="194">
        <v>1.9</v>
      </c>
      <c r="T12" s="194">
        <v>1.506</v>
      </c>
      <c r="U12" s="194">
        <v>1.41</v>
      </c>
      <c r="V12" s="472">
        <v>0.96</v>
      </c>
      <c r="W12" s="475">
        <v>0.83399999999999996</v>
      </c>
      <c r="X12" s="475">
        <v>0.69499999999999995</v>
      </c>
    </row>
    <row r="13" spans="1:24" x14ac:dyDescent="0.25">
      <c r="A13" s="261" t="s">
        <v>3</v>
      </c>
      <c r="B13" s="194">
        <v>1.833</v>
      </c>
      <c r="C13" s="194">
        <v>1.7869999999999999</v>
      </c>
      <c r="D13" s="194">
        <v>1.8340000000000001</v>
      </c>
      <c r="E13" s="194">
        <v>1.5369999999999999</v>
      </c>
      <c r="F13" s="194">
        <v>1.224</v>
      </c>
      <c r="G13" s="194">
        <v>0.9</v>
      </c>
      <c r="H13" s="194">
        <v>0.65600000000000003</v>
      </c>
      <c r="I13" s="194">
        <v>0.96799999999999997</v>
      </c>
      <c r="J13" s="194">
        <v>0.998</v>
      </c>
      <c r="K13" s="194">
        <v>1.1120000000000001</v>
      </c>
      <c r="L13" s="194">
        <v>1.9</v>
      </c>
      <c r="M13" s="194">
        <v>1.1539999999999999</v>
      </c>
      <c r="N13" s="194">
        <v>1.3859999999999999</v>
      </c>
      <c r="O13" s="194">
        <v>1.2430000000000001</v>
      </c>
      <c r="P13" s="194">
        <v>0.79</v>
      </c>
      <c r="Q13" s="194">
        <v>1</v>
      </c>
      <c r="R13" s="194">
        <v>0.9</v>
      </c>
      <c r="S13" s="194">
        <v>0.9</v>
      </c>
      <c r="T13" s="194">
        <v>0.877</v>
      </c>
      <c r="U13" s="194">
        <v>0.96899999999999997</v>
      </c>
      <c r="V13" s="472">
        <v>0.91700000000000004</v>
      </c>
      <c r="W13" s="475">
        <v>0.89300000000000002</v>
      </c>
      <c r="X13" s="475">
        <v>0.876</v>
      </c>
    </row>
    <row r="14" spans="1:24" x14ac:dyDescent="0.25">
      <c r="A14" s="261" t="s">
        <v>4</v>
      </c>
      <c r="B14" s="194">
        <v>1.5960000000000001</v>
      </c>
      <c r="C14" s="194">
        <v>0.90100000000000002</v>
      </c>
      <c r="D14" s="194">
        <v>0.94399999999999995</v>
      </c>
      <c r="E14" s="194">
        <v>0.88700000000000001</v>
      </c>
      <c r="F14" s="194">
        <v>0.57899999999999996</v>
      </c>
      <c r="G14" s="194">
        <v>0.3</v>
      </c>
      <c r="H14" s="194">
        <v>0.373</v>
      </c>
      <c r="I14" s="194">
        <v>0.71299999999999997</v>
      </c>
      <c r="J14" s="194">
        <v>0.85399999999999998</v>
      </c>
      <c r="K14" s="194">
        <v>1.256</v>
      </c>
      <c r="L14" s="194">
        <v>2.9</v>
      </c>
      <c r="M14" s="194">
        <v>1.5189999999999999</v>
      </c>
      <c r="N14" s="194">
        <v>1.869</v>
      </c>
      <c r="O14" s="194">
        <v>1.587</v>
      </c>
      <c r="P14" s="194">
        <v>1.4610000000000001</v>
      </c>
      <c r="Q14" s="194">
        <v>1.2</v>
      </c>
      <c r="R14" s="194">
        <v>0.6</v>
      </c>
      <c r="S14" s="194">
        <v>1</v>
      </c>
      <c r="T14" s="194">
        <v>1.2789999999999999</v>
      </c>
      <c r="U14" s="194">
        <v>1.702</v>
      </c>
      <c r="V14" s="472">
        <v>1.266</v>
      </c>
      <c r="W14" s="475">
        <v>0.95299999999999996</v>
      </c>
      <c r="X14" s="475">
        <v>0.86699999999999999</v>
      </c>
    </row>
    <row r="15" spans="1:24" x14ac:dyDescent="0.25">
      <c r="A15" s="261" t="s">
        <v>5</v>
      </c>
      <c r="B15" s="194">
        <v>2.375</v>
      </c>
      <c r="C15" s="194">
        <v>1.1830000000000001</v>
      </c>
      <c r="D15" s="194">
        <v>1.016</v>
      </c>
      <c r="E15" s="194">
        <v>0.88800000000000001</v>
      </c>
      <c r="F15" s="194">
        <v>1.0649999999999999</v>
      </c>
      <c r="G15" s="194">
        <v>0.7</v>
      </c>
      <c r="H15" s="194">
        <v>0.629</v>
      </c>
      <c r="I15" s="194">
        <v>0.76400000000000001</v>
      </c>
      <c r="J15" s="194">
        <v>0.58699999999999997</v>
      </c>
      <c r="K15" s="194">
        <v>0.60899999999999999</v>
      </c>
      <c r="L15" s="194">
        <v>1.3</v>
      </c>
      <c r="M15" s="194">
        <v>0.92400000000000004</v>
      </c>
      <c r="N15" s="194">
        <v>1.25</v>
      </c>
      <c r="O15" s="194">
        <v>1.149</v>
      </c>
      <c r="P15" s="194">
        <v>0.85099999999999998</v>
      </c>
      <c r="Q15" s="194">
        <v>1</v>
      </c>
      <c r="R15" s="194">
        <v>0.5</v>
      </c>
      <c r="S15" s="194">
        <v>0.4</v>
      </c>
      <c r="T15" s="194">
        <v>0.36299999999999999</v>
      </c>
      <c r="U15" s="194">
        <v>0.35399999999999998</v>
      </c>
      <c r="V15" s="472">
        <v>0.42799999999999999</v>
      </c>
      <c r="W15" s="475">
        <v>0.30299999999999999</v>
      </c>
      <c r="X15" s="475">
        <v>0.40100000000000002</v>
      </c>
    </row>
    <row r="16" spans="1:24" x14ac:dyDescent="0.25">
      <c r="A16" s="261" t="s">
        <v>6</v>
      </c>
      <c r="B16" s="194">
        <v>1.702</v>
      </c>
      <c r="C16" s="194">
        <v>1.4950000000000001</v>
      </c>
      <c r="D16" s="194">
        <v>1.228</v>
      </c>
      <c r="E16" s="194">
        <v>1.141</v>
      </c>
      <c r="F16" s="194">
        <v>0.93600000000000005</v>
      </c>
      <c r="G16" s="194">
        <v>0.5</v>
      </c>
      <c r="H16" s="194">
        <v>0.47399999999999998</v>
      </c>
      <c r="I16" s="194">
        <v>0.495</v>
      </c>
      <c r="J16" s="194">
        <v>0.49299999999999999</v>
      </c>
      <c r="K16" s="194">
        <v>0.56399999999999995</v>
      </c>
      <c r="L16" s="194">
        <v>1.3</v>
      </c>
      <c r="M16" s="194">
        <v>1.3979999999999999</v>
      </c>
      <c r="N16" s="194">
        <v>1.2529999999999999</v>
      </c>
      <c r="O16" s="194">
        <v>1.145</v>
      </c>
      <c r="P16" s="194">
        <v>0.93700000000000006</v>
      </c>
      <c r="Q16" s="194">
        <v>1.1000000000000001</v>
      </c>
      <c r="R16" s="194">
        <v>0.7</v>
      </c>
      <c r="S16" s="194">
        <v>0.7</v>
      </c>
      <c r="T16" s="194">
        <v>0.628</v>
      </c>
      <c r="U16" s="194">
        <v>0.63700000000000001</v>
      </c>
      <c r="V16" s="472">
        <v>0.55000000000000004</v>
      </c>
      <c r="W16" s="475">
        <v>0.44900000000000001</v>
      </c>
      <c r="X16" s="475">
        <v>0.42799999999999999</v>
      </c>
    </row>
    <row r="17" spans="1:24" x14ac:dyDescent="0.25">
      <c r="A17" s="261" t="s">
        <v>7</v>
      </c>
      <c r="B17" s="194">
        <v>1.66</v>
      </c>
      <c r="C17" s="194">
        <v>1.835</v>
      </c>
      <c r="D17" s="194">
        <v>2.157</v>
      </c>
      <c r="E17" s="194">
        <v>1.3879999999999999</v>
      </c>
      <c r="F17" s="194">
        <v>0.92400000000000004</v>
      </c>
      <c r="G17" s="194">
        <v>0.9</v>
      </c>
      <c r="H17" s="194">
        <v>0.63800000000000001</v>
      </c>
      <c r="I17" s="194">
        <v>0.86399999999999999</v>
      </c>
      <c r="J17" s="194">
        <v>0.73499999999999999</v>
      </c>
      <c r="K17" s="194">
        <v>1.0660000000000001</v>
      </c>
      <c r="L17" s="194">
        <v>3</v>
      </c>
      <c r="M17" s="194">
        <v>1.462</v>
      </c>
      <c r="N17" s="194">
        <v>1.1779999999999999</v>
      </c>
      <c r="O17" s="194">
        <v>0.95</v>
      </c>
      <c r="P17" s="194">
        <v>1.022</v>
      </c>
      <c r="Q17" s="194">
        <v>1</v>
      </c>
      <c r="R17" s="194">
        <v>0.8</v>
      </c>
      <c r="S17" s="194">
        <v>0.7</v>
      </c>
      <c r="T17" s="194">
        <v>0.61399999999999999</v>
      </c>
      <c r="U17" s="194">
        <v>0.56899999999999995</v>
      </c>
      <c r="V17" s="472">
        <v>0.40600000000000003</v>
      </c>
      <c r="W17" s="475">
        <v>0.38400000000000001</v>
      </c>
      <c r="X17" s="475">
        <v>0.29799999999999999</v>
      </c>
    </row>
    <row r="18" spans="1:24" x14ac:dyDescent="0.25">
      <c r="A18" s="261" t="s">
        <v>8</v>
      </c>
      <c r="B18" s="194">
        <v>1.2969999999999999</v>
      </c>
      <c r="C18" s="194">
        <v>1.0509999999999999</v>
      </c>
      <c r="D18" s="194">
        <v>0.80200000000000005</v>
      </c>
      <c r="E18" s="194">
        <v>1.177</v>
      </c>
      <c r="F18" s="194">
        <v>1.2090000000000001</v>
      </c>
      <c r="G18" s="194">
        <v>0.6</v>
      </c>
      <c r="H18" s="194">
        <v>0.30199999999999999</v>
      </c>
      <c r="I18" s="194">
        <v>0.40200000000000002</v>
      </c>
      <c r="J18" s="194">
        <v>0.40500000000000003</v>
      </c>
      <c r="K18" s="194">
        <v>0.55600000000000005</v>
      </c>
      <c r="L18" s="194">
        <v>2.2000000000000002</v>
      </c>
      <c r="M18" s="194">
        <v>1.6120000000000001</v>
      </c>
      <c r="N18" s="194">
        <v>1.913</v>
      </c>
      <c r="O18" s="194">
        <v>1.2709999999999999</v>
      </c>
      <c r="P18" s="194">
        <v>1.216</v>
      </c>
      <c r="Q18" s="194">
        <v>0.8</v>
      </c>
      <c r="R18" s="194">
        <v>0.8</v>
      </c>
      <c r="S18" s="194">
        <v>0.8</v>
      </c>
      <c r="T18" s="194">
        <v>0.70199999999999996</v>
      </c>
      <c r="U18" s="194">
        <v>0.47899999999999998</v>
      </c>
      <c r="V18" s="472">
        <v>0.435</v>
      </c>
      <c r="W18" s="475">
        <v>0.42099999999999999</v>
      </c>
      <c r="X18" s="475">
        <v>0.72699999999999998</v>
      </c>
    </row>
    <row r="19" spans="1:24" x14ac:dyDescent="0.25">
      <c r="A19" s="261" t="s">
        <v>9</v>
      </c>
      <c r="B19" s="194">
        <v>1.1299999999999999</v>
      </c>
      <c r="C19" s="194">
        <v>1.1839999999999999</v>
      </c>
      <c r="D19" s="194">
        <v>0.749</v>
      </c>
      <c r="E19" s="194">
        <v>0.60899999999999999</v>
      </c>
      <c r="F19" s="194">
        <v>0.91200000000000003</v>
      </c>
      <c r="G19" s="194">
        <v>0.6</v>
      </c>
      <c r="H19" s="194">
        <v>0.55200000000000005</v>
      </c>
      <c r="I19" s="194">
        <v>0.79300000000000004</v>
      </c>
      <c r="J19" s="194">
        <v>0.34399999999999997</v>
      </c>
      <c r="K19" s="194">
        <v>0.36099999999999999</v>
      </c>
      <c r="L19" s="194">
        <v>1.3</v>
      </c>
      <c r="M19" s="194">
        <v>0.56999999999999995</v>
      </c>
      <c r="N19" s="194">
        <v>0.77800000000000002</v>
      </c>
      <c r="O19" s="194">
        <v>0.93200000000000005</v>
      </c>
      <c r="P19" s="194">
        <v>0.63600000000000001</v>
      </c>
      <c r="Q19" s="194">
        <v>0.7</v>
      </c>
      <c r="R19" s="194">
        <v>0.9</v>
      </c>
      <c r="S19" s="194">
        <v>0.7</v>
      </c>
      <c r="T19" s="194">
        <v>0.60099999999999998</v>
      </c>
      <c r="U19" s="194">
        <v>0.50800000000000001</v>
      </c>
      <c r="V19" s="472">
        <v>0.57899999999999996</v>
      </c>
      <c r="W19" s="475">
        <v>0.41099999999999998</v>
      </c>
      <c r="X19" s="475">
        <v>0.49399999999999999</v>
      </c>
    </row>
    <row r="20" spans="1:24" x14ac:dyDescent="0.25">
      <c r="A20" s="261" t="s">
        <v>10</v>
      </c>
      <c r="B20" s="194">
        <v>13.134</v>
      </c>
      <c r="C20" s="194">
        <v>11.366</v>
      </c>
      <c r="D20" s="194">
        <v>11.022</v>
      </c>
      <c r="E20" s="194">
        <v>11.112</v>
      </c>
      <c r="F20" s="194">
        <v>10.166</v>
      </c>
      <c r="G20" s="194">
        <v>8</v>
      </c>
      <c r="H20" s="194">
        <v>4.9020000000000001</v>
      </c>
      <c r="I20" s="194">
        <v>4.593</v>
      </c>
      <c r="J20" s="194">
        <v>4.8630000000000004</v>
      </c>
      <c r="K20" s="194">
        <v>3.823</v>
      </c>
      <c r="L20" s="194">
        <v>3.8</v>
      </c>
      <c r="M20" s="194">
        <v>3.1869999999999998</v>
      </c>
      <c r="N20" s="194">
        <v>3.4289999999999998</v>
      </c>
      <c r="O20" s="194">
        <v>2.85</v>
      </c>
      <c r="P20" s="194">
        <v>3.4540000000000002</v>
      </c>
      <c r="Q20" s="194">
        <v>4.0999999999999996</v>
      </c>
      <c r="R20" s="194">
        <v>3.4</v>
      </c>
      <c r="S20" s="194">
        <v>2.8</v>
      </c>
      <c r="T20" s="194">
        <v>2.2650000000000001</v>
      </c>
      <c r="U20" s="194">
        <v>1.8740000000000001</v>
      </c>
      <c r="V20" s="472">
        <v>1.61</v>
      </c>
      <c r="W20" s="475">
        <v>1.7629999999999999</v>
      </c>
      <c r="X20" s="475">
        <v>1.875</v>
      </c>
    </row>
    <row r="21" spans="1:24" x14ac:dyDescent="0.25">
      <c r="A21" s="261" t="s">
        <v>11</v>
      </c>
      <c r="B21" s="194">
        <v>1.87</v>
      </c>
      <c r="C21" s="194">
        <v>1.2410000000000001</v>
      </c>
      <c r="D21" s="194">
        <v>1.359</v>
      </c>
      <c r="E21" s="194">
        <v>2.3439999999999999</v>
      </c>
      <c r="F21" s="194">
        <v>1.28</v>
      </c>
      <c r="G21" s="194">
        <v>0.9</v>
      </c>
      <c r="H21" s="194">
        <v>0.253</v>
      </c>
      <c r="I21" s="194">
        <v>0.61399999999999999</v>
      </c>
      <c r="J21" s="194">
        <v>0.46600000000000003</v>
      </c>
      <c r="K21" s="194">
        <v>0.59799999999999998</v>
      </c>
      <c r="L21" s="194">
        <v>1</v>
      </c>
      <c r="M21" s="194">
        <v>0.93</v>
      </c>
      <c r="N21" s="194">
        <v>0.93799999999999994</v>
      </c>
      <c r="O21" s="194">
        <v>0.88</v>
      </c>
      <c r="P21" s="194">
        <v>0.63</v>
      </c>
      <c r="Q21" s="194">
        <v>0.8</v>
      </c>
      <c r="R21" s="194">
        <v>0.7</v>
      </c>
      <c r="S21" s="194">
        <v>0.5</v>
      </c>
      <c r="T21" s="194">
        <v>0.379</v>
      </c>
      <c r="U21" s="194">
        <v>0.371</v>
      </c>
      <c r="V21" s="472">
        <v>0.33</v>
      </c>
      <c r="W21" s="475">
        <v>0.29499999999999998</v>
      </c>
      <c r="X21" s="475">
        <v>0.30099999999999999</v>
      </c>
    </row>
    <row r="22" spans="1:24" x14ac:dyDescent="0.25">
      <c r="A22" s="261" t="s">
        <v>12</v>
      </c>
      <c r="B22" s="194">
        <v>0.99</v>
      </c>
      <c r="C22" s="194">
        <v>0.63</v>
      </c>
      <c r="D22" s="194">
        <v>0.65500000000000003</v>
      </c>
      <c r="E22" s="194">
        <v>0.93700000000000006</v>
      </c>
      <c r="F22" s="194">
        <v>0.52800000000000002</v>
      </c>
      <c r="G22" s="194">
        <v>0.7</v>
      </c>
      <c r="H22" s="194">
        <v>0.36699999999999999</v>
      </c>
      <c r="I22" s="194">
        <v>0.48399999999999999</v>
      </c>
      <c r="J22" s="194">
        <v>0.498</v>
      </c>
      <c r="K22" s="194">
        <v>0.68600000000000005</v>
      </c>
      <c r="L22" s="194">
        <v>0.7</v>
      </c>
      <c r="M22" s="194">
        <v>0.57899999999999996</v>
      </c>
      <c r="N22" s="194">
        <v>0.78200000000000003</v>
      </c>
      <c r="O22" s="194">
        <v>0.70799999999999996</v>
      </c>
      <c r="P22" s="194">
        <v>0.64500000000000002</v>
      </c>
      <c r="Q22" s="194">
        <v>0.6</v>
      </c>
      <c r="R22" s="194">
        <v>0.7</v>
      </c>
      <c r="S22" s="194">
        <v>0.5</v>
      </c>
      <c r="T22" s="194">
        <v>0.621</v>
      </c>
      <c r="U22" s="194">
        <v>0.57699999999999996</v>
      </c>
      <c r="V22" s="472">
        <v>0.56799999999999995</v>
      </c>
      <c r="W22" s="475">
        <v>0.59099999999999997</v>
      </c>
      <c r="X22" s="475">
        <v>0.53700000000000003</v>
      </c>
    </row>
    <row r="23" spans="1:24" x14ac:dyDescent="0.25">
      <c r="A23" s="261" t="s">
        <v>13</v>
      </c>
      <c r="B23" s="194">
        <v>1.034</v>
      </c>
      <c r="C23" s="194">
        <v>1.202</v>
      </c>
      <c r="D23" s="194">
        <v>1.0900000000000001</v>
      </c>
      <c r="E23" s="194">
        <v>0.72899999999999998</v>
      </c>
      <c r="F23" s="194">
        <v>0.83799999999999997</v>
      </c>
      <c r="G23" s="194">
        <v>0.5</v>
      </c>
      <c r="H23" s="194">
        <v>0.312</v>
      </c>
      <c r="I23" s="194">
        <v>0.49199999999999999</v>
      </c>
      <c r="J23" s="194">
        <v>0.50700000000000001</v>
      </c>
      <c r="K23" s="194">
        <v>0.59699999999999998</v>
      </c>
      <c r="L23" s="194">
        <v>1.7</v>
      </c>
      <c r="M23" s="194">
        <v>1.204</v>
      </c>
      <c r="N23" s="194">
        <v>1.294</v>
      </c>
      <c r="O23" s="194">
        <v>0.80900000000000005</v>
      </c>
      <c r="P23" s="194">
        <v>0.73299999999999998</v>
      </c>
      <c r="Q23" s="194">
        <v>0.6</v>
      </c>
      <c r="R23" s="194">
        <v>0.7</v>
      </c>
      <c r="S23" s="194">
        <v>0.7</v>
      </c>
      <c r="T23" s="194">
        <v>0.57799999999999996</v>
      </c>
      <c r="U23" s="194">
        <v>0.61</v>
      </c>
      <c r="V23" s="472">
        <v>0.46500000000000002</v>
      </c>
      <c r="W23" s="475">
        <v>0.38800000000000001</v>
      </c>
      <c r="X23" s="475">
        <v>0.52400000000000002</v>
      </c>
    </row>
    <row r="24" spans="1:24" x14ac:dyDescent="0.25">
      <c r="A24" s="261" t="s">
        <v>14</v>
      </c>
      <c r="B24" s="194">
        <v>0.84</v>
      </c>
      <c r="C24" s="194">
        <v>0.80600000000000005</v>
      </c>
      <c r="D24" s="194">
        <v>0.52300000000000002</v>
      </c>
      <c r="E24" s="194">
        <v>0.47499999999999998</v>
      </c>
      <c r="F24" s="194">
        <v>0.28999999999999998</v>
      </c>
      <c r="G24" s="194">
        <v>0.4</v>
      </c>
      <c r="H24" s="194">
        <v>0.496</v>
      </c>
      <c r="I24" s="194">
        <v>0.85899999999999999</v>
      </c>
      <c r="J24" s="194">
        <v>0.74</v>
      </c>
      <c r="K24" s="194">
        <v>0.89100000000000001</v>
      </c>
      <c r="L24" s="194">
        <v>2.1</v>
      </c>
      <c r="M24" s="194">
        <v>1.917</v>
      </c>
      <c r="N24" s="194">
        <v>1.9510000000000001</v>
      </c>
      <c r="O24" s="194">
        <v>2.0939999999999999</v>
      </c>
      <c r="P24" s="194">
        <v>1.3280000000000001</v>
      </c>
      <c r="Q24" s="194">
        <v>1</v>
      </c>
      <c r="R24" s="194">
        <v>1</v>
      </c>
      <c r="S24" s="194">
        <v>0.9</v>
      </c>
      <c r="T24" s="194">
        <v>0.69399999999999995</v>
      </c>
      <c r="U24" s="194">
        <v>1.264</v>
      </c>
      <c r="V24" s="472">
        <v>0.73299999999999998</v>
      </c>
      <c r="W24" s="475">
        <v>0.67900000000000005</v>
      </c>
      <c r="X24" s="475">
        <v>0.748</v>
      </c>
    </row>
    <row r="25" spans="1:24" x14ac:dyDescent="0.25">
      <c r="A25" s="261" t="s">
        <v>15</v>
      </c>
      <c r="B25" s="194">
        <v>2.577</v>
      </c>
      <c r="C25" s="194">
        <v>2.0840000000000001</v>
      </c>
      <c r="D25" s="194">
        <v>1.8560000000000001</v>
      </c>
      <c r="E25" s="194">
        <v>1.76</v>
      </c>
      <c r="F25" s="194">
        <v>1.8220000000000001</v>
      </c>
      <c r="G25" s="194">
        <v>1.4</v>
      </c>
      <c r="H25" s="194">
        <v>1.073</v>
      </c>
      <c r="I25" s="194">
        <v>0.98199999999999998</v>
      </c>
      <c r="J25" s="194">
        <v>1.0860000000000001</v>
      </c>
      <c r="K25" s="194">
        <v>1.246</v>
      </c>
      <c r="L25" s="194">
        <v>2.2999999999999998</v>
      </c>
      <c r="M25" s="194">
        <v>1.744</v>
      </c>
      <c r="N25" s="194">
        <v>1.96</v>
      </c>
      <c r="O25" s="194">
        <v>1.9790000000000001</v>
      </c>
      <c r="P25" s="194">
        <v>1.4930000000000001</v>
      </c>
      <c r="Q25" s="194">
        <v>1.2</v>
      </c>
      <c r="R25" s="194">
        <v>1.1000000000000001</v>
      </c>
      <c r="S25" s="194">
        <v>1</v>
      </c>
      <c r="T25" s="194">
        <v>0.93</v>
      </c>
      <c r="U25" s="194">
        <v>0.83499999999999996</v>
      </c>
      <c r="V25" s="472">
        <v>0.80700000000000005</v>
      </c>
      <c r="W25" s="475">
        <v>0.79700000000000004</v>
      </c>
      <c r="X25" s="475">
        <v>0.76900000000000002</v>
      </c>
    </row>
    <row r="26" spans="1:24" x14ac:dyDescent="0.25">
      <c r="A26" s="261" t="s">
        <v>16</v>
      </c>
      <c r="B26" s="194">
        <v>2.3069999999999999</v>
      </c>
      <c r="C26" s="194">
        <v>2.165</v>
      </c>
      <c r="D26" s="194">
        <v>1.9770000000000001</v>
      </c>
      <c r="E26" s="194">
        <v>1.776</v>
      </c>
      <c r="F26" s="194">
        <v>2.1840000000000002</v>
      </c>
      <c r="G26" s="194">
        <v>1.2</v>
      </c>
      <c r="H26" s="194">
        <v>0.627</v>
      </c>
      <c r="I26" s="194">
        <v>0.76300000000000001</v>
      </c>
      <c r="J26" s="194">
        <v>1.173</v>
      </c>
      <c r="K26" s="194">
        <v>1.91</v>
      </c>
      <c r="L26" s="194">
        <v>1.2</v>
      </c>
      <c r="M26" s="194">
        <v>1.5580000000000001</v>
      </c>
      <c r="N26" s="194">
        <v>1.399</v>
      </c>
      <c r="O26" s="194">
        <v>1.216</v>
      </c>
      <c r="P26" s="194">
        <v>1.2350000000000001</v>
      </c>
      <c r="Q26" s="194">
        <v>2</v>
      </c>
      <c r="R26" s="194">
        <v>1.6</v>
      </c>
      <c r="S26" s="194">
        <v>2</v>
      </c>
      <c r="T26" s="194">
        <v>0.82799999999999996</v>
      </c>
      <c r="U26" s="194">
        <v>1.5920000000000001</v>
      </c>
      <c r="V26" s="472">
        <v>1.5529999999999999</v>
      </c>
      <c r="W26" s="475">
        <v>0.86699999999999999</v>
      </c>
      <c r="X26" s="475">
        <v>0.64300000000000002</v>
      </c>
    </row>
    <row r="27" spans="1:24" x14ac:dyDescent="0.25">
      <c r="A27" s="261" t="s">
        <v>17</v>
      </c>
      <c r="B27" s="194">
        <v>1.7</v>
      </c>
      <c r="C27" s="194">
        <v>1.0820000000000001</v>
      </c>
      <c r="D27" s="194">
        <v>1.3260000000000001</v>
      </c>
      <c r="E27" s="194">
        <v>1.5349999999999999</v>
      </c>
      <c r="F27" s="194">
        <v>1.127</v>
      </c>
      <c r="G27" s="194">
        <v>0.7</v>
      </c>
      <c r="H27" s="194">
        <v>0.72699999999999998</v>
      </c>
      <c r="I27" s="194">
        <v>0.83</v>
      </c>
      <c r="J27" s="194">
        <v>1.044</v>
      </c>
      <c r="K27" s="194">
        <v>0.86799999999999999</v>
      </c>
      <c r="L27" s="194">
        <v>2.5</v>
      </c>
      <c r="M27" s="194">
        <v>1.675</v>
      </c>
      <c r="N27" s="194">
        <v>1.5309999999999999</v>
      </c>
      <c r="O27" s="194">
        <v>1.1870000000000001</v>
      </c>
      <c r="P27" s="194">
        <v>1.216</v>
      </c>
      <c r="Q27" s="194">
        <v>1.5</v>
      </c>
      <c r="R27" s="194">
        <v>1.2</v>
      </c>
      <c r="S27" s="194">
        <v>1</v>
      </c>
      <c r="T27" s="194">
        <v>0.60199999999999998</v>
      </c>
      <c r="U27" s="194">
        <v>0.52500000000000002</v>
      </c>
      <c r="V27" s="472">
        <v>0.5</v>
      </c>
      <c r="W27" s="475">
        <v>0.42099999999999999</v>
      </c>
      <c r="X27" s="475">
        <v>0.54100000000000004</v>
      </c>
    </row>
    <row r="28" spans="1:24" x14ac:dyDescent="0.25">
      <c r="A28" s="261" t="s">
        <v>18</v>
      </c>
      <c r="B28" s="194">
        <v>40.545999999999999</v>
      </c>
      <c r="C28" s="194">
        <v>46.755000000000003</v>
      </c>
      <c r="D28" s="194">
        <v>49.369</v>
      </c>
      <c r="E28" s="194">
        <v>53.360999999999997</v>
      </c>
      <c r="F28" s="194">
        <v>53.066000000000003</v>
      </c>
      <c r="G28" s="194">
        <v>14.8</v>
      </c>
      <c r="H28" s="194">
        <v>17.05</v>
      </c>
      <c r="I28" s="194">
        <v>13.55</v>
      </c>
      <c r="J28" s="194">
        <v>15.956</v>
      </c>
      <c r="K28" s="194">
        <v>11.045999999999999</v>
      </c>
      <c r="L28" s="194">
        <v>9.6999999999999993</v>
      </c>
      <c r="M28" s="194">
        <v>5.6660000000000004</v>
      </c>
      <c r="N28" s="194">
        <v>6.0190000000000001</v>
      </c>
      <c r="O28" s="194">
        <v>3.101</v>
      </c>
      <c r="P28" s="194">
        <v>2.5739999999999998</v>
      </c>
      <c r="Q28" s="194">
        <v>0.5</v>
      </c>
      <c r="R28" s="194">
        <v>1.3</v>
      </c>
      <c r="S28" s="194">
        <v>2.8</v>
      </c>
      <c r="T28" s="194">
        <v>2.4689999999999999</v>
      </c>
      <c r="U28" s="194">
        <v>2.2269999999999999</v>
      </c>
      <c r="V28" s="472">
        <v>2.44</v>
      </c>
      <c r="W28" s="475">
        <v>3.1379999999999999</v>
      </c>
      <c r="X28" s="475">
        <v>2.7669999999999999</v>
      </c>
    </row>
    <row r="29" spans="1:24" ht="18" x14ac:dyDescent="0.25">
      <c r="A29" s="100" t="s">
        <v>184</v>
      </c>
      <c r="B29" s="250">
        <v>33.887999999999998</v>
      </c>
      <c r="C29" s="250">
        <v>29.504000000000001</v>
      </c>
      <c r="D29" s="250">
        <v>28.283000000000001</v>
      </c>
      <c r="E29" s="250">
        <v>26.187999999999999</v>
      </c>
      <c r="F29" s="250">
        <v>27.062000000000001</v>
      </c>
      <c r="G29" s="250">
        <v>18</v>
      </c>
      <c r="H29" s="250">
        <v>16.288</v>
      </c>
      <c r="I29" s="250">
        <v>18.172000000000001</v>
      </c>
      <c r="J29" s="250">
        <v>20.094000000000001</v>
      </c>
      <c r="K29" s="250">
        <v>23.163</v>
      </c>
      <c r="L29" s="250">
        <v>35.799999999999997</v>
      </c>
      <c r="M29" s="250">
        <v>28.314</v>
      </c>
      <c r="N29" s="250">
        <v>26.917999999999999</v>
      </c>
      <c r="O29" s="250">
        <v>22.649000000000001</v>
      </c>
      <c r="P29" s="250">
        <v>24</v>
      </c>
      <c r="Q29" s="250">
        <v>20.7</v>
      </c>
      <c r="R29" s="250">
        <v>21.6</v>
      </c>
      <c r="S29" s="250">
        <v>19</v>
      </c>
      <c r="T29" s="250">
        <v>15.055</v>
      </c>
      <c r="U29" s="250">
        <v>16.347000000000001</v>
      </c>
      <c r="V29" s="473">
        <v>12.64</v>
      </c>
      <c r="W29" s="476">
        <v>13.131</v>
      </c>
      <c r="X29" s="476">
        <v>12.08</v>
      </c>
    </row>
    <row r="30" spans="1:24" x14ac:dyDescent="0.25">
      <c r="A30" s="261" t="s">
        <v>19</v>
      </c>
      <c r="B30" s="194">
        <v>1.365</v>
      </c>
      <c r="C30" s="194">
        <v>1.2110000000000001</v>
      </c>
      <c r="D30" s="194">
        <v>1.1830000000000001</v>
      </c>
      <c r="E30" s="194">
        <v>1.01</v>
      </c>
      <c r="F30" s="194">
        <v>1.054</v>
      </c>
      <c r="G30" s="194">
        <v>0.9</v>
      </c>
      <c r="H30" s="194">
        <v>1.0820000000000001</v>
      </c>
      <c r="I30" s="194">
        <v>1.0309999999999999</v>
      </c>
      <c r="J30" s="194">
        <v>0.99</v>
      </c>
      <c r="K30" s="194">
        <v>1.0309999999999999</v>
      </c>
      <c r="L30" s="194">
        <v>2</v>
      </c>
      <c r="M30" s="194">
        <v>1.5860000000000001</v>
      </c>
      <c r="N30" s="194">
        <v>1.5089999999999999</v>
      </c>
      <c r="O30" s="194">
        <v>1.1890000000000001</v>
      </c>
      <c r="P30" s="194">
        <v>0.79100000000000004</v>
      </c>
      <c r="Q30" s="194">
        <v>0.6</v>
      </c>
      <c r="R30" s="194">
        <v>1</v>
      </c>
      <c r="S30" s="194">
        <v>0.8</v>
      </c>
      <c r="T30" s="194">
        <v>0.69099999999999995</v>
      </c>
      <c r="U30" s="194">
        <v>0.52500000000000002</v>
      </c>
      <c r="V30" s="472">
        <v>0.59199999999999997</v>
      </c>
      <c r="W30" s="475">
        <v>0.45900000000000002</v>
      </c>
      <c r="X30" s="475">
        <v>0.51200000000000001</v>
      </c>
    </row>
    <row r="31" spans="1:24" x14ac:dyDescent="0.25">
      <c r="A31" s="261" t="s">
        <v>20</v>
      </c>
      <c r="B31" s="194">
        <v>5.12</v>
      </c>
      <c r="C31" s="194">
        <v>4.6559999999999997</v>
      </c>
      <c r="D31" s="194">
        <v>4.4539999999999997</v>
      </c>
      <c r="E31" s="194">
        <v>4.0720000000000001</v>
      </c>
      <c r="F31" s="194">
        <v>3.6680000000000001</v>
      </c>
      <c r="G31" s="194">
        <v>3.3</v>
      </c>
      <c r="H31" s="194">
        <v>3.0019999999999998</v>
      </c>
      <c r="I31" s="194">
        <v>2.2839999999999998</v>
      </c>
      <c r="J31" s="194">
        <v>1.917</v>
      </c>
      <c r="K31" s="194">
        <v>1.9630000000000001</v>
      </c>
      <c r="L31" s="194">
        <v>1.6</v>
      </c>
      <c r="M31" s="194">
        <v>1.196</v>
      </c>
      <c r="N31" s="194">
        <v>1.0429999999999999</v>
      </c>
      <c r="O31" s="194">
        <v>1.1319999999999999</v>
      </c>
      <c r="P31" s="194">
        <v>1.1559999999999999</v>
      </c>
      <c r="Q31" s="194">
        <v>1.1000000000000001</v>
      </c>
      <c r="R31" s="194">
        <v>1.2</v>
      </c>
      <c r="S31" s="194">
        <v>1.3</v>
      </c>
      <c r="T31" s="194">
        <v>0.68799999999999994</v>
      </c>
      <c r="U31" s="194">
        <v>0.70399999999999996</v>
      </c>
      <c r="V31" s="472">
        <v>0.79100000000000004</v>
      </c>
      <c r="W31" s="475">
        <v>0.72799999999999998</v>
      </c>
      <c r="X31" s="475">
        <v>0.65300000000000002</v>
      </c>
    </row>
    <row r="32" spans="1:24" x14ac:dyDescent="0.25">
      <c r="A32" s="261" t="s">
        <v>21</v>
      </c>
      <c r="B32" s="194">
        <v>4.9189999999999996</v>
      </c>
      <c r="C32" s="194">
        <v>3.758</v>
      </c>
      <c r="D32" s="194">
        <v>3.4369999999999998</v>
      </c>
      <c r="E32" s="194">
        <v>3.1869999999999998</v>
      </c>
      <c r="F32" s="194">
        <v>2.9260000000000002</v>
      </c>
      <c r="G32" s="194">
        <v>2.1</v>
      </c>
      <c r="H32" s="194">
        <v>1.804</v>
      </c>
      <c r="I32" s="194">
        <v>1.5820000000000001</v>
      </c>
      <c r="J32" s="194">
        <v>1.9079999999999999</v>
      </c>
      <c r="K32" s="194">
        <v>2.181</v>
      </c>
      <c r="L32" s="194">
        <v>3.3</v>
      </c>
      <c r="M32" s="194">
        <v>3.4279999999999999</v>
      </c>
      <c r="N32" s="194">
        <v>2.706</v>
      </c>
      <c r="O32" s="194">
        <v>1.9490000000000001</v>
      </c>
      <c r="P32" s="194">
        <v>1.9159999999999999</v>
      </c>
      <c r="Q32" s="194">
        <v>1.7</v>
      </c>
      <c r="R32" s="194">
        <v>1.1000000000000001</v>
      </c>
      <c r="S32" s="194">
        <v>1.8</v>
      </c>
      <c r="T32" s="194">
        <v>0.79200000000000004</v>
      </c>
      <c r="U32" s="194">
        <v>0.84499999999999997</v>
      </c>
      <c r="V32" s="472">
        <v>0.98699999999999999</v>
      </c>
      <c r="W32" s="475">
        <v>0.86</v>
      </c>
      <c r="X32" s="475">
        <v>0.84699999999999998</v>
      </c>
    </row>
    <row r="33" spans="1:24" x14ac:dyDescent="0.25">
      <c r="A33" s="83" t="s">
        <v>22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472"/>
      <c r="W33" s="475"/>
      <c r="X33" s="475"/>
    </row>
    <row r="34" spans="1:24" ht="19.5" x14ac:dyDescent="0.25">
      <c r="A34" s="255" t="s">
        <v>23</v>
      </c>
      <c r="B34" s="194">
        <v>0.216</v>
      </c>
      <c r="C34" s="194">
        <v>0.22800000000000001</v>
      </c>
      <c r="D34" s="194">
        <v>0.17499999999999999</v>
      </c>
      <c r="E34" s="194">
        <v>0.11</v>
      </c>
      <c r="F34" s="194">
        <v>0.10199999999999999</v>
      </c>
      <c r="G34" s="194">
        <v>0.2</v>
      </c>
      <c r="H34" s="194">
        <v>0.24199999999999999</v>
      </c>
      <c r="I34" s="194">
        <v>8.5000000000000006E-2</v>
      </c>
      <c r="J34" s="194">
        <v>0.16</v>
      </c>
      <c r="K34" s="194">
        <v>0.16700000000000001</v>
      </c>
      <c r="L34" s="194">
        <v>0.3</v>
      </c>
      <c r="M34" s="194">
        <v>0.13200000000000001</v>
      </c>
      <c r="N34" s="194">
        <v>0.224</v>
      </c>
      <c r="O34" s="194">
        <v>0.108</v>
      </c>
      <c r="P34" s="194">
        <v>0.32100000000000001</v>
      </c>
      <c r="Q34" s="194">
        <v>0.3</v>
      </c>
      <c r="R34" s="194">
        <v>0.2</v>
      </c>
      <c r="S34" s="194">
        <v>0.1</v>
      </c>
      <c r="T34" s="194">
        <v>0.16700000000000001</v>
      </c>
      <c r="U34" s="194">
        <v>7.2999999999999995E-2</v>
      </c>
      <c r="V34" s="472">
        <v>8.7999999999999995E-2</v>
      </c>
      <c r="W34" s="475">
        <v>8.4000000000000005E-2</v>
      </c>
      <c r="X34" s="475">
        <v>9.5000000000000001E-2</v>
      </c>
    </row>
    <row r="35" spans="1:24" ht="19.5" x14ac:dyDescent="0.25">
      <c r="A35" s="255" t="s">
        <v>124</v>
      </c>
      <c r="B35" s="194">
        <v>4.7030000000000003</v>
      </c>
      <c r="C35" s="194">
        <v>3.53</v>
      </c>
      <c r="D35" s="194">
        <v>3.262</v>
      </c>
      <c r="E35" s="194">
        <v>3.077</v>
      </c>
      <c r="F35" s="194">
        <v>2.8239999999999998</v>
      </c>
      <c r="G35" s="194">
        <v>1.9</v>
      </c>
      <c r="H35" s="194">
        <v>1.5620000000000001</v>
      </c>
      <c r="I35" s="194">
        <v>1.4970000000000001</v>
      </c>
      <c r="J35" s="194">
        <v>1.748</v>
      </c>
      <c r="K35" s="194">
        <v>2.0139999999999998</v>
      </c>
      <c r="L35" s="194">
        <v>3</v>
      </c>
      <c r="M35" s="194">
        <v>3.2959999999999998</v>
      </c>
      <c r="N35" s="194">
        <v>2.4820000000000002</v>
      </c>
      <c r="O35" s="194">
        <v>1.841</v>
      </c>
      <c r="P35" s="194">
        <v>1.595</v>
      </c>
      <c r="Q35" s="194">
        <v>1.3</v>
      </c>
      <c r="R35" s="194">
        <v>0.9</v>
      </c>
      <c r="S35" s="194">
        <v>1.7</v>
      </c>
      <c r="T35" s="194">
        <v>0.625</v>
      </c>
      <c r="U35" s="194">
        <v>0.77200000000000002</v>
      </c>
      <c r="V35" s="472">
        <v>0.89900000000000002</v>
      </c>
      <c r="W35" s="475">
        <v>0.77600000000000002</v>
      </c>
      <c r="X35" s="475">
        <v>0.752</v>
      </c>
    </row>
    <row r="36" spans="1:24" x14ac:dyDescent="0.25">
      <c r="A36" s="261" t="s">
        <v>24</v>
      </c>
      <c r="B36" s="194">
        <v>2.48</v>
      </c>
      <c r="C36" s="194">
        <v>2.4630000000000001</v>
      </c>
      <c r="D36" s="194">
        <v>2.1520000000000001</v>
      </c>
      <c r="E36" s="194">
        <v>1.9810000000000001</v>
      </c>
      <c r="F36" s="194">
        <v>1.96</v>
      </c>
      <c r="G36" s="194">
        <v>2.2000000000000002</v>
      </c>
      <c r="H36" s="194">
        <v>1.323</v>
      </c>
      <c r="I36" s="194">
        <v>1.5569999999999999</v>
      </c>
      <c r="J36" s="194">
        <v>1.395</v>
      </c>
      <c r="K36" s="194">
        <v>1.839</v>
      </c>
      <c r="L36" s="194">
        <v>3.7</v>
      </c>
      <c r="M36" s="194">
        <v>2.3940000000000001</v>
      </c>
      <c r="N36" s="194">
        <v>2.2090000000000001</v>
      </c>
      <c r="O36" s="194">
        <v>1.339</v>
      </c>
      <c r="P36" s="194">
        <v>0.98599999999999999</v>
      </c>
      <c r="Q36" s="194">
        <v>1.2</v>
      </c>
      <c r="R36" s="194">
        <v>1.5</v>
      </c>
      <c r="S36" s="194">
        <v>1.6</v>
      </c>
      <c r="T36" s="194">
        <v>0.91500000000000004</v>
      </c>
      <c r="U36" s="194">
        <v>1.1870000000000001</v>
      </c>
      <c r="V36" s="472">
        <v>0.89200000000000002</v>
      </c>
      <c r="W36" s="475">
        <v>1.091</v>
      </c>
      <c r="X36" s="475">
        <v>0.91400000000000003</v>
      </c>
    </row>
    <row r="37" spans="1:24" x14ac:dyDescent="0.25">
      <c r="A37" s="261" t="s">
        <v>25</v>
      </c>
      <c r="B37" s="194">
        <v>1.3520000000000001</v>
      </c>
      <c r="C37" s="194">
        <v>1.165</v>
      </c>
      <c r="D37" s="194">
        <v>1.0149999999999999</v>
      </c>
      <c r="E37" s="194">
        <v>0.84799999999999998</v>
      </c>
      <c r="F37" s="194">
        <v>0.96299999999999997</v>
      </c>
      <c r="G37" s="194">
        <v>0.4</v>
      </c>
      <c r="H37" s="194">
        <v>0.88100000000000001</v>
      </c>
      <c r="I37" s="194">
        <v>1.0189999999999999</v>
      </c>
      <c r="J37" s="194">
        <v>0.97199999999999998</v>
      </c>
      <c r="K37" s="194">
        <v>1.014</v>
      </c>
      <c r="L37" s="194">
        <v>1.4</v>
      </c>
      <c r="M37" s="194">
        <v>0.95399999999999996</v>
      </c>
      <c r="N37" s="194">
        <v>0.92400000000000004</v>
      </c>
      <c r="O37" s="194">
        <v>0.78300000000000003</v>
      </c>
      <c r="P37" s="194">
        <v>0.89500000000000002</v>
      </c>
      <c r="Q37" s="194">
        <v>1.2</v>
      </c>
      <c r="R37" s="194">
        <v>0.6</v>
      </c>
      <c r="S37" s="194">
        <v>0.5</v>
      </c>
      <c r="T37" s="194">
        <v>0.33100000000000002</v>
      </c>
      <c r="U37" s="194">
        <v>0.39600000000000002</v>
      </c>
      <c r="V37" s="472">
        <v>0.40799999999999997</v>
      </c>
      <c r="W37" s="475">
        <v>0.26400000000000001</v>
      </c>
      <c r="X37" s="475">
        <v>0.44600000000000001</v>
      </c>
    </row>
    <row r="38" spans="1:24" x14ac:dyDescent="0.25">
      <c r="A38" s="261" t="s">
        <v>26</v>
      </c>
      <c r="B38" s="194">
        <v>4.008</v>
      </c>
      <c r="C38" s="194">
        <v>2.7679999999999998</v>
      </c>
      <c r="D38" s="194">
        <v>2.7650000000000001</v>
      </c>
      <c r="E38" s="194">
        <v>2.3620000000000001</v>
      </c>
      <c r="F38" s="194">
        <v>2.2069999999999999</v>
      </c>
      <c r="G38" s="194">
        <v>1.1000000000000001</v>
      </c>
      <c r="H38" s="194">
        <v>0.55800000000000005</v>
      </c>
      <c r="I38" s="194">
        <v>0.85099999999999998</v>
      </c>
      <c r="J38" s="194">
        <v>0.98399999999999999</v>
      </c>
      <c r="K38" s="194">
        <v>1.175</v>
      </c>
      <c r="L38" s="194">
        <v>1.3</v>
      </c>
      <c r="M38" s="194">
        <v>1.4910000000000001</v>
      </c>
      <c r="N38" s="194">
        <v>1.589</v>
      </c>
      <c r="O38" s="194">
        <v>1.6919999999999999</v>
      </c>
      <c r="P38" s="194">
        <v>1.4059999999999999</v>
      </c>
      <c r="Q38" s="194">
        <v>1.7</v>
      </c>
      <c r="R38" s="194">
        <v>1.5</v>
      </c>
      <c r="S38" s="194">
        <v>1.5</v>
      </c>
      <c r="T38" s="194">
        <v>0.9</v>
      </c>
      <c r="U38" s="194">
        <v>0.92</v>
      </c>
      <c r="V38" s="472">
        <v>0.77500000000000002</v>
      </c>
      <c r="W38" s="475">
        <v>1.054</v>
      </c>
      <c r="X38" s="475">
        <v>0.79800000000000004</v>
      </c>
    </row>
    <row r="39" spans="1:24" x14ac:dyDescent="0.25">
      <c r="A39" s="261" t="s">
        <v>27</v>
      </c>
      <c r="B39" s="194">
        <v>4.2039999999999997</v>
      </c>
      <c r="C39" s="194">
        <v>4.0609999999999999</v>
      </c>
      <c r="D39" s="194">
        <v>4.258</v>
      </c>
      <c r="E39" s="194">
        <v>4.1609999999999996</v>
      </c>
      <c r="F39" s="194">
        <v>4.1639999999999997</v>
      </c>
      <c r="G39" s="194">
        <v>3</v>
      </c>
      <c r="H39" s="194">
        <v>3.101</v>
      </c>
      <c r="I39" s="194">
        <v>2.7730000000000001</v>
      </c>
      <c r="J39" s="194">
        <v>2.9159999999999999</v>
      </c>
      <c r="K39" s="194">
        <v>3.1030000000000002</v>
      </c>
      <c r="L39" s="194">
        <v>3.2</v>
      </c>
      <c r="M39" s="194">
        <v>3.1349999999999998</v>
      </c>
      <c r="N39" s="194">
        <v>3.1720000000000002</v>
      </c>
      <c r="O39" s="194">
        <v>2.0760000000000001</v>
      </c>
      <c r="P39" s="194">
        <v>2.161</v>
      </c>
      <c r="Q39" s="194">
        <v>1.8</v>
      </c>
      <c r="R39" s="194">
        <v>1.7</v>
      </c>
      <c r="S39" s="194">
        <v>1.7</v>
      </c>
      <c r="T39" s="194">
        <v>1.657</v>
      </c>
      <c r="U39" s="194">
        <v>1.466</v>
      </c>
      <c r="V39" s="472">
        <v>1.2290000000000001</v>
      </c>
      <c r="W39" s="475">
        <v>1.3120000000000001</v>
      </c>
      <c r="X39" s="475">
        <v>1.423</v>
      </c>
    </row>
    <row r="40" spans="1:24" x14ac:dyDescent="0.25">
      <c r="A40" s="261" t="s">
        <v>28</v>
      </c>
      <c r="B40" s="194">
        <v>1.1200000000000001</v>
      </c>
      <c r="C40" s="194">
        <v>0.89800000000000002</v>
      </c>
      <c r="D40" s="194">
        <v>0.84099999999999997</v>
      </c>
      <c r="E40" s="194">
        <v>1.129</v>
      </c>
      <c r="F40" s="194">
        <v>2.3540000000000001</v>
      </c>
      <c r="G40" s="194">
        <v>0.7</v>
      </c>
      <c r="H40" s="194">
        <v>0.61499999999999999</v>
      </c>
      <c r="I40" s="194">
        <v>0.748</v>
      </c>
      <c r="J40" s="194">
        <v>0.55900000000000005</v>
      </c>
      <c r="K40" s="194">
        <v>1.129</v>
      </c>
      <c r="L40" s="194">
        <v>1.5</v>
      </c>
      <c r="M40" s="194">
        <v>0.98799999999999999</v>
      </c>
      <c r="N40" s="194">
        <v>1.05</v>
      </c>
      <c r="O40" s="194">
        <v>0.98699999999999999</v>
      </c>
      <c r="P40" s="194">
        <v>0.85699999999999998</v>
      </c>
      <c r="Q40" s="194">
        <v>0.7</v>
      </c>
      <c r="R40" s="194">
        <v>0.8</v>
      </c>
      <c r="S40" s="194">
        <v>0.5</v>
      </c>
      <c r="T40" s="194">
        <v>0.53700000000000003</v>
      </c>
      <c r="U40" s="194">
        <v>0.56599999999999995</v>
      </c>
      <c r="V40" s="472">
        <v>0.44800000000000001</v>
      </c>
      <c r="W40" s="475">
        <v>0.44600000000000001</v>
      </c>
      <c r="X40" s="475">
        <v>0.51400000000000001</v>
      </c>
    </row>
    <row r="41" spans="1:24" x14ac:dyDescent="0.25">
      <c r="A41" s="261" t="s">
        <v>29</v>
      </c>
      <c r="B41" s="194">
        <v>1.665</v>
      </c>
      <c r="C41" s="194">
        <v>1.6859999999999999</v>
      </c>
      <c r="D41" s="194">
        <v>1.55</v>
      </c>
      <c r="E41" s="194">
        <v>1.508</v>
      </c>
      <c r="F41" s="194">
        <v>1.5309999999999999</v>
      </c>
      <c r="G41" s="194">
        <v>0.8</v>
      </c>
      <c r="H41" s="194">
        <v>0.35299999999999998</v>
      </c>
      <c r="I41" s="194">
        <v>0.36199999999999999</v>
      </c>
      <c r="J41" s="194">
        <v>0.30299999999999999</v>
      </c>
      <c r="K41" s="194">
        <v>0.55300000000000005</v>
      </c>
      <c r="L41" s="194">
        <v>1.2</v>
      </c>
      <c r="M41" s="194">
        <v>1.615</v>
      </c>
      <c r="N41" s="194">
        <v>2.089</v>
      </c>
      <c r="O41" s="194">
        <v>0.91500000000000004</v>
      </c>
      <c r="P41" s="194">
        <v>0.56499999999999995</v>
      </c>
      <c r="Q41" s="194">
        <v>0.8</v>
      </c>
      <c r="R41" s="194">
        <v>0.6</v>
      </c>
      <c r="S41" s="194">
        <v>0.4</v>
      </c>
      <c r="T41" s="194">
        <v>0.32500000000000001</v>
      </c>
      <c r="U41" s="194">
        <v>0.29099999999999998</v>
      </c>
      <c r="V41" s="472">
        <v>0.5</v>
      </c>
      <c r="W41" s="475">
        <v>0.39</v>
      </c>
      <c r="X41" s="475">
        <v>0.32700000000000001</v>
      </c>
    </row>
    <row r="42" spans="1:24" x14ac:dyDescent="0.25">
      <c r="A42" s="261" t="s">
        <v>30</v>
      </c>
      <c r="B42" s="194">
        <v>7.6550000000000002</v>
      </c>
      <c r="C42" s="194">
        <v>6.8380000000000001</v>
      </c>
      <c r="D42" s="194">
        <v>6.6280000000000001</v>
      </c>
      <c r="E42" s="194">
        <v>5.93</v>
      </c>
      <c r="F42" s="194">
        <v>6.2350000000000003</v>
      </c>
      <c r="G42" s="194">
        <v>3.5</v>
      </c>
      <c r="H42" s="194">
        <v>3.569</v>
      </c>
      <c r="I42" s="194">
        <v>5.9649999999999999</v>
      </c>
      <c r="J42" s="194">
        <v>8.15</v>
      </c>
      <c r="K42" s="194">
        <v>9.1750000000000007</v>
      </c>
      <c r="L42" s="194">
        <v>16.600000000000001</v>
      </c>
      <c r="M42" s="194">
        <v>11.526999999999999</v>
      </c>
      <c r="N42" s="194">
        <v>10.627000000000001</v>
      </c>
      <c r="O42" s="194">
        <v>10.587</v>
      </c>
      <c r="P42" s="194">
        <v>13.266999999999999</v>
      </c>
      <c r="Q42" s="194">
        <v>10</v>
      </c>
      <c r="R42" s="194">
        <v>11.6</v>
      </c>
      <c r="S42" s="194">
        <v>9</v>
      </c>
      <c r="T42" s="194">
        <v>8.2189999999999994</v>
      </c>
      <c r="U42" s="194">
        <v>9.4469999999999992</v>
      </c>
      <c r="V42" s="472">
        <v>6.0179999999999998</v>
      </c>
      <c r="W42" s="475">
        <v>6.5270000000000001</v>
      </c>
      <c r="X42" s="475">
        <v>5.6459999999999999</v>
      </c>
    </row>
    <row r="43" spans="1:24" ht="18" x14ac:dyDescent="0.25">
      <c r="A43" s="100" t="s">
        <v>135</v>
      </c>
      <c r="B43" s="250">
        <v>10.071</v>
      </c>
      <c r="C43" s="250">
        <v>10.955</v>
      </c>
      <c r="D43" s="250">
        <v>10.387</v>
      </c>
      <c r="E43" s="250">
        <v>9.4920000000000009</v>
      </c>
      <c r="F43" s="250">
        <v>7.7590000000000003</v>
      </c>
      <c r="G43" s="250">
        <v>5.5</v>
      </c>
      <c r="H43" s="250">
        <v>6.5469999999999997</v>
      </c>
      <c r="I43" s="250">
        <v>8.7639999999999993</v>
      </c>
      <c r="J43" s="250">
        <v>7.4630000000000001</v>
      </c>
      <c r="K43" s="250">
        <v>7.4550000000000001</v>
      </c>
      <c r="L43" s="250">
        <v>12.5</v>
      </c>
      <c r="M43" s="250">
        <v>10.518000000000001</v>
      </c>
      <c r="N43" s="250">
        <v>10.914999999999999</v>
      </c>
      <c r="O43" s="250">
        <v>10.003</v>
      </c>
      <c r="P43" s="250">
        <v>9.0220000000000002</v>
      </c>
      <c r="Q43" s="250">
        <v>8.6999999999999993</v>
      </c>
      <c r="R43" s="250">
        <v>7.5</v>
      </c>
      <c r="S43" s="250">
        <v>6.6</v>
      </c>
      <c r="T43" s="250">
        <v>6.4</v>
      </c>
      <c r="U43" s="250">
        <v>7.32</v>
      </c>
      <c r="V43" s="473">
        <v>6.8250000000000002</v>
      </c>
      <c r="W43" s="476">
        <v>6.5540000000000003</v>
      </c>
      <c r="X43" s="476">
        <v>6.6390000000000002</v>
      </c>
    </row>
    <row r="44" spans="1:24" x14ac:dyDescent="0.25">
      <c r="A44" s="261" t="s">
        <v>31</v>
      </c>
      <c r="B44" s="194">
        <v>0.23599999999999999</v>
      </c>
      <c r="C44" s="194">
        <v>0.20200000000000001</v>
      </c>
      <c r="D44" s="194">
        <v>0.34300000000000003</v>
      </c>
      <c r="E44" s="194">
        <v>4.1000000000000002E-2</v>
      </c>
      <c r="F44" s="194">
        <v>5.8000000000000003E-2</v>
      </c>
      <c r="G44" s="194">
        <v>0.1</v>
      </c>
      <c r="H44" s="194">
        <v>0.11600000000000001</v>
      </c>
      <c r="I44" s="194">
        <v>0.23599999999999999</v>
      </c>
      <c r="J44" s="194">
        <v>0.22500000000000001</v>
      </c>
      <c r="K44" s="194">
        <v>0.253</v>
      </c>
      <c r="L44" s="194">
        <v>0.6</v>
      </c>
      <c r="M44" s="194">
        <v>0.37</v>
      </c>
      <c r="N44" s="194">
        <v>0.37</v>
      </c>
      <c r="O44" s="194">
        <v>0.41199999999999998</v>
      </c>
      <c r="P44" s="194">
        <v>0.36499999999999999</v>
      </c>
      <c r="Q44" s="194">
        <v>0.7</v>
      </c>
      <c r="R44" s="194">
        <v>0.4</v>
      </c>
      <c r="S44" s="194">
        <v>0.4</v>
      </c>
      <c r="T44" s="194">
        <v>0.36399999999999999</v>
      </c>
      <c r="U44" s="194">
        <v>0.45300000000000001</v>
      </c>
      <c r="V44" s="472">
        <v>0.39900000000000002</v>
      </c>
      <c r="W44" s="475">
        <v>0.219</v>
      </c>
      <c r="X44" s="475">
        <v>0.26200000000000001</v>
      </c>
    </row>
    <row r="45" spans="1:24" x14ac:dyDescent="0.25">
      <c r="A45" s="261" t="s">
        <v>32</v>
      </c>
      <c r="B45" s="194">
        <v>0.14499999999999999</v>
      </c>
      <c r="C45" s="194">
        <v>0.24399999999999999</v>
      </c>
      <c r="D45" s="194">
        <v>0.26300000000000001</v>
      </c>
      <c r="E45" s="194">
        <v>0.251</v>
      </c>
      <c r="F45" s="194">
        <v>0.158</v>
      </c>
      <c r="G45" s="194">
        <v>0.2</v>
      </c>
      <c r="H45" s="194">
        <v>0.14899999999999999</v>
      </c>
      <c r="I45" s="194">
        <v>0.19800000000000001</v>
      </c>
      <c r="J45" s="194">
        <v>0.22900000000000001</v>
      </c>
      <c r="K45" s="194">
        <v>0.29099999999999998</v>
      </c>
      <c r="L45" s="194">
        <v>0.5</v>
      </c>
      <c r="M45" s="194">
        <v>0.627</v>
      </c>
      <c r="N45" s="194">
        <v>0.54800000000000004</v>
      </c>
      <c r="O45" s="194">
        <v>0.35599999999999998</v>
      </c>
      <c r="P45" s="194">
        <v>0.30099999999999999</v>
      </c>
      <c r="Q45" s="194">
        <v>0.2</v>
      </c>
      <c r="R45" s="194">
        <v>0.3</v>
      </c>
      <c r="S45" s="194">
        <v>0.1</v>
      </c>
      <c r="T45" s="194">
        <v>0.14399999999999999</v>
      </c>
      <c r="U45" s="194">
        <v>0.19900000000000001</v>
      </c>
      <c r="V45" s="472">
        <v>0.26500000000000001</v>
      </c>
      <c r="W45" s="475">
        <v>0.14499999999999999</v>
      </c>
      <c r="X45" s="475">
        <v>0.14899999999999999</v>
      </c>
    </row>
    <row r="46" spans="1:24" x14ac:dyDescent="0.25">
      <c r="A46" s="261" t="s">
        <v>33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>
        <v>7.6999999999999999E-2</v>
      </c>
      <c r="Q46" s="194">
        <v>0.2</v>
      </c>
      <c r="R46" s="194">
        <v>0.4</v>
      </c>
      <c r="S46" s="194">
        <v>0.4</v>
      </c>
      <c r="T46" s="194">
        <v>0.28299999999999997</v>
      </c>
      <c r="U46" s="194">
        <v>0.35</v>
      </c>
      <c r="V46" s="472">
        <v>0.317</v>
      </c>
      <c r="W46" s="475">
        <v>0.39700000000000002</v>
      </c>
      <c r="X46" s="475">
        <v>0.53800000000000003</v>
      </c>
    </row>
    <row r="47" spans="1:24" x14ac:dyDescent="0.25">
      <c r="A47" s="261" t="s">
        <v>34</v>
      </c>
      <c r="B47" s="194">
        <v>2.3879999999999999</v>
      </c>
      <c r="C47" s="194">
        <v>1.964</v>
      </c>
      <c r="D47" s="194">
        <v>1.395</v>
      </c>
      <c r="E47" s="194">
        <v>1.4350000000000001</v>
      </c>
      <c r="F47" s="194">
        <v>0.995</v>
      </c>
      <c r="G47" s="194">
        <v>1.1000000000000001</v>
      </c>
      <c r="H47" s="194">
        <v>1.9419999999999999</v>
      </c>
      <c r="I47" s="194">
        <v>2.2429999999999999</v>
      </c>
      <c r="J47" s="194">
        <v>1.3240000000000001</v>
      </c>
      <c r="K47" s="194">
        <v>1.226</v>
      </c>
      <c r="L47" s="194">
        <v>3.1</v>
      </c>
      <c r="M47" s="194">
        <v>2.3479999999999999</v>
      </c>
      <c r="N47" s="194">
        <v>3.4060000000000001</v>
      </c>
      <c r="O47" s="194">
        <v>2.798</v>
      </c>
      <c r="P47" s="194">
        <v>3.121</v>
      </c>
      <c r="Q47" s="194">
        <v>2.5</v>
      </c>
      <c r="R47" s="194">
        <v>1.6</v>
      </c>
      <c r="S47" s="194">
        <v>1</v>
      </c>
      <c r="T47" s="194">
        <v>1.1200000000000001</v>
      </c>
      <c r="U47" s="194">
        <v>1.5580000000000001</v>
      </c>
      <c r="V47" s="472">
        <v>1.79</v>
      </c>
      <c r="W47" s="475">
        <v>1.804</v>
      </c>
      <c r="X47" s="475">
        <v>1.6890000000000001</v>
      </c>
    </row>
    <row r="48" spans="1:24" x14ac:dyDescent="0.25">
      <c r="A48" s="261" t="s">
        <v>35</v>
      </c>
      <c r="B48" s="194">
        <v>2.39</v>
      </c>
      <c r="C48" s="194">
        <v>2.4420000000000002</v>
      </c>
      <c r="D48" s="194">
        <v>3.1659999999999999</v>
      </c>
      <c r="E48" s="194">
        <v>3.4990000000000001</v>
      </c>
      <c r="F48" s="194">
        <v>2.4249999999999998</v>
      </c>
      <c r="G48" s="194">
        <v>1.6</v>
      </c>
      <c r="H48" s="194">
        <v>1.3340000000000001</v>
      </c>
      <c r="I48" s="194">
        <v>1.6739999999999999</v>
      </c>
      <c r="J48" s="194">
        <v>1.7529999999999999</v>
      </c>
      <c r="K48" s="194">
        <v>2.105</v>
      </c>
      <c r="L48" s="194">
        <v>1.5</v>
      </c>
      <c r="M48" s="194">
        <v>2.0190000000000001</v>
      </c>
      <c r="N48" s="194">
        <v>1.403</v>
      </c>
      <c r="O48" s="194">
        <v>1.6559999999999999</v>
      </c>
      <c r="P48" s="194">
        <v>1.0640000000000001</v>
      </c>
      <c r="Q48" s="194">
        <v>0.8</v>
      </c>
      <c r="R48" s="194">
        <v>0.8</v>
      </c>
      <c r="S48" s="194">
        <v>0.7</v>
      </c>
      <c r="T48" s="194">
        <v>0.96399999999999997</v>
      </c>
      <c r="U48" s="194">
        <v>0.79200000000000004</v>
      </c>
      <c r="V48" s="472">
        <v>0.96199999999999997</v>
      </c>
      <c r="W48" s="475">
        <v>1.0940000000000001</v>
      </c>
      <c r="X48" s="475">
        <v>0.98799999999999999</v>
      </c>
    </row>
    <row r="49" spans="1:24" x14ac:dyDescent="0.25">
      <c r="A49" s="261" t="s">
        <v>36</v>
      </c>
      <c r="B49" s="194">
        <v>1.3740000000000001</v>
      </c>
      <c r="C49" s="194">
        <v>1.161</v>
      </c>
      <c r="D49" s="194">
        <v>0.998</v>
      </c>
      <c r="E49" s="194">
        <v>0.75600000000000001</v>
      </c>
      <c r="F49" s="194">
        <v>0.63</v>
      </c>
      <c r="G49" s="194">
        <v>0.5</v>
      </c>
      <c r="H49" s="194">
        <v>1.171</v>
      </c>
      <c r="I49" s="194">
        <v>1.8640000000000001</v>
      </c>
      <c r="J49" s="194">
        <v>1.6379999999999999</v>
      </c>
      <c r="K49" s="194">
        <v>1.6419999999999999</v>
      </c>
      <c r="L49" s="194">
        <v>2.1</v>
      </c>
      <c r="M49" s="194">
        <v>1.796</v>
      </c>
      <c r="N49" s="194">
        <v>1.7</v>
      </c>
      <c r="O49" s="194">
        <v>1.4359999999999999</v>
      </c>
      <c r="P49" s="194">
        <v>0.96299999999999997</v>
      </c>
      <c r="Q49" s="194">
        <v>1.3</v>
      </c>
      <c r="R49" s="194">
        <v>1.2</v>
      </c>
      <c r="S49" s="194">
        <v>1.1000000000000001</v>
      </c>
      <c r="T49" s="194">
        <v>1.1379999999999999</v>
      </c>
      <c r="U49" s="194">
        <v>1.0580000000000001</v>
      </c>
      <c r="V49" s="472">
        <v>0.83399999999999996</v>
      </c>
      <c r="W49" s="475">
        <v>0.96199999999999997</v>
      </c>
      <c r="X49" s="475">
        <v>0.95499999999999996</v>
      </c>
    </row>
    <row r="50" spans="1:24" x14ac:dyDescent="0.25">
      <c r="A50" s="261" t="s">
        <v>37</v>
      </c>
      <c r="B50" s="194">
        <v>3.5379999999999998</v>
      </c>
      <c r="C50" s="194">
        <v>4.9420000000000002</v>
      </c>
      <c r="D50" s="194">
        <v>4.2220000000000004</v>
      </c>
      <c r="E50" s="194">
        <v>3.51</v>
      </c>
      <c r="F50" s="194">
        <v>3.4929999999999999</v>
      </c>
      <c r="G50" s="194">
        <v>1.9</v>
      </c>
      <c r="H50" s="194">
        <v>1.835</v>
      </c>
      <c r="I50" s="194">
        <v>2.5489999999999999</v>
      </c>
      <c r="J50" s="194">
        <v>2.294</v>
      </c>
      <c r="K50" s="194">
        <v>1.9379999999999999</v>
      </c>
      <c r="L50" s="194">
        <v>4.7</v>
      </c>
      <c r="M50" s="194">
        <v>3.3580000000000001</v>
      </c>
      <c r="N50" s="194">
        <v>3.488</v>
      </c>
      <c r="O50" s="194">
        <v>3.3450000000000002</v>
      </c>
      <c r="P50" s="194">
        <v>3.1120000000000001</v>
      </c>
      <c r="Q50" s="194">
        <v>3</v>
      </c>
      <c r="R50" s="194">
        <v>2.7</v>
      </c>
      <c r="S50" s="194">
        <v>2.8</v>
      </c>
      <c r="T50" s="194">
        <v>2.319</v>
      </c>
      <c r="U50" s="194">
        <v>2.7770000000000001</v>
      </c>
      <c r="V50" s="472">
        <v>2.097</v>
      </c>
      <c r="W50" s="475">
        <v>1.8360000000000001</v>
      </c>
      <c r="X50" s="475">
        <v>1.944</v>
      </c>
    </row>
    <row r="51" spans="1:24" x14ac:dyDescent="0.25">
      <c r="A51" s="261" t="s">
        <v>38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>
        <v>1.9E-2</v>
      </c>
      <c r="Q51" s="194">
        <v>0.1</v>
      </c>
      <c r="R51" s="194">
        <v>0.1</v>
      </c>
      <c r="S51" s="194">
        <v>0.1</v>
      </c>
      <c r="T51" s="194">
        <v>6.8000000000000005E-2</v>
      </c>
      <c r="U51" s="194">
        <v>0.13300000000000001</v>
      </c>
      <c r="V51" s="472">
        <v>0.161</v>
      </c>
      <c r="W51" s="475">
        <v>9.7000000000000003E-2</v>
      </c>
      <c r="X51" s="475">
        <v>0.114</v>
      </c>
    </row>
    <row r="52" spans="1:24" ht="18" x14ac:dyDescent="0.25">
      <c r="A52" s="100" t="s">
        <v>223</v>
      </c>
      <c r="B52" s="250">
        <v>3.8969999999999998</v>
      </c>
      <c r="C52" s="250">
        <v>2.968</v>
      </c>
      <c r="D52" s="250">
        <v>3.173</v>
      </c>
      <c r="E52" s="250">
        <v>2.1520000000000001</v>
      </c>
      <c r="F52" s="250">
        <v>2.948</v>
      </c>
      <c r="G52" s="250">
        <v>2.1</v>
      </c>
      <c r="H52" s="250">
        <v>1.9650000000000001</v>
      </c>
      <c r="I52" s="250">
        <v>2.98</v>
      </c>
      <c r="J52" s="250">
        <v>3.4750000000000001</v>
      </c>
      <c r="K52" s="250">
        <v>4.1470000000000002</v>
      </c>
      <c r="L52" s="250">
        <v>7.9</v>
      </c>
      <c r="M52" s="250">
        <v>5.4219999999999997</v>
      </c>
      <c r="N52" s="250">
        <v>7.0609999999999999</v>
      </c>
      <c r="O52" s="250">
        <v>5.3159999999999998</v>
      </c>
      <c r="P52" s="250">
        <v>4.2590000000000003</v>
      </c>
      <c r="Q52" s="250">
        <v>4.0999999999999996</v>
      </c>
      <c r="R52" s="250">
        <v>4.2</v>
      </c>
      <c r="S52" s="250">
        <v>4.0999999999999996</v>
      </c>
      <c r="T52" s="250">
        <v>5.4080000000000004</v>
      </c>
      <c r="U52" s="250">
        <v>5.5439999999999996</v>
      </c>
      <c r="V52" s="473">
        <v>4.2859999999999996</v>
      </c>
      <c r="W52" s="476">
        <v>2.8090000000000002</v>
      </c>
      <c r="X52" s="476">
        <v>4.2729999999999997</v>
      </c>
    </row>
    <row r="53" spans="1:24" x14ac:dyDescent="0.25">
      <c r="A53" s="261" t="s">
        <v>39</v>
      </c>
      <c r="B53" s="194">
        <v>0.30399999999999999</v>
      </c>
      <c r="C53" s="194">
        <v>0.128</v>
      </c>
      <c r="D53" s="194">
        <v>0.49299999999999999</v>
      </c>
      <c r="E53" s="194">
        <v>0.17100000000000001</v>
      </c>
      <c r="F53" s="194">
        <v>0.86299999999999999</v>
      </c>
      <c r="G53" s="194">
        <v>0.2</v>
      </c>
      <c r="H53" s="194">
        <v>0.27600000000000002</v>
      </c>
      <c r="I53" s="194">
        <v>0.10100000000000001</v>
      </c>
      <c r="J53" s="194">
        <v>0.309</v>
      </c>
      <c r="K53" s="194">
        <v>0.253</v>
      </c>
      <c r="L53" s="194">
        <v>1.3</v>
      </c>
      <c r="M53" s="194">
        <v>1.1419999999999999</v>
      </c>
      <c r="N53" s="194">
        <v>1.671</v>
      </c>
      <c r="O53" s="194">
        <v>1.1359999999999999</v>
      </c>
      <c r="P53" s="194">
        <v>0.875</v>
      </c>
      <c r="Q53" s="194">
        <v>0.6</v>
      </c>
      <c r="R53" s="194">
        <v>0.7</v>
      </c>
      <c r="S53" s="194">
        <v>0.8</v>
      </c>
      <c r="T53" s="194">
        <v>0.68799999999999994</v>
      </c>
      <c r="U53" s="194">
        <v>1.226</v>
      </c>
      <c r="V53" s="472">
        <v>0.754</v>
      </c>
      <c r="W53" s="475">
        <v>0.68400000000000005</v>
      </c>
      <c r="X53" s="475">
        <v>0.92800000000000005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194">
        <v>0.1</v>
      </c>
      <c r="H54" s="194">
        <v>3.2000000000000001E-2</v>
      </c>
      <c r="I54" s="194">
        <v>3.1E-2</v>
      </c>
      <c r="J54" s="194">
        <v>4.0000000000000001E-3</v>
      </c>
      <c r="K54" s="194">
        <v>1.4999999999999999E-2</v>
      </c>
      <c r="L54" s="194">
        <v>0.6</v>
      </c>
      <c r="M54" s="194">
        <v>0.155</v>
      </c>
      <c r="N54" s="194">
        <v>0.42299999999999999</v>
      </c>
      <c r="O54" s="194">
        <v>7.0000000000000007E-2</v>
      </c>
      <c r="P54" s="194">
        <v>0.221</v>
      </c>
      <c r="Q54" s="194">
        <v>0.1</v>
      </c>
      <c r="R54" s="194">
        <v>0.9</v>
      </c>
      <c r="S54" s="194">
        <v>0.1</v>
      </c>
      <c r="T54" s="194">
        <v>0.58099999999999996</v>
      </c>
      <c r="U54" s="194">
        <v>9.7000000000000003E-2</v>
      </c>
      <c r="V54" s="472">
        <v>0.04</v>
      </c>
      <c r="W54" s="475">
        <v>4.7E-2</v>
      </c>
      <c r="X54" s="475">
        <v>6.3E-2</v>
      </c>
    </row>
    <row r="55" spans="1:24" ht="19.5" x14ac:dyDescent="0.25">
      <c r="A55" s="261" t="s">
        <v>41</v>
      </c>
      <c r="B55" s="194">
        <v>1.22</v>
      </c>
      <c r="C55" s="194">
        <v>0.70099999999999996</v>
      </c>
      <c r="D55" s="194">
        <v>0.77700000000000002</v>
      </c>
      <c r="E55" s="194">
        <v>0.44</v>
      </c>
      <c r="F55" s="194">
        <v>0.42199999999999999</v>
      </c>
      <c r="G55" s="194">
        <v>0.5</v>
      </c>
      <c r="H55" s="194">
        <v>0.36499999999999999</v>
      </c>
      <c r="I55" s="194">
        <v>0.373</v>
      </c>
      <c r="J55" s="194">
        <v>0.36</v>
      </c>
      <c r="K55" s="194">
        <v>0.75700000000000001</v>
      </c>
      <c r="L55" s="194">
        <v>0.6</v>
      </c>
      <c r="M55" s="194">
        <v>0.35099999999999998</v>
      </c>
      <c r="N55" s="194">
        <v>0.49099999999999999</v>
      </c>
      <c r="O55" s="194">
        <v>0.39100000000000001</v>
      </c>
      <c r="P55" s="194">
        <v>0.375</v>
      </c>
      <c r="Q55" s="194">
        <v>0.4</v>
      </c>
      <c r="R55" s="194">
        <v>0.4</v>
      </c>
      <c r="S55" s="194">
        <v>0.3</v>
      </c>
      <c r="T55" s="194">
        <v>0.21</v>
      </c>
      <c r="U55" s="194">
        <v>0.34200000000000003</v>
      </c>
      <c r="V55" s="472">
        <v>0.19400000000000001</v>
      </c>
      <c r="W55" s="475">
        <v>0.191</v>
      </c>
      <c r="X55" s="475">
        <v>0.14399999999999999</v>
      </c>
    </row>
    <row r="56" spans="1:24" ht="19.5" x14ac:dyDescent="0.25">
      <c r="A56" s="261" t="s">
        <v>42</v>
      </c>
      <c r="B56" s="194">
        <v>0.115</v>
      </c>
      <c r="C56" s="194">
        <v>0.16700000000000001</v>
      </c>
      <c r="D56" s="194">
        <v>6.6000000000000003E-2</v>
      </c>
      <c r="E56" s="194">
        <v>5.2999999999999999E-2</v>
      </c>
      <c r="F56" s="194">
        <v>0.127</v>
      </c>
      <c r="G56" s="194">
        <v>0.1</v>
      </c>
      <c r="H56" s="194">
        <v>0.16700000000000001</v>
      </c>
      <c r="I56" s="194">
        <v>0.17499999999999999</v>
      </c>
      <c r="J56" s="194">
        <v>0.39900000000000002</v>
      </c>
      <c r="K56" s="194">
        <v>0.28199999999999997</v>
      </c>
      <c r="L56" s="194">
        <v>1.1000000000000001</v>
      </c>
      <c r="M56" s="194">
        <v>0.42399999999999999</v>
      </c>
      <c r="N56" s="194">
        <v>0.56899999999999995</v>
      </c>
      <c r="O56" s="194">
        <v>0.57399999999999995</v>
      </c>
      <c r="P56" s="194">
        <v>0.33400000000000002</v>
      </c>
      <c r="Q56" s="194">
        <v>0.6</v>
      </c>
      <c r="R56" s="194">
        <v>0.2</v>
      </c>
      <c r="S56" s="194">
        <v>0.5</v>
      </c>
      <c r="T56" s="194">
        <v>0.623</v>
      </c>
      <c r="U56" s="194">
        <v>0.35299999999999998</v>
      </c>
      <c r="V56" s="472">
        <v>0.104</v>
      </c>
      <c r="W56" s="475">
        <v>7.0000000000000007E-2</v>
      </c>
      <c r="X56" s="475">
        <v>8.5999999999999993E-2</v>
      </c>
    </row>
    <row r="57" spans="1:24" ht="19.5" x14ac:dyDescent="0.25">
      <c r="A57" s="261" t="s">
        <v>94</v>
      </c>
      <c r="B57" s="194">
        <v>9.1999999999999998E-2</v>
      </c>
      <c r="C57" s="194">
        <v>0.316</v>
      </c>
      <c r="D57" s="194">
        <v>0.19600000000000001</v>
      </c>
      <c r="E57" s="194">
        <v>0.247</v>
      </c>
      <c r="F57" s="194">
        <v>0.22900000000000001</v>
      </c>
      <c r="G57" s="194">
        <v>0.3</v>
      </c>
      <c r="H57" s="194">
        <v>0.17100000000000001</v>
      </c>
      <c r="I57" s="194">
        <v>0.21299999999999999</v>
      </c>
      <c r="J57" s="194">
        <v>0.13</v>
      </c>
      <c r="K57" s="194">
        <v>0.32200000000000001</v>
      </c>
      <c r="L57" s="194">
        <v>0.5</v>
      </c>
      <c r="M57" s="194">
        <v>0.69199999999999995</v>
      </c>
      <c r="N57" s="194">
        <v>0.57499999999999996</v>
      </c>
      <c r="O57" s="194">
        <v>0.55700000000000005</v>
      </c>
      <c r="P57" s="194">
        <v>0.36599999999999999</v>
      </c>
      <c r="Q57" s="194">
        <v>0.5</v>
      </c>
      <c r="R57" s="194">
        <v>0.7</v>
      </c>
      <c r="S57" s="194">
        <v>0.7</v>
      </c>
      <c r="T57" s="194">
        <v>0.80900000000000005</v>
      </c>
      <c r="U57" s="194">
        <v>0.96499999999999997</v>
      </c>
      <c r="V57" s="472">
        <v>0.90100000000000002</v>
      </c>
      <c r="W57" s="475">
        <v>0.58299999999999996</v>
      </c>
      <c r="X57" s="475">
        <v>0.4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194">
        <v>0.2</v>
      </c>
      <c r="H58" s="194">
        <v>0.13600000000000001</v>
      </c>
      <c r="I58" s="194">
        <v>0.48299999999999998</v>
      </c>
      <c r="J58" s="194">
        <v>0.71899999999999997</v>
      </c>
      <c r="K58" s="194">
        <v>0.99399999999999999</v>
      </c>
      <c r="L58" s="194">
        <v>1.1000000000000001</v>
      </c>
      <c r="M58" s="194">
        <v>0.75800000000000001</v>
      </c>
      <c r="N58" s="194">
        <v>1.1870000000000001</v>
      </c>
      <c r="O58" s="194">
        <v>1.171</v>
      </c>
      <c r="P58" s="194">
        <v>0.77</v>
      </c>
      <c r="Q58" s="194">
        <v>0.6</v>
      </c>
      <c r="R58" s="194">
        <v>0.5</v>
      </c>
      <c r="S58" s="194">
        <v>0.9</v>
      </c>
      <c r="T58" s="194">
        <v>0.73299999999999998</v>
      </c>
      <c r="U58" s="194">
        <v>1.006</v>
      </c>
      <c r="V58" s="472">
        <v>0.39900000000000002</v>
      </c>
      <c r="W58" s="475">
        <v>0.58399999999999996</v>
      </c>
      <c r="X58" s="475">
        <v>1.0029999999999999</v>
      </c>
    </row>
    <row r="59" spans="1:24" x14ac:dyDescent="0.25">
      <c r="A59" s="261" t="s">
        <v>45</v>
      </c>
      <c r="B59" s="194">
        <v>2.1659999999999999</v>
      </c>
      <c r="C59" s="194">
        <v>1.6559999999999999</v>
      </c>
      <c r="D59" s="194">
        <v>1.641</v>
      </c>
      <c r="E59" s="194">
        <v>1.2410000000000001</v>
      </c>
      <c r="F59" s="194">
        <v>1.3069999999999999</v>
      </c>
      <c r="G59" s="194">
        <v>0.7</v>
      </c>
      <c r="H59" s="194">
        <v>0.81799999999999995</v>
      </c>
      <c r="I59" s="194">
        <v>1.6040000000000001</v>
      </c>
      <c r="J59" s="194">
        <v>1.554</v>
      </c>
      <c r="K59" s="194">
        <v>1.524</v>
      </c>
      <c r="L59" s="194">
        <v>2.7</v>
      </c>
      <c r="M59" s="194">
        <v>1.9</v>
      </c>
      <c r="N59" s="194">
        <v>2.145</v>
      </c>
      <c r="O59" s="194">
        <v>1.417</v>
      </c>
      <c r="P59" s="194">
        <v>1.3180000000000001</v>
      </c>
      <c r="Q59" s="194">
        <v>1.2</v>
      </c>
      <c r="R59" s="194">
        <v>0.8</v>
      </c>
      <c r="S59" s="194">
        <v>0.8</v>
      </c>
      <c r="T59" s="194">
        <v>1.764</v>
      </c>
      <c r="U59" s="194">
        <v>1.5549999999999999</v>
      </c>
      <c r="V59" s="472">
        <v>1.8939999999999999</v>
      </c>
      <c r="W59" s="475">
        <v>0.65</v>
      </c>
      <c r="X59" s="475">
        <v>1.649</v>
      </c>
    </row>
    <row r="60" spans="1:24" ht="18" x14ac:dyDescent="0.25">
      <c r="A60" s="100" t="s">
        <v>214</v>
      </c>
      <c r="B60" s="250">
        <v>48.14</v>
      </c>
      <c r="C60" s="250">
        <v>45.93</v>
      </c>
      <c r="D60" s="250">
        <v>42.176000000000002</v>
      </c>
      <c r="E60" s="250">
        <v>41.033000000000001</v>
      </c>
      <c r="F60" s="250">
        <v>41.447000000000003</v>
      </c>
      <c r="G60" s="250">
        <v>32.1</v>
      </c>
      <c r="H60" s="250">
        <v>29.352</v>
      </c>
      <c r="I60" s="250">
        <v>33.540999999999997</v>
      </c>
      <c r="J60" s="250">
        <v>33.939</v>
      </c>
      <c r="K60" s="250">
        <v>35.103000000000002</v>
      </c>
      <c r="L60" s="250">
        <v>71.400000000000006</v>
      </c>
      <c r="M60" s="250">
        <v>49.177</v>
      </c>
      <c r="N60" s="250">
        <v>51.957999999999998</v>
      </c>
      <c r="O60" s="250">
        <v>38.914999999999999</v>
      </c>
      <c r="P60" s="250">
        <v>31.081</v>
      </c>
      <c r="Q60" s="250">
        <v>33.5</v>
      </c>
      <c r="R60" s="250">
        <v>32.4</v>
      </c>
      <c r="S60" s="250">
        <v>30.2</v>
      </c>
      <c r="T60" s="250">
        <v>22.234999999999999</v>
      </c>
      <c r="U60" s="250">
        <v>23.622</v>
      </c>
      <c r="V60" s="473">
        <v>22.17</v>
      </c>
      <c r="W60" s="476">
        <v>22.622</v>
      </c>
      <c r="X60" s="476">
        <v>20.648</v>
      </c>
    </row>
    <row r="61" spans="1:24" x14ac:dyDescent="0.25">
      <c r="A61" s="261" t="s">
        <v>46</v>
      </c>
      <c r="B61" s="194">
        <v>7.87</v>
      </c>
      <c r="C61" s="194">
        <v>8.9179999999999993</v>
      </c>
      <c r="D61" s="194">
        <v>7.5579999999999998</v>
      </c>
      <c r="E61" s="194">
        <v>6.415</v>
      </c>
      <c r="F61" s="194">
        <v>5.9589999999999996</v>
      </c>
      <c r="G61" s="194">
        <v>4.3</v>
      </c>
      <c r="H61" s="194">
        <v>2.7050000000000001</v>
      </c>
      <c r="I61" s="194">
        <v>4.4850000000000003</v>
      </c>
      <c r="J61" s="194">
        <v>4.75</v>
      </c>
      <c r="K61" s="194">
        <v>4.1929999999999996</v>
      </c>
      <c r="L61" s="194">
        <v>7.9</v>
      </c>
      <c r="M61" s="194">
        <v>4.24</v>
      </c>
      <c r="N61" s="194">
        <v>6.2649999999999997</v>
      </c>
      <c r="O61" s="194">
        <v>4.9779999999999998</v>
      </c>
      <c r="P61" s="194">
        <v>4.25</v>
      </c>
      <c r="Q61" s="194">
        <v>4.7</v>
      </c>
      <c r="R61" s="194">
        <v>5.2</v>
      </c>
      <c r="S61" s="194">
        <v>3.4</v>
      </c>
      <c r="T61" s="194">
        <v>2.964</v>
      </c>
      <c r="U61" s="194">
        <v>3.4470000000000001</v>
      </c>
      <c r="V61" s="472">
        <v>2.383</v>
      </c>
      <c r="W61" s="475">
        <v>2.1</v>
      </c>
      <c r="X61" s="475">
        <v>2.2839999999999998</v>
      </c>
    </row>
    <row r="62" spans="1:24" x14ac:dyDescent="0.25">
      <c r="A62" s="261" t="s">
        <v>47</v>
      </c>
      <c r="B62" s="194">
        <v>0.97299999999999998</v>
      </c>
      <c r="C62" s="194">
        <v>1.0409999999999999</v>
      </c>
      <c r="D62" s="194">
        <v>1.208</v>
      </c>
      <c r="E62" s="194">
        <v>0.77600000000000002</v>
      </c>
      <c r="F62" s="194">
        <v>0.48099999999999998</v>
      </c>
      <c r="G62" s="194">
        <v>0.4</v>
      </c>
      <c r="H62" s="194">
        <v>0.54600000000000004</v>
      </c>
      <c r="I62" s="194">
        <v>0.55600000000000005</v>
      </c>
      <c r="J62" s="194">
        <v>0.67200000000000004</v>
      </c>
      <c r="K62" s="194">
        <v>0.63800000000000001</v>
      </c>
      <c r="L62" s="194">
        <v>2</v>
      </c>
      <c r="M62" s="194">
        <v>1.3340000000000001</v>
      </c>
      <c r="N62" s="194">
        <v>0.80900000000000005</v>
      </c>
      <c r="O62" s="194">
        <v>0.52</v>
      </c>
      <c r="P62" s="194">
        <v>0.378</v>
      </c>
      <c r="Q62" s="194">
        <v>0.3</v>
      </c>
      <c r="R62" s="194">
        <v>0.4</v>
      </c>
      <c r="S62" s="194">
        <v>0.4</v>
      </c>
      <c r="T62" s="194">
        <v>0.34</v>
      </c>
      <c r="U62" s="194">
        <v>0.38200000000000001</v>
      </c>
      <c r="V62" s="472">
        <v>0.46100000000000002</v>
      </c>
      <c r="W62" s="475">
        <v>0.34699999999999998</v>
      </c>
      <c r="X62" s="475">
        <v>0.59899999999999998</v>
      </c>
    </row>
    <row r="63" spans="1:24" x14ac:dyDescent="0.25">
      <c r="A63" s="261" t="s">
        <v>48</v>
      </c>
      <c r="B63" s="194">
        <v>0.495</v>
      </c>
      <c r="C63" s="194">
        <v>0.47199999999999998</v>
      </c>
      <c r="D63" s="194">
        <v>0.52900000000000003</v>
      </c>
      <c r="E63" s="194">
        <v>0.57399999999999995</v>
      </c>
      <c r="F63" s="194">
        <v>0.55300000000000005</v>
      </c>
      <c r="G63" s="194">
        <v>0.9</v>
      </c>
      <c r="H63" s="194">
        <v>1.194</v>
      </c>
      <c r="I63" s="194">
        <v>1.4330000000000001</v>
      </c>
      <c r="J63" s="194">
        <v>1.355</v>
      </c>
      <c r="K63" s="194">
        <v>0.96899999999999997</v>
      </c>
      <c r="L63" s="194">
        <v>4.5</v>
      </c>
      <c r="M63" s="194">
        <v>3.4670000000000001</v>
      </c>
      <c r="N63" s="194">
        <v>3.42</v>
      </c>
      <c r="O63" s="194">
        <v>1.498</v>
      </c>
      <c r="P63" s="194">
        <v>1.3140000000000001</v>
      </c>
      <c r="Q63" s="194">
        <v>1.3</v>
      </c>
      <c r="R63" s="194">
        <v>1.5</v>
      </c>
      <c r="S63" s="194">
        <v>1.4</v>
      </c>
      <c r="T63" s="194">
        <v>0.81</v>
      </c>
      <c r="U63" s="194">
        <v>0.66200000000000003</v>
      </c>
      <c r="V63" s="472">
        <v>0.48599999999999999</v>
      </c>
      <c r="W63" s="475">
        <v>0.33</v>
      </c>
      <c r="X63" s="475">
        <v>0.41</v>
      </c>
    </row>
    <row r="64" spans="1:24" x14ac:dyDescent="0.25">
      <c r="A64" s="261" t="s">
        <v>49</v>
      </c>
      <c r="B64" s="194">
        <v>11.303000000000001</v>
      </c>
      <c r="C64" s="194">
        <v>11.177</v>
      </c>
      <c r="D64" s="194">
        <v>9.6920000000000002</v>
      </c>
      <c r="E64" s="194">
        <v>11.176</v>
      </c>
      <c r="F64" s="194">
        <v>11.468999999999999</v>
      </c>
      <c r="G64" s="194">
        <v>5.4</v>
      </c>
      <c r="H64" s="194">
        <v>6.4290000000000003</v>
      </c>
      <c r="I64" s="194">
        <v>8.41</v>
      </c>
      <c r="J64" s="194">
        <v>9.08</v>
      </c>
      <c r="K64" s="194">
        <v>7.851</v>
      </c>
      <c r="L64" s="194">
        <v>21.2</v>
      </c>
      <c r="M64" s="194">
        <v>10.47</v>
      </c>
      <c r="N64" s="194">
        <v>11.24</v>
      </c>
      <c r="O64" s="194">
        <v>6.7030000000000003</v>
      </c>
      <c r="P64" s="194">
        <v>4.5940000000000003</v>
      </c>
      <c r="Q64" s="194">
        <v>8.6</v>
      </c>
      <c r="R64" s="194">
        <v>6.8</v>
      </c>
      <c r="S64" s="194">
        <v>8</v>
      </c>
      <c r="T64" s="194">
        <v>5.8120000000000003</v>
      </c>
      <c r="U64" s="194">
        <v>5.0519999999999996</v>
      </c>
      <c r="V64" s="472">
        <v>4.7519999999999998</v>
      </c>
      <c r="W64" s="475">
        <v>5.9909999999999997</v>
      </c>
      <c r="X64" s="475">
        <v>3.87</v>
      </c>
    </row>
    <row r="65" spans="1:24" x14ac:dyDescent="0.25">
      <c r="A65" s="261" t="s">
        <v>50</v>
      </c>
      <c r="B65" s="194">
        <v>2.7669999999999999</v>
      </c>
      <c r="C65" s="194">
        <v>1.704</v>
      </c>
      <c r="D65" s="194">
        <v>2.2189999999999999</v>
      </c>
      <c r="E65" s="194">
        <v>1.613</v>
      </c>
      <c r="F65" s="194">
        <v>1.7969999999999999</v>
      </c>
      <c r="G65" s="194">
        <v>0.8</v>
      </c>
      <c r="H65" s="194">
        <v>1.1439999999999999</v>
      </c>
      <c r="I65" s="194">
        <v>1.0680000000000001</v>
      </c>
      <c r="J65" s="194">
        <v>0.995</v>
      </c>
      <c r="K65" s="194">
        <v>1.966</v>
      </c>
      <c r="L65" s="194">
        <v>4</v>
      </c>
      <c r="M65" s="194">
        <v>2.9359999999999999</v>
      </c>
      <c r="N65" s="194">
        <v>3.048</v>
      </c>
      <c r="O65" s="194">
        <v>2.8719999999999999</v>
      </c>
      <c r="P65" s="194">
        <v>2.016</v>
      </c>
      <c r="Q65" s="194">
        <v>1.5</v>
      </c>
      <c r="R65" s="194">
        <v>2</v>
      </c>
      <c r="S65" s="194">
        <v>1.8</v>
      </c>
      <c r="T65" s="194">
        <v>0.85399999999999998</v>
      </c>
      <c r="U65" s="194">
        <v>0.80700000000000005</v>
      </c>
      <c r="V65" s="472">
        <v>0.63400000000000001</v>
      </c>
      <c r="W65" s="475">
        <v>0.69</v>
      </c>
      <c r="X65" s="475">
        <v>0.56599999999999995</v>
      </c>
    </row>
    <row r="66" spans="1:24" x14ac:dyDescent="0.25">
      <c r="A66" s="261" t="s">
        <v>51</v>
      </c>
      <c r="B66" s="194">
        <v>1.748</v>
      </c>
      <c r="C66" s="194">
        <v>1.4710000000000001</v>
      </c>
      <c r="D66" s="194">
        <v>1.413</v>
      </c>
      <c r="E66" s="194">
        <v>1.9670000000000001</v>
      </c>
      <c r="F66" s="194">
        <v>2.5470000000000002</v>
      </c>
      <c r="G66" s="194">
        <v>3.3</v>
      </c>
      <c r="H66" s="194">
        <v>3.121</v>
      </c>
      <c r="I66" s="194">
        <v>2.335</v>
      </c>
      <c r="J66" s="194">
        <v>2.4380000000000002</v>
      </c>
      <c r="K66" s="194">
        <v>1.7230000000000001</v>
      </c>
      <c r="L66" s="194">
        <v>3.8</v>
      </c>
      <c r="M66" s="194">
        <v>2.956</v>
      </c>
      <c r="N66" s="194">
        <v>2.944</v>
      </c>
      <c r="O66" s="194">
        <v>3.1230000000000002</v>
      </c>
      <c r="P66" s="194">
        <v>2.5350000000000001</v>
      </c>
      <c r="Q66" s="194">
        <v>1.7</v>
      </c>
      <c r="R66" s="194">
        <v>1.3</v>
      </c>
      <c r="S66" s="194">
        <v>1.3</v>
      </c>
      <c r="T66" s="194">
        <v>0.85</v>
      </c>
      <c r="U66" s="194">
        <v>1.417</v>
      </c>
      <c r="V66" s="472">
        <v>0.90600000000000003</v>
      </c>
      <c r="W66" s="475">
        <v>1.27</v>
      </c>
      <c r="X66" s="475">
        <v>1.151</v>
      </c>
    </row>
    <row r="67" spans="1:24" x14ac:dyDescent="0.25">
      <c r="A67" s="261" t="s">
        <v>52</v>
      </c>
      <c r="B67" s="194">
        <v>4.3760000000000003</v>
      </c>
      <c r="C67" s="194">
        <v>4.2460000000000004</v>
      </c>
      <c r="D67" s="194">
        <v>3.6019999999999999</v>
      </c>
      <c r="E67" s="194">
        <v>3.2559999999999998</v>
      </c>
      <c r="F67" s="194">
        <v>2.794</v>
      </c>
      <c r="G67" s="194">
        <v>2</v>
      </c>
      <c r="H67" s="194">
        <v>2.1859999999999999</v>
      </c>
      <c r="I67" s="194">
        <v>2.5920000000000001</v>
      </c>
      <c r="J67" s="194">
        <v>2.875</v>
      </c>
      <c r="K67" s="194">
        <v>3.92</v>
      </c>
      <c r="L67" s="194">
        <v>5.4</v>
      </c>
      <c r="M67" s="194">
        <v>4.008</v>
      </c>
      <c r="N67" s="194">
        <v>6.6829999999999998</v>
      </c>
      <c r="O67" s="194">
        <v>4.6550000000000002</v>
      </c>
      <c r="P67" s="194">
        <v>3.2679999999999998</v>
      </c>
      <c r="Q67" s="194">
        <v>3.1</v>
      </c>
      <c r="R67" s="194">
        <v>3.5</v>
      </c>
      <c r="S67" s="194">
        <v>2.5</v>
      </c>
      <c r="T67" s="194">
        <v>2.383</v>
      </c>
      <c r="U67" s="194">
        <v>2.9870000000000001</v>
      </c>
      <c r="V67" s="472">
        <v>3.4390000000000001</v>
      </c>
      <c r="W67" s="475">
        <v>2.738</v>
      </c>
      <c r="X67" s="475">
        <v>2.76</v>
      </c>
    </row>
    <row r="68" spans="1:24" x14ac:dyDescent="0.25">
      <c r="A68" s="261" t="s">
        <v>53</v>
      </c>
      <c r="B68" s="194">
        <v>3.2170000000000001</v>
      </c>
      <c r="C68" s="194">
        <v>2.7669999999999999</v>
      </c>
      <c r="D68" s="194">
        <v>2.8039999999999998</v>
      </c>
      <c r="E68" s="194">
        <v>2.6720000000000002</v>
      </c>
      <c r="F68" s="194">
        <v>2.875</v>
      </c>
      <c r="G68" s="194">
        <v>2.4</v>
      </c>
      <c r="H68" s="194">
        <v>1.6930000000000001</v>
      </c>
      <c r="I68" s="194">
        <v>1.59</v>
      </c>
      <c r="J68" s="194">
        <v>1.294</v>
      </c>
      <c r="K68" s="194">
        <v>1.7290000000000001</v>
      </c>
      <c r="L68" s="194">
        <v>4.3</v>
      </c>
      <c r="M68" s="194">
        <v>3.331</v>
      </c>
      <c r="N68" s="194">
        <v>2.1909999999999998</v>
      </c>
      <c r="O68" s="194">
        <v>1.7010000000000001</v>
      </c>
      <c r="P68" s="194">
        <v>1.591</v>
      </c>
      <c r="Q68" s="194">
        <v>1.7</v>
      </c>
      <c r="R68" s="194">
        <v>1.3</v>
      </c>
      <c r="S68" s="194">
        <v>1.4</v>
      </c>
      <c r="T68" s="194">
        <v>1.169</v>
      </c>
      <c r="U68" s="194">
        <v>1.0009999999999999</v>
      </c>
      <c r="V68" s="472">
        <v>0.90100000000000002</v>
      </c>
      <c r="W68" s="475">
        <v>1.0249999999999999</v>
      </c>
      <c r="X68" s="475">
        <v>1.0109999999999999</v>
      </c>
    </row>
    <row r="69" spans="1:24" x14ac:dyDescent="0.25">
      <c r="A69" s="261" t="s">
        <v>54</v>
      </c>
      <c r="B69" s="194">
        <v>5.641</v>
      </c>
      <c r="C69" s="194">
        <v>3.9990000000000001</v>
      </c>
      <c r="D69" s="194">
        <v>3.6840000000000002</v>
      </c>
      <c r="E69" s="194">
        <v>3.7</v>
      </c>
      <c r="F69" s="194">
        <v>3.262</v>
      </c>
      <c r="G69" s="194">
        <v>2.7</v>
      </c>
      <c r="H69" s="194">
        <v>2.919</v>
      </c>
      <c r="I69" s="194">
        <v>2.5259999999999998</v>
      </c>
      <c r="J69" s="194">
        <v>1.756</v>
      </c>
      <c r="K69" s="194">
        <v>2.2770000000000001</v>
      </c>
      <c r="L69" s="194">
        <v>3.6</v>
      </c>
      <c r="M69" s="194">
        <v>2.61</v>
      </c>
      <c r="N69" s="194">
        <v>2.508</v>
      </c>
      <c r="O69" s="194">
        <v>2.2120000000000002</v>
      </c>
      <c r="P69" s="194">
        <v>1.7250000000000001</v>
      </c>
      <c r="Q69" s="194">
        <v>1.8</v>
      </c>
      <c r="R69" s="194">
        <v>1.5</v>
      </c>
      <c r="S69" s="194">
        <v>1.5</v>
      </c>
      <c r="T69" s="194">
        <v>0.89700000000000002</v>
      </c>
      <c r="U69" s="194">
        <v>1.456</v>
      </c>
      <c r="V69" s="472">
        <v>1.2190000000000001</v>
      </c>
      <c r="W69" s="475">
        <v>1.155</v>
      </c>
      <c r="X69" s="475">
        <v>1.006</v>
      </c>
    </row>
    <row r="70" spans="1:24" x14ac:dyDescent="0.25">
      <c r="A70" s="261" t="s">
        <v>55</v>
      </c>
      <c r="B70" s="194">
        <v>1.0009999999999999</v>
      </c>
      <c r="C70" s="194">
        <v>2.157</v>
      </c>
      <c r="D70" s="194">
        <v>2.3959999999999999</v>
      </c>
      <c r="E70" s="194">
        <v>2.2450000000000001</v>
      </c>
      <c r="F70" s="194">
        <v>2.0659999999999998</v>
      </c>
      <c r="G70" s="194">
        <v>2.2000000000000002</v>
      </c>
      <c r="H70" s="194">
        <v>2.3109999999999999</v>
      </c>
      <c r="I70" s="194">
        <v>2.3010000000000002</v>
      </c>
      <c r="J70" s="194">
        <v>2.44</v>
      </c>
      <c r="K70" s="194">
        <v>2.802</v>
      </c>
      <c r="L70" s="194">
        <v>3.3</v>
      </c>
      <c r="M70" s="194">
        <v>3.0019999999999998</v>
      </c>
      <c r="N70" s="194">
        <v>3.105</v>
      </c>
      <c r="O70" s="194">
        <v>2.5939999999999999</v>
      </c>
      <c r="P70" s="194">
        <v>2.4350000000000001</v>
      </c>
      <c r="Q70" s="194">
        <v>2.2999999999999998</v>
      </c>
      <c r="R70" s="194">
        <v>2.1</v>
      </c>
      <c r="S70" s="194">
        <v>1.7</v>
      </c>
      <c r="T70" s="194">
        <v>1.4019999999999999</v>
      </c>
      <c r="U70" s="194">
        <v>1.917</v>
      </c>
      <c r="V70" s="472">
        <v>1.6930000000000001</v>
      </c>
      <c r="W70" s="475">
        <v>1.696</v>
      </c>
      <c r="X70" s="475">
        <v>1.5</v>
      </c>
    </row>
    <row r="71" spans="1:24" x14ac:dyDescent="0.25">
      <c r="A71" s="261" t="s">
        <v>56</v>
      </c>
      <c r="B71" s="194">
        <v>1.292</v>
      </c>
      <c r="C71" s="194">
        <v>0.86699999999999999</v>
      </c>
      <c r="D71" s="194">
        <v>0.80200000000000005</v>
      </c>
      <c r="E71" s="194">
        <v>0.41499999999999998</v>
      </c>
      <c r="F71" s="194">
        <v>0.69799999999999995</v>
      </c>
      <c r="G71" s="194">
        <v>0.4</v>
      </c>
      <c r="H71" s="194">
        <v>0.29599999999999999</v>
      </c>
      <c r="I71" s="194">
        <v>0.55200000000000005</v>
      </c>
      <c r="J71" s="194">
        <v>0.61499999999999999</v>
      </c>
      <c r="K71" s="194">
        <v>0.65700000000000003</v>
      </c>
      <c r="L71" s="194">
        <v>2.6</v>
      </c>
      <c r="M71" s="194">
        <v>3.33</v>
      </c>
      <c r="N71" s="194">
        <v>2.4990000000000001</v>
      </c>
      <c r="O71" s="194">
        <v>1.5589999999999999</v>
      </c>
      <c r="P71" s="194">
        <v>1.2</v>
      </c>
      <c r="Q71" s="194">
        <v>0.9</v>
      </c>
      <c r="R71" s="194">
        <v>0.9</v>
      </c>
      <c r="S71" s="194">
        <v>0.9</v>
      </c>
      <c r="T71" s="194">
        <v>0.67900000000000005</v>
      </c>
      <c r="U71" s="194">
        <v>0.63100000000000001</v>
      </c>
      <c r="V71" s="472">
        <v>0.54800000000000004</v>
      </c>
      <c r="W71" s="475">
        <v>0.50600000000000001</v>
      </c>
      <c r="X71" s="475">
        <v>0.70499999999999996</v>
      </c>
    </row>
    <row r="72" spans="1:24" x14ac:dyDescent="0.25">
      <c r="A72" s="261" t="s">
        <v>57</v>
      </c>
      <c r="B72" s="194">
        <v>2.7450000000000001</v>
      </c>
      <c r="C72" s="194">
        <v>2.516</v>
      </c>
      <c r="D72" s="194">
        <v>2.1040000000000001</v>
      </c>
      <c r="E72" s="194">
        <v>2.012</v>
      </c>
      <c r="F72" s="194">
        <v>1.9570000000000001</v>
      </c>
      <c r="G72" s="194">
        <v>1.2</v>
      </c>
      <c r="H72" s="194">
        <v>1.337</v>
      </c>
      <c r="I72" s="194">
        <v>1.7390000000000001</v>
      </c>
      <c r="J72" s="194">
        <v>1.62</v>
      </c>
      <c r="K72" s="194">
        <v>2.028</v>
      </c>
      <c r="L72" s="194">
        <v>3.3</v>
      </c>
      <c r="M72" s="194">
        <v>2.9729999999999999</v>
      </c>
      <c r="N72" s="194">
        <v>3.5510000000000002</v>
      </c>
      <c r="O72" s="194">
        <v>4.1349999999999998</v>
      </c>
      <c r="P72" s="194">
        <v>3.9369999999999998</v>
      </c>
      <c r="Q72" s="194">
        <v>4</v>
      </c>
      <c r="R72" s="194">
        <v>2.2999999999999998</v>
      </c>
      <c r="S72" s="194">
        <v>2.2999999999999998</v>
      </c>
      <c r="T72" s="194">
        <v>1.948</v>
      </c>
      <c r="U72" s="194">
        <v>2.11</v>
      </c>
      <c r="V72" s="472">
        <v>2.8620000000000001</v>
      </c>
      <c r="W72" s="475">
        <v>2.177</v>
      </c>
      <c r="X72" s="475">
        <v>2.569</v>
      </c>
    </row>
    <row r="73" spans="1:24" x14ac:dyDescent="0.25">
      <c r="A73" s="261" t="s">
        <v>58</v>
      </c>
      <c r="B73" s="194">
        <v>2.7530000000000001</v>
      </c>
      <c r="C73" s="194">
        <v>2.2829999999999999</v>
      </c>
      <c r="D73" s="194">
        <v>2.0739999999999998</v>
      </c>
      <c r="E73" s="194">
        <v>2.6440000000000001</v>
      </c>
      <c r="F73" s="194">
        <v>2.6259999999999999</v>
      </c>
      <c r="G73" s="194">
        <v>1.9</v>
      </c>
      <c r="H73" s="194">
        <v>2.0779999999999998</v>
      </c>
      <c r="I73" s="194">
        <v>2.109</v>
      </c>
      <c r="J73" s="194">
        <v>2.1930000000000001</v>
      </c>
      <c r="K73" s="194">
        <v>2.5430000000000001</v>
      </c>
      <c r="L73" s="194">
        <v>2.4</v>
      </c>
      <c r="M73" s="194">
        <v>2.1160000000000001</v>
      </c>
      <c r="N73" s="194">
        <v>1.861</v>
      </c>
      <c r="O73" s="194">
        <v>1.413</v>
      </c>
      <c r="P73" s="194">
        <v>1.3540000000000001</v>
      </c>
      <c r="Q73" s="194">
        <v>1.2</v>
      </c>
      <c r="R73" s="194">
        <v>3</v>
      </c>
      <c r="S73" s="194">
        <v>3.4</v>
      </c>
      <c r="T73" s="194">
        <v>1.4079999999999999</v>
      </c>
      <c r="U73" s="194">
        <v>1.19</v>
      </c>
      <c r="V73" s="472">
        <v>1.4770000000000001</v>
      </c>
      <c r="W73" s="475">
        <v>2.1030000000000002</v>
      </c>
      <c r="X73" s="475">
        <v>1.607</v>
      </c>
    </row>
    <row r="74" spans="1:24" x14ac:dyDescent="0.25">
      <c r="A74" s="261" t="s">
        <v>59</v>
      </c>
      <c r="B74" s="194">
        <v>1.9590000000000001</v>
      </c>
      <c r="C74" s="194">
        <v>2.3119999999999998</v>
      </c>
      <c r="D74" s="194">
        <v>2.0910000000000002</v>
      </c>
      <c r="E74" s="194">
        <v>1.5680000000000001</v>
      </c>
      <c r="F74" s="194">
        <v>2.363</v>
      </c>
      <c r="G74" s="194">
        <v>4.2</v>
      </c>
      <c r="H74" s="194">
        <v>1.393</v>
      </c>
      <c r="I74" s="194">
        <v>1.845</v>
      </c>
      <c r="J74" s="194">
        <v>1.8560000000000001</v>
      </c>
      <c r="K74" s="194">
        <v>1.8069999999999999</v>
      </c>
      <c r="L74" s="194">
        <v>3.2</v>
      </c>
      <c r="M74" s="194">
        <v>2.4039999999999999</v>
      </c>
      <c r="N74" s="194">
        <v>1.8340000000000001</v>
      </c>
      <c r="O74" s="194">
        <v>0.95199999999999996</v>
      </c>
      <c r="P74" s="194">
        <v>0.48399999999999999</v>
      </c>
      <c r="Q74" s="194">
        <v>0.4</v>
      </c>
      <c r="R74" s="194">
        <v>0.6</v>
      </c>
      <c r="S74" s="194">
        <v>0.5</v>
      </c>
      <c r="T74" s="194">
        <v>0.71899999999999997</v>
      </c>
      <c r="U74" s="194">
        <v>0.56299999999999994</v>
      </c>
      <c r="V74" s="472">
        <v>0.40899999999999997</v>
      </c>
      <c r="W74" s="475">
        <v>0.49399999999999999</v>
      </c>
      <c r="X74" s="475">
        <v>0.61</v>
      </c>
    </row>
    <row r="75" spans="1:24" ht="18" x14ac:dyDescent="0.25">
      <c r="A75" s="100" t="s">
        <v>125</v>
      </c>
      <c r="B75" s="250">
        <v>23.722999999999999</v>
      </c>
      <c r="C75" s="250">
        <v>25.010999999999999</v>
      </c>
      <c r="D75" s="250">
        <v>21.356999999999999</v>
      </c>
      <c r="E75" s="250">
        <v>22.239000000000001</v>
      </c>
      <c r="F75" s="250">
        <v>24.106000000000002</v>
      </c>
      <c r="G75" s="250">
        <v>19.2</v>
      </c>
      <c r="H75" s="250">
        <v>14.94</v>
      </c>
      <c r="I75" s="250">
        <v>15.199</v>
      </c>
      <c r="J75" s="250">
        <v>14.238</v>
      </c>
      <c r="K75" s="250">
        <v>14.542999999999999</v>
      </c>
      <c r="L75" s="250">
        <v>20.399999999999999</v>
      </c>
      <c r="M75" s="250">
        <v>16.553999999999998</v>
      </c>
      <c r="N75" s="250">
        <v>17.741</v>
      </c>
      <c r="O75" s="250">
        <v>16.259</v>
      </c>
      <c r="P75" s="250">
        <v>13.837999999999999</v>
      </c>
      <c r="Q75" s="250">
        <v>12.7</v>
      </c>
      <c r="R75" s="250">
        <v>11.7</v>
      </c>
      <c r="S75" s="250">
        <v>11.6</v>
      </c>
      <c r="T75" s="250">
        <v>9.6189999999999998</v>
      </c>
      <c r="U75" s="250">
        <v>11.218</v>
      </c>
      <c r="V75" s="473">
        <v>10.407999999999999</v>
      </c>
      <c r="W75" s="476">
        <v>8.8119999999999994</v>
      </c>
      <c r="X75" s="476">
        <v>10.430999999999999</v>
      </c>
    </row>
    <row r="76" spans="1:24" x14ac:dyDescent="0.25">
      <c r="A76" s="261" t="s">
        <v>60</v>
      </c>
      <c r="B76" s="194">
        <v>1.1319999999999999</v>
      </c>
      <c r="C76" s="194">
        <v>0.85899999999999999</v>
      </c>
      <c r="D76" s="194">
        <v>0.64600000000000002</v>
      </c>
      <c r="E76" s="194">
        <v>0.64600000000000002</v>
      </c>
      <c r="F76" s="194">
        <v>0.745</v>
      </c>
      <c r="G76" s="194">
        <v>0.3</v>
      </c>
      <c r="H76" s="194">
        <v>0.22600000000000001</v>
      </c>
      <c r="I76" s="194">
        <v>0.38500000000000001</v>
      </c>
      <c r="J76" s="194">
        <v>0.41199999999999998</v>
      </c>
      <c r="K76" s="194">
        <v>0.42399999999999999</v>
      </c>
      <c r="L76" s="194">
        <v>2.4</v>
      </c>
      <c r="M76" s="194">
        <v>2.0699999999999998</v>
      </c>
      <c r="N76" s="194">
        <v>2.0150000000000001</v>
      </c>
      <c r="O76" s="194">
        <v>1.026</v>
      </c>
      <c r="P76" s="194">
        <v>0.88800000000000001</v>
      </c>
      <c r="Q76" s="194">
        <v>0.8</v>
      </c>
      <c r="R76" s="194">
        <v>0.7</v>
      </c>
      <c r="S76" s="194">
        <v>1</v>
      </c>
      <c r="T76" s="194">
        <v>1.1919999999999999</v>
      </c>
      <c r="U76" s="194">
        <v>0.68</v>
      </c>
      <c r="V76" s="472">
        <v>0.69</v>
      </c>
      <c r="W76" s="475">
        <v>0.45</v>
      </c>
      <c r="X76" s="475">
        <v>0.61</v>
      </c>
    </row>
    <row r="77" spans="1:24" x14ac:dyDescent="0.25">
      <c r="A77" s="261" t="s">
        <v>61</v>
      </c>
      <c r="B77" s="194">
        <v>6.1059999999999999</v>
      </c>
      <c r="C77" s="194">
        <v>6.6950000000000003</v>
      </c>
      <c r="D77" s="194">
        <v>2.181</v>
      </c>
      <c r="E77" s="194">
        <v>7.5010000000000003</v>
      </c>
      <c r="F77" s="194">
        <v>7.8179999999999996</v>
      </c>
      <c r="G77" s="194">
        <v>6.4</v>
      </c>
      <c r="H77" s="194">
        <v>4.0289999999999999</v>
      </c>
      <c r="I77" s="194">
        <v>4.367</v>
      </c>
      <c r="J77" s="194">
        <v>4.5679999999999996</v>
      </c>
      <c r="K77" s="194">
        <v>4.1970000000000001</v>
      </c>
      <c r="L77" s="194">
        <v>6.7</v>
      </c>
      <c r="M77" s="194">
        <v>4.923</v>
      </c>
      <c r="N77" s="194">
        <v>4.41</v>
      </c>
      <c r="O77" s="194">
        <v>4.5179999999999998</v>
      </c>
      <c r="P77" s="194">
        <v>3.9359999999999999</v>
      </c>
      <c r="Q77" s="194">
        <v>4.0999999999999996</v>
      </c>
      <c r="R77" s="194">
        <v>3.3</v>
      </c>
      <c r="S77" s="194">
        <v>3.4</v>
      </c>
      <c r="T77" s="194">
        <v>2.7669999999999999</v>
      </c>
      <c r="U77" s="194">
        <v>2.8330000000000002</v>
      </c>
      <c r="V77" s="472">
        <v>2.5489999999999999</v>
      </c>
      <c r="W77" s="475">
        <v>2.39</v>
      </c>
      <c r="X77" s="475">
        <v>2.3679999999999999</v>
      </c>
    </row>
    <row r="78" spans="1:24" x14ac:dyDescent="0.25">
      <c r="A78" s="261" t="s">
        <v>62</v>
      </c>
      <c r="B78" s="194">
        <v>11.387</v>
      </c>
      <c r="C78" s="194">
        <v>12.988</v>
      </c>
      <c r="D78" s="194">
        <v>13.869</v>
      </c>
      <c r="E78" s="194">
        <v>10.657</v>
      </c>
      <c r="F78" s="194">
        <v>11.571</v>
      </c>
      <c r="G78" s="194">
        <v>8</v>
      </c>
      <c r="H78" s="194">
        <v>7.4370000000000003</v>
      </c>
      <c r="I78" s="194">
        <v>6.532</v>
      </c>
      <c r="J78" s="194">
        <v>5.891</v>
      </c>
      <c r="K78" s="194">
        <v>6.1420000000000003</v>
      </c>
      <c r="L78" s="194">
        <v>6.6</v>
      </c>
      <c r="M78" s="194">
        <v>7.1449999999999996</v>
      </c>
      <c r="N78" s="194">
        <v>8.6159999999999997</v>
      </c>
      <c r="O78" s="194">
        <v>8.58</v>
      </c>
      <c r="P78" s="194">
        <v>7.26</v>
      </c>
      <c r="Q78" s="194">
        <v>6.1</v>
      </c>
      <c r="R78" s="194">
        <v>5.9</v>
      </c>
      <c r="S78" s="194">
        <v>5.2</v>
      </c>
      <c r="T78" s="194">
        <v>3.9580000000000002</v>
      </c>
      <c r="U78" s="194">
        <v>5.7629999999999999</v>
      </c>
      <c r="V78" s="472">
        <v>5.2329999999999997</v>
      </c>
      <c r="W78" s="475">
        <v>4.33</v>
      </c>
      <c r="X78" s="475">
        <v>5.532</v>
      </c>
    </row>
    <row r="79" spans="1:24" x14ac:dyDescent="0.25">
      <c r="A79" s="84" t="s">
        <v>63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472"/>
      <c r="W79" s="475"/>
      <c r="X79" s="475"/>
    </row>
    <row r="80" spans="1:24" ht="19.5" x14ac:dyDescent="0.25">
      <c r="A80" s="255" t="s">
        <v>98</v>
      </c>
      <c r="B80" s="194">
        <v>6.726</v>
      </c>
      <c r="C80" s="194">
        <v>8.4730000000000008</v>
      </c>
      <c r="D80" s="194">
        <v>8.8160000000000007</v>
      </c>
      <c r="E80" s="194">
        <v>6.9710000000000001</v>
      </c>
      <c r="F80" s="194">
        <v>6.7569999999999997</v>
      </c>
      <c r="G80" s="194">
        <v>5.0999999999999996</v>
      </c>
      <c r="H80" s="194">
        <v>4.2519999999999998</v>
      </c>
      <c r="I80" s="194">
        <v>2.984</v>
      </c>
      <c r="J80" s="194">
        <v>2.9929999999999999</v>
      </c>
      <c r="K80" s="194">
        <v>3.1619999999999999</v>
      </c>
      <c r="L80" s="194">
        <v>2.5</v>
      </c>
      <c r="M80" s="194">
        <v>2.121</v>
      </c>
      <c r="N80" s="194">
        <v>2.6509999999999998</v>
      </c>
      <c r="O80" s="194">
        <v>3.1789999999999998</v>
      </c>
      <c r="P80" s="194">
        <v>2.9590000000000001</v>
      </c>
      <c r="Q80" s="194">
        <v>2.6</v>
      </c>
      <c r="R80" s="194">
        <v>2.4</v>
      </c>
      <c r="S80" s="194">
        <v>1.9</v>
      </c>
      <c r="T80" s="194">
        <v>1.6479999999999999</v>
      </c>
      <c r="U80" s="194">
        <v>2.1909999999999998</v>
      </c>
      <c r="V80" s="472">
        <v>1.5009999999999999</v>
      </c>
      <c r="W80" s="475">
        <v>1.845</v>
      </c>
      <c r="X80" s="475">
        <v>1.952</v>
      </c>
    </row>
    <row r="81" spans="1:24" ht="19.5" x14ac:dyDescent="0.25">
      <c r="A81" s="255" t="s">
        <v>64</v>
      </c>
      <c r="B81" s="194">
        <v>2.5880000000000001</v>
      </c>
      <c r="C81" s="194">
        <v>2.1909999999999998</v>
      </c>
      <c r="D81" s="194">
        <v>3.085</v>
      </c>
      <c r="E81" s="194">
        <v>2.3969999999999998</v>
      </c>
      <c r="F81" s="194">
        <v>2.99</v>
      </c>
      <c r="G81" s="194">
        <v>1.5</v>
      </c>
      <c r="H81" s="194">
        <v>1.7669999999999999</v>
      </c>
      <c r="I81" s="194">
        <v>1.3240000000000001</v>
      </c>
      <c r="J81" s="194">
        <v>1.119</v>
      </c>
      <c r="K81" s="194">
        <v>1.165</v>
      </c>
      <c r="L81" s="194">
        <v>1.5</v>
      </c>
      <c r="M81" s="194">
        <v>1.4590000000000001</v>
      </c>
      <c r="N81" s="194">
        <v>1.893</v>
      </c>
      <c r="O81" s="194">
        <v>1.881</v>
      </c>
      <c r="P81" s="194">
        <v>1.806</v>
      </c>
      <c r="Q81" s="194">
        <v>1.6</v>
      </c>
      <c r="R81" s="194">
        <v>1.5</v>
      </c>
      <c r="S81" s="194">
        <v>1.5</v>
      </c>
      <c r="T81" s="194">
        <v>0.89500000000000002</v>
      </c>
      <c r="U81" s="194">
        <v>1.86</v>
      </c>
      <c r="V81" s="472">
        <v>2.3220000000000001</v>
      </c>
      <c r="W81" s="475">
        <v>1.2849999999999999</v>
      </c>
      <c r="X81" s="475">
        <v>2.3849999999999998</v>
      </c>
    </row>
    <row r="82" spans="1:24" ht="19.5" x14ac:dyDescent="0.25">
      <c r="A82" s="255" t="s">
        <v>87</v>
      </c>
      <c r="B82" s="194">
        <v>2.073</v>
      </c>
      <c r="C82" s="194">
        <v>2.3239999999999998</v>
      </c>
      <c r="D82" s="194">
        <v>1.968</v>
      </c>
      <c r="E82" s="194">
        <v>1.2889999999999999</v>
      </c>
      <c r="F82" s="194">
        <v>1.8240000000000001</v>
      </c>
      <c r="G82" s="194">
        <v>1.4</v>
      </c>
      <c r="H82" s="194">
        <v>1.4179999999999999</v>
      </c>
      <c r="I82" s="194">
        <v>2.2240000000000002</v>
      </c>
      <c r="J82" s="194">
        <v>1.7789999999999999</v>
      </c>
      <c r="K82" s="194">
        <v>1.8149999999999999</v>
      </c>
      <c r="L82" s="194">
        <v>2.6</v>
      </c>
      <c r="M82" s="194">
        <v>3.5649999999999999</v>
      </c>
      <c r="N82" s="194">
        <v>4.0720000000000001</v>
      </c>
      <c r="O82" s="194">
        <v>3.52</v>
      </c>
      <c r="P82" s="194">
        <v>2.4950000000000001</v>
      </c>
      <c r="Q82" s="194">
        <v>1.9</v>
      </c>
      <c r="R82" s="194">
        <v>1.9</v>
      </c>
      <c r="S82" s="194">
        <v>1.8</v>
      </c>
      <c r="T82" s="194">
        <v>1.415</v>
      </c>
      <c r="U82" s="194">
        <v>1.712</v>
      </c>
      <c r="V82" s="472">
        <v>1.41</v>
      </c>
      <c r="W82" s="475">
        <v>1.2</v>
      </c>
      <c r="X82" s="475">
        <v>1.1950000000000001</v>
      </c>
    </row>
    <row r="83" spans="1:24" x14ac:dyDescent="0.25">
      <c r="A83" s="261" t="s">
        <v>65</v>
      </c>
      <c r="B83" s="194">
        <v>5.0979999999999999</v>
      </c>
      <c r="C83" s="194">
        <v>4.4690000000000003</v>
      </c>
      <c r="D83" s="194">
        <v>4.6609999999999996</v>
      </c>
      <c r="E83" s="194">
        <v>3.4350000000000001</v>
      </c>
      <c r="F83" s="194">
        <v>3.972</v>
      </c>
      <c r="G83" s="194">
        <v>4.5</v>
      </c>
      <c r="H83" s="194">
        <v>3.2480000000000002</v>
      </c>
      <c r="I83" s="194">
        <v>3.915</v>
      </c>
      <c r="J83" s="194">
        <v>3.367</v>
      </c>
      <c r="K83" s="194">
        <v>3.78</v>
      </c>
      <c r="L83" s="194">
        <v>4.7</v>
      </c>
      <c r="M83" s="194">
        <v>2.4159999999999999</v>
      </c>
      <c r="N83" s="194">
        <v>2.7</v>
      </c>
      <c r="O83" s="194">
        <v>2.1349999999999998</v>
      </c>
      <c r="P83" s="194">
        <v>1.754</v>
      </c>
      <c r="Q83" s="194">
        <v>1.7</v>
      </c>
      <c r="R83" s="194">
        <v>1.9</v>
      </c>
      <c r="S83" s="194">
        <v>2</v>
      </c>
      <c r="T83" s="194">
        <v>1.702</v>
      </c>
      <c r="U83" s="194">
        <v>1.9419999999999999</v>
      </c>
      <c r="V83" s="472">
        <v>1.9359999999999999</v>
      </c>
      <c r="W83" s="475">
        <v>1.6419999999999999</v>
      </c>
      <c r="X83" s="475">
        <v>1.921</v>
      </c>
    </row>
    <row r="84" spans="1:24" ht="18" x14ac:dyDescent="0.25">
      <c r="A84" s="100" t="s">
        <v>108</v>
      </c>
      <c r="B84" s="250">
        <v>25.265999999999998</v>
      </c>
      <c r="C84" s="250">
        <v>24.117999999999999</v>
      </c>
      <c r="D84" s="250">
        <v>21.943999999999999</v>
      </c>
      <c r="E84" s="250">
        <v>23.29</v>
      </c>
      <c r="F84" s="250">
        <v>25.478000000000002</v>
      </c>
      <c r="G84" s="250">
        <v>25.308</v>
      </c>
      <c r="H84" s="250">
        <v>26.161000000000001</v>
      </c>
      <c r="I84" s="250">
        <v>18.364999999999998</v>
      </c>
      <c r="J84" s="250">
        <v>18.640999999999998</v>
      </c>
      <c r="K84" s="250">
        <v>20.178000000000001</v>
      </c>
      <c r="L84" s="250">
        <v>33.692</v>
      </c>
      <c r="M84" s="250">
        <v>24.21</v>
      </c>
      <c r="N84" s="250">
        <v>23.812000000000001</v>
      </c>
      <c r="O84" s="250">
        <v>19.396000000000001</v>
      </c>
      <c r="P84" s="250">
        <v>17.884</v>
      </c>
      <c r="Q84" s="250">
        <v>19.486000000000001</v>
      </c>
      <c r="R84" s="250">
        <v>18.809999999999999</v>
      </c>
      <c r="S84" s="250">
        <v>17.324999999999999</v>
      </c>
      <c r="T84" s="250">
        <v>14.113</v>
      </c>
      <c r="U84" s="250">
        <v>15.35</v>
      </c>
      <c r="V84" s="473">
        <v>12.723000000000001</v>
      </c>
      <c r="W84" s="476">
        <v>13.973000000000001</v>
      </c>
      <c r="X84" s="476">
        <v>13.782</v>
      </c>
    </row>
    <row r="85" spans="1:24" x14ac:dyDescent="0.25">
      <c r="A85" s="261" t="s">
        <v>66</v>
      </c>
      <c r="B85" s="194">
        <v>0.112</v>
      </c>
      <c r="C85" s="194">
        <v>0.112</v>
      </c>
      <c r="D85" s="194">
        <v>9.4E-2</v>
      </c>
      <c r="E85" s="194">
        <v>0.121</v>
      </c>
      <c r="F85" s="194">
        <v>0.16400000000000001</v>
      </c>
      <c r="G85" s="194">
        <v>0.2</v>
      </c>
      <c r="H85" s="194">
        <v>0.19400000000000001</v>
      </c>
      <c r="I85" s="194">
        <v>0.27</v>
      </c>
      <c r="J85" s="194">
        <v>0.44500000000000001</v>
      </c>
      <c r="K85" s="194">
        <v>0.45200000000000001</v>
      </c>
      <c r="L85" s="194">
        <v>1.3</v>
      </c>
      <c r="M85" s="194">
        <v>0.61</v>
      </c>
      <c r="N85" s="194">
        <v>0.46100000000000002</v>
      </c>
      <c r="O85" s="194">
        <v>0.28000000000000003</v>
      </c>
      <c r="P85" s="194">
        <v>0.41299999999999998</v>
      </c>
      <c r="Q85" s="194">
        <v>0.3</v>
      </c>
      <c r="R85" s="194">
        <v>0.3</v>
      </c>
      <c r="S85" s="194">
        <v>0.4</v>
      </c>
      <c r="T85" s="194">
        <v>0.33700000000000002</v>
      </c>
      <c r="U85" s="194">
        <v>0.376</v>
      </c>
      <c r="V85" s="472">
        <v>0.39700000000000002</v>
      </c>
      <c r="W85" s="475">
        <v>0.376</v>
      </c>
      <c r="X85" s="475">
        <v>0.36099999999999999</v>
      </c>
    </row>
    <row r="86" spans="1:24" x14ac:dyDescent="0.25">
      <c r="A86" s="261" t="s">
        <v>68</v>
      </c>
      <c r="B86" s="194">
        <v>0.17399999999999999</v>
      </c>
      <c r="C86" s="194">
        <v>0.2</v>
      </c>
      <c r="D86" s="194">
        <v>0.161</v>
      </c>
      <c r="E86" s="194">
        <v>0.153</v>
      </c>
      <c r="F86" s="194">
        <v>0.11600000000000001</v>
      </c>
      <c r="G86" s="194">
        <v>0.2</v>
      </c>
      <c r="H86" s="194">
        <v>0.69299999999999995</v>
      </c>
      <c r="I86" s="194">
        <v>0.26800000000000002</v>
      </c>
      <c r="J86" s="194">
        <v>0.30499999999999999</v>
      </c>
      <c r="K86" s="194">
        <v>0.56100000000000005</v>
      </c>
      <c r="L86" s="194">
        <v>0.3</v>
      </c>
      <c r="M86" s="194">
        <v>0.32300000000000001</v>
      </c>
      <c r="N86" s="194">
        <v>0.50700000000000001</v>
      </c>
      <c r="O86" s="194">
        <v>0.72699999999999998</v>
      </c>
      <c r="P86" s="194">
        <v>0.63300000000000001</v>
      </c>
      <c r="Q86" s="194">
        <v>0.7</v>
      </c>
      <c r="R86" s="194">
        <v>0.5</v>
      </c>
      <c r="S86" s="194">
        <v>0.7</v>
      </c>
      <c r="T86" s="194">
        <v>0.65700000000000003</v>
      </c>
      <c r="U86" s="194">
        <v>1.1950000000000001</v>
      </c>
      <c r="V86" s="472">
        <v>0.54100000000000004</v>
      </c>
      <c r="W86" s="475">
        <v>0.88500000000000001</v>
      </c>
      <c r="X86" s="475">
        <v>0.73899999999999999</v>
      </c>
    </row>
    <row r="87" spans="1:24" x14ac:dyDescent="0.25">
      <c r="A87" s="261" t="s">
        <v>69</v>
      </c>
      <c r="B87" s="194">
        <v>0.49199999999999999</v>
      </c>
      <c r="C87" s="194">
        <v>0.51900000000000002</v>
      </c>
      <c r="D87" s="194">
        <v>0.36099999999999999</v>
      </c>
      <c r="E87" s="194">
        <v>0.31900000000000001</v>
      </c>
      <c r="F87" s="194">
        <v>0.28199999999999997</v>
      </c>
      <c r="G87" s="194">
        <v>0.5</v>
      </c>
      <c r="H87" s="194">
        <v>0.375</v>
      </c>
      <c r="I87" s="194">
        <v>0.42499999999999999</v>
      </c>
      <c r="J87" s="194">
        <v>0.44700000000000001</v>
      </c>
      <c r="K87" s="194">
        <v>0.52900000000000003</v>
      </c>
      <c r="L87" s="194">
        <v>0.9</v>
      </c>
      <c r="M87" s="194">
        <v>0.79700000000000004</v>
      </c>
      <c r="N87" s="194">
        <v>0.56200000000000006</v>
      </c>
      <c r="O87" s="194">
        <v>0.54400000000000004</v>
      </c>
      <c r="P87" s="194">
        <v>0.63900000000000001</v>
      </c>
      <c r="Q87" s="194">
        <v>1.5</v>
      </c>
      <c r="R87" s="194">
        <v>0.6</v>
      </c>
      <c r="S87" s="194">
        <v>0.4</v>
      </c>
      <c r="T87" s="194">
        <v>0.23899999999999999</v>
      </c>
      <c r="U87" s="194">
        <v>0.32600000000000001</v>
      </c>
      <c r="V87" s="472">
        <v>0.24099999999999999</v>
      </c>
      <c r="W87" s="475">
        <v>0.27800000000000002</v>
      </c>
      <c r="X87" s="475">
        <v>0.30399999999999999</v>
      </c>
    </row>
    <row r="88" spans="1:24" x14ac:dyDescent="0.25">
      <c r="A88" s="261" t="s">
        <v>70</v>
      </c>
      <c r="B88" s="194">
        <v>2.6749999999999998</v>
      </c>
      <c r="C88" s="194">
        <v>2.37</v>
      </c>
      <c r="D88" s="194">
        <v>1.857</v>
      </c>
      <c r="E88" s="194">
        <v>1.9530000000000001</v>
      </c>
      <c r="F88" s="194">
        <v>1.454</v>
      </c>
      <c r="G88" s="194">
        <v>2.1</v>
      </c>
      <c r="H88" s="194">
        <v>1.617</v>
      </c>
      <c r="I88" s="194">
        <v>1.917</v>
      </c>
      <c r="J88" s="194">
        <v>1.6759999999999999</v>
      </c>
      <c r="K88" s="194">
        <v>1.774</v>
      </c>
      <c r="L88" s="194">
        <v>3.8</v>
      </c>
      <c r="M88" s="194">
        <v>3.0819999999999999</v>
      </c>
      <c r="N88" s="194">
        <v>3.7210000000000001</v>
      </c>
      <c r="O88" s="194">
        <v>3.3010000000000002</v>
      </c>
      <c r="P88" s="194">
        <v>1.8680000000000001</v>
      </c>
      <c r="Q88" s="194">
        <v>1.5</v>
      </c>
      <c r="R88" s="194">
        <v>1.5</v>
      </c>
      <c r="S88" s="194">
        <v>2.2000000000000002</v>
      </c>
      <c r="T88" s="194">
        <v>1.2969999999999999</v>
      </c>
      <c r="U88" s="194">
        <v>1.772</v>
      </c>
      <c r="V88" s="472">
        <v>1.19</v>
      </c>
      <c r="W88" s="475">
        <v>1.754</v>
      </c>
      <c r="X88" s="475">
        <v>1.242</v>
      </c>
    </row>
    <row r="89" spans="1:24" x14ac:dyDescent="0.25">
      <c r="A89" s="261" t="s">
        <v>72</v>
      </c>
      <c r="B89" s="194">
        <v>10.156000000000001</v>
      </c>
      <c r="C89" s="194">
        <v>8.4380000000000006</v>
      </c>
      <c r="D89" s="194">
        <v>8.2870000000000008</v>
      </c>
      <c r="E89" s="194">
        <v>8.7850000000000001</v>
      </c>
      <c r="F89" s="194">
        <v>10.532</v>
      </c>
      <c r="G89" s="194">
        <v>12.4</v>
      </c>
      <c r="H89" s="194">
        <v>13.206</v>
      </c>
      <c r="I89" s="194">
        <v>3.3170000000000002</v>
      </c>
      <c r="J89" s="194">
        <v>2.6850000000000001</v>
      </c>
      <c r="K89" s="194">
        <v>3.3010000000000002</v>
      </c>
      <c r="L89" s="194">
        <v>5.7</v>
      </c>
      <c r="M89" s="194">
        <v>3.85</v>
      </c>
      <c r="N89" s="194">
        <v>3.77</v>
      </c>
      <c r="O89" s="194">
        <v>3.133</v>
      </c>
      <c r="P89" s="194">
        <v>2.5990000000000002</v>
      </c>
      <c r="Q89" s="194">
        <v>2.1</v>
      </c>
      <c r="R89" s="194">
        <v>2</v>
      </c>
      <c r="S89" s="194">
        <v>2.2000000000000002</v>
      </c>
      <c r="T89" s="194">
        <v>1.95</v>
      </c>
      <c r="U89" s="194">
        <v>2.004</v>
      </c>
      <c r="V89" s="472">
        <v>1.6339999999999999</v>
      </c>
      <c r="W89" s="475">
        <v>1.6839999999999999</v>
      </c>
      <c r="X89" s="475">
        <v>2.2029999999999998</v>
      </c>
    </row>
    <row r="90" spans="1:24" x14ac:dyDescent="0.25">
      <c r="A90" s="261" t="s">
        <v>73</v>
      </c>
      <c r="B90" s="194">
        <v>2.2029999999999998</v>
      </c>
      <c r="C90" s="194">
        <v>2.0499999999999998</v>
      </c>
      <c r="D90" s="194">
        <v>1.8859999999999999</v>
      </c>
      <c r="E90" s="194">
        <v>1.6160000000000001</v>
      </c>
      <c r="F90" s="194">
        <v>1.4259999999999999</v>
      </c>
      <c r="G90" s="194">
        <v>1.5</v>
      </c>
      <c r="H90" s="194">
        <v>1.4530000000000001</v>
      </c>
      <c r="I90" s="194">
        <v>2.1819999999999999</v>
      </c>
      <c r="J90" s="194">
        <v>1.6080000000000001</v>
      </c>
      <c r="K90" s="194">
        <v>1.6539999999999999</v>
      </c>
      <c r="L90" s="194">
        <v>5.9</v>
      </c>
      <c r="M90" s="194">
        <v>3.4260000000000002</v>
      </c>
      <c r="N90" s="194">
        <v>3.2570000000000001</v>
      </c>
      <c r="O90" s="194">
        <v>1.925</v>
      </c>
      <c r="P90" s="194">
        <v>3.2360000000000002</v>
      </c>
      <c r="Q90" s="194">
        <v>3.4</v>
      </c>
      <c r="R90" s="194">
        <v>3.3</v>
      </c>
      <c r="S90" s="194">
        <v>3.2</v>
      </c>
      <c r="T90" s="194">
        <v>3.512</v>
      </c>
      <c r="U90" s="194">
        <v>2.133</v>
      </c>
      <c r="V90" s="472">
        <v>2.2240000000000002</v>
      </c>
      <c r="W90" s="475">
        <v>2.5840000000000001</v>
      </c>
      <c r="X90" s="475">
        <v>1.804</v>
      </c>
    </row>
    <row r="91" spans="1:24" x14ac:dyDescent="0.25">
      <c r="A91" s="261" t="s">
        <v>74</v>
      </c>
      <c r="B91" s="194">
        <v>4.3979999999999997</v>
      </c>
      <c r="C91" s="194">
        <v>6.0810000000000004</v>
      </c>
      <c r="D91" s="194">
        <v>5.593</v>
      </c>
      <c r="E91" s="194">
        <v>6.593</v>
      </c>
      <c r="F91" s="194">
        <v>6.9379999999999997</v>
      </c>
      <c r="G91" s="194">
        <v>3.8</v>
      </c>
      <c r="H91" s="194">
        <v>5.3049999999999997</v>
      </c>
      <c r="I91" s="194">
        <v>5.62</v>
      </c>
      <c r="J91" s="194">
        <v>7.1470000000000002</v>
      </c>
      <c r="K91" s="194">
        <v>7.048</v>
      </c>
      <c r="L91" s="194">
        <v>8</v>
      </c>
      <c r="M91" s="194">
        <v>5.1559999999999997</v>
      </c>
      <c r="N91" s="194">
        <v>4.2839999999999998</v>
      </c>
      <c r="O91" s="194">
        <v>4.1790000000000003</v>
      </c>
      <c r="P91" s="194">
        <v>4.6150000000000002</v>
      </c>
      <c r="Q91" s="194">
        <v>6.5</v>
      </c>
      <c r="R91" s="194">
        <v>6.3</v>
      </c>
      <c r="S91" s="194">
        <v>5</v>
      </c>
      <c r="T91" s="194">
        <v>3.1840000000000002</v>
      </c>
      <c r="U91" s="194">
        <v>4.6879999999999997</v>
      </c>
      <c r="V91" s="472">
        <v>3.754</v>
      </c>
      <c r="W91" s="475">
        <v>3.742</v>
      </c>
      <c r="X91" s="475">
        <v>4.2850000000000001</v>
      </c>
    </row>
    <row r="92" spans="1:24" x14ac:dyDescent="0.25">
      <c r="A92" s="261" t="s">
        <v>75</v>
      </c>
      <c r="B92" s="194">
        <v>2.23</v>
      </c>
      <c r="C92" s="194">
        <v>1.9219999999999999</v>
      </c>
      <c r="D92" s="194">
        <v>1.56</v>
      </c>
      <c r="E92" s="194">
        <v>1.78</v>
      </c>
      <c r="F92" s="194">
        <v>2.1</v>
      </c>
      <c r="G92" s="194">
        <v>1.8</v>
      </c>
      <c r="H92" s="194">
        <v>1.4590000000000001</v>
      </c>
      <c r="I92" s="194">
        <v>1.7869999999999999</v>
      </c>
      <c r="J92" s="194">
        <v>1.7969999999999999</v>
      </c>
      <c r="K92" s="194">
        <v>1.952</v>
      </c>
      <c r="L92" s="194">
        <v>3.1</v>
      </c>
      <c r="M92" s="194">
        <v>2.3450000000000002</v>
      </c>
      <c r="N92" s="194">
        <v>2.524</v>
      </c>
      <c r="O92" s="194">
        <v>1.887</v>
      </c>
      <c r="P92" s="194">
        <v>1.3140000000000001</v>
      </c>
      <c r="Q92" s="194">
        <v>1.2</v>
      </c>
      <c r="R92" s="194">
        <v>1.1000000000000001</v>
      </c>
      <c r="S92" s="194">
        <v>0.9</v>
      </c>
      <c r="T92" s="194">
        <v>1.143</v>
      </c>
      <c r="U92" s="194">
        <v>0.88</v>
      </c>
      <c r="V92" s="472">
        <v>0.67600000000000005</v>
      </c>
      <c r="W92" s="475">
        <v>0.96899999999999997</v>
      </c>
      <c r="X92" s="475">
        <v>1.0609999999999999</v>
      </c>
    </row>
    <row r="93" spans="1:24" x14ac:dyDescent="0.25">
      <c r="A93" s="261" t="s">
        <v>76</v>
      </c>
      <c r="B93" s="194">
        <v>1.4590000000000001</v>
      </c>
      <c r="C93" s="194">
        <v>1.2310000000000001</v>
      </c>
      <c r="D93" s="194">
        <v>1.135</v>
      </c>
      <c r="E93" s="194">
        <v>0.85699999999999998</v>
      </c>
      <c r="F93" s="194">
        <v>1.1910000000000001</v>
      </c>
      <c r="G93" s="194">
        <v>1.3</v>
      </c>
      <c r="H93" s="194">
        <v>0.82699999999999996</v>
      </c>
      <c r="I93" s="194">
        <v>1.5029999999999999</v>
      </c>
      <c r="J93" s="194">
        <v>1.5209999999999999</v>
      </c>
      <c r="K93" s="194">
        <v>1.105</v>
      </c>
      <c r="L93" s="194">
        <v>2.9</v>
      </c>
      <c r="M93" s="194">
        <v>3.0139999999999998</v>
      </c>
      <c r="N93" s="194">
        <v>2.8450000000000002</v>
      </c>
      <c r="O93" s="194">
        <v>2.1480000000000001</v>
      </c>
      <c r="P93" s="194">
        <v>1.57</v>
      </c>
      <c r="Q93" s="194">
        <v>1.3</v>
      </c>
      <c r="R93" s="194">
        <v>1.4</v>
      </c>
      <c r="S93" s="194">
        <v>1.1000000000000001</v>
      </c>
      <c r="T93" s="194">
        <v>0.97099999999999997</v>
      </c>
      <c r="U93" s="194">
        <v>1.294</v>
      </c>
      <c r="V93" s="472">
        <v>1.167</v>
      </c>
      <c r="W93" s="475">
        <v>1.0740000000000001</v>
      </c>
      <c r="X93" s="475">
        <v>1.2230000000000001</v>
      </c>
    </row>
    <row r="94" spans="1:24" x14ac:dyDescent="0.25">
      <c r="A94" s="261" t="s">
        <v>77</v>
      </c>
      <c r="B94" s="194">
        <v>1.367</v>
      </c>
      <c r="C94" s="194">
        <v>1.1950000000000001</v>
      </c>
      <c r="D94" s="194">
        <v>1.01</v>
      </c>
      <c r="E94" s="194">
        <v>1.113</v>
      </c>
      <c r="F94" s="194">
        <v>1.2749999999999999</v>
      </c>
      <c r="G94" s="194">
        <v>1.5</v>
      </c>
      <c r="H94" s="194">
        <v>1.032</v>
      </c>
      <c r="I94" s="194">
        <v>1.0760000000000001</v>
      </c>
      <c r="J94" s="194">
        <v>1.01</v>
      </c>
      <c r="K94" s="194">
        <v>1.802</v>
      </c>
      <c r="L94" s="194">
        <v>1.8</v>
      </c>
      <c r="M94" s="194">
        <v>1.607</v>
      </c>
      <c r="N94" s="194">
        <v>1.881</v>
      </c>
      <c r="O94" s="194">
        <v>1.272</v>
      </c>
      <c r="P94" s="194">
        <v>0.997</v>
      </c>
      <c r="Q94" s="194">
        <v>1</v>
      </c>
      <c r="R94" s="194">
        <v>1.8</v>
      </c>
      <c r="S94" s="194">
        <v>1.3</v>
      </c>
      <c r="T94" s="194">
        <v>0.82299999999999995</v>
      </c>
      <c r="U94" s="194">
        <v>0.68200000000000005</v>
      </c>
      <c r="V94" s="472">
        <v>0.89900000000000002</v>
      </c>
      <c r="W94" s="475">
        <v>0.627</v>
      </c>
      <c r="X94" s="475">
        <v>0.56000000000000005</v>
      </c>
    </row>
    <row r="95" spans="1:24" ht="18" x14ac:dyDescent="0.25">
      <c r="A95" s="100" t="s">
        <v>215</v>
      </c>
      <c r="B95" s="250">
        <v>25.518999999999998</v>
      </c>
      <c r="C95" s="250">
        <v>22.466999999999999</v>
      </c>
      <c r="D95" s="250">
        <v>20.481999999999999</v>
      </c>
      <c r="E95" s="250">
        <v>18.117000000000001</v>
      </c>
      <c r="F95" s="250">
        <v>17.991</v>
      </c>
      <c r="G95" s="250">
        <v>14.353</v>
      </c>
      <c r="H95" s="250">
        <v>12.680999999999999</v>
      </c>
      <c r="I95" s="250">
        <v>12.981999999999999</v>
      </c>
      <c r="J95" s="250">
        <v>13.529</v>
      </c>
      <c r="K95" s="250">
        <v>12.944000000000001</v>
      </c>
      <c r="L95" s="250">
        <v>18.193999999999999</v>
      </c>
      <c r="M95" s="250">
        <v>15.08</v>
      </c>
      <c r="N95" s="250">
        <v>13.637</v>
      </c>
      <c r="O95" s="250">
        <v>13.382999999999999</v>
      </c>
      <c r="P95" s="250">
        <v>14.122</v>
      </c>
      <c r="Q95" s="250">
        <v>13.428000000000001</v>
      </c>
      <c r="R95" s="250">
        <v>12.333</v>
      </c>
      <c r="S95" s="250">
        <v>13.784000000000001</v>
      </c>
      <c r="T95" s="250">
        <v>9.66</v>
      </c>
      <c r="U95" s="250">
        <v>9.548</v>
      </c>
      <c r="V95" s="473">
        <v>11.372999999999999</v>
      </c>
      <c r="W95" s="476">
        <v>11.445</v>
      </c>
      <c r="X95" s="476">
        <v>11.379</v>
      </c>
    </row>
    <row r="96" spans="1:24" x14ac:dyDescent="0.25">
      <c r="A96" s="261" t="s">
        <v>67</v>
      </c>
      <c r="B96" s="194">
        <v>0.57999999999999996</v>
      </c>
      <c r="C96" s="194">
        <v>0.66800000000000004</v>
      </c>
      <c r="D96" s="194">
        <v>0.61</v>
      </c>
      <c r="E96" s="194">
        <v>0.56399999999999995</v>
      </c>
      <c r="F96" s="194">
        <v>0.56499999999999995</v>
      </c>
      <c r="G96" s="194">
        <v>0.4</v>
      </c>
      <c r="H96" s="194">
        <v>0.83299999999999996</v>
      </c>
      <c r="I96" s="194">
        <v>0.998</v>
      </c>
      <c r="J96" s="194">
        <v>1.125</v>
      </c>
      <c r="K96" s="194">
        <v>1.107</v>
      </c>
      <c r="L96" s="194">
        <v>3.3</v>
      </c>
      <c r="M96" s="194">
        <v>1.591</v>
      </c>
      <c r="N96" s="194">
        <v>1.571</v>
      </c>
      <c r="O96" s="194">
        <v>1.4470000000000001</v>
      </c>
      <c r="P96" s="194">
        <v>1.276</v>
      </c>
      <c r="Q96" s="194">
        <v>1.8</v>
      </c>
      <c r="R96" s="194">
        <v>1.1000000000000001</v>
      </c>
      <c r="S96" s="194">
        <v>1</v>
      </c>
      <c r="T96" s="194">
        <v>0.79100000000000004</v>
      </c>
      <c r="U96" s="194">
        <v>0.57899999999999996</v>
      </c>
      <c r="V96" s="472">
        <v>0.63200000000000001</v>
      </c>
      <c r="W96" s="475">
        <v>0.59299999999999997</v>
      </c>
      <c r="X96" s="475">
        <v>0.61699999999999999</v>
      </c>
    </row>
    <row r="97" spans="1:24" x14ac:dyDescent="0.25">
      <c r="A97" s="261" t="s">
        <v>78</v>
      </c>
      <c r="B97" s="194">
        <v>5.3419999999999996</v>
      </c>
      <c r="C97" s="194">
        <v>5.04</v>
      </c>
      <c r="D97" s="194">
        <v>3.7320000000000002</v>
      </c>
      <c r="E97" s="194">
        <v>3.351</v>
      </c>
      <c r="F97" s="194">
        <v>2.266</v>
      </c>
      <c r="G97" s="194">
        <v>2.5</v>
      </c>
      <c r="H97" s="194">
        <v>2.0190000000000001</v>
      </c>
      <c r="I97" s="194">
        <v>1.927</v>
      </c>
      <c r="J97" s="194">
        <v>1.8540000000000001</v>
      </c>
      <c r="K97" s="194">
        <v>2.0760000000000001</v>
      </c>
      <c r="L97" s="194">
        <v>2.2000000000000002</v>
      </c>
      <c r="M97" s="194">
        <v>1.9</v>
      </c>
      <c r="N97" s="194">
        <v>2.3460000000000001</v>
      </c>
      <c r="O97" s="194">
        <v>2.306</v>
      </c>
      <c r="P97" s="194">
        <v>2.4990000000000001</v>
      </c>
      <c r="Q97" s="194">
        <v>2.7</v>
      </c>
      <c r="R97" s="194">
        <v>2.7</v>
      </c>
      <c r="S97" s="194">
        <v>3.9</v>
      </c>
      <c r="T97" s="194">
        <v>1.978</v>
      </c>
      <c r="U97" s="194">
        <v>2.1890000000000001</v>
      </c>
      <c r="V97" s="472">
        <v>1.64</v>
      </c>
      <c r="W97" s="475">
        <v>1.952</v>
      </c>
      <c r="X97" s="475">
        <v>2.2320000000000002</v>
      </c>
    </row>
    <row r="98" spans="1:24" x14ac:dyDescent="0.25">
      <c r="A98" s="261" t="s">
        <v>71</v>
      </c>
      <c r="B98" s="194">
        <v>1.234</v>
      </c>
      <c r="C98" s="194">
        <v>1.0660000000000001</v>
      </c>
      <c r="D98" s="194">
        <v>0.94599999999999995</v>
      </c>
      <c r="E98" s="194">
        <v>1.353</v>
      </c>
      <c r="F98" s="194">
        <v>1.2290000000000001</v>
      </c>
      <c r="G98" s="194">
        <v>1.4</v>
      </c>
      <c r="H98" s="194">
        <v>1.36</v>
      </c>
      <c r="I98" s="194">
        <v>1.673</v>
      </c>
      <c r="J98" s="194">
        <v>1.9550000000000001</v>
      </c>
      <c r="K98" s="194">
        <v>1.641</v>
      </c>
      <c r="L98" s="194">
        <v>2.8</v>
      </c>
      <c r="M98" s="194">
        <v>2.5720000000000001</v>
      </c>
      <c r="N98" s="194">
        <v>1.514</v>
      </c>
      <c r="O98" s="194">
        <v>1.4750000000000001</v>
      </c>
      <c r="P98" s="194">
        <v>1.5369999999999999</v>
      </c>
      <c r="Q98" s="194">
        <v>1</v>
      </c>
      <c r="R98" s="194">
        <v>0.8</v>
      </c>
      <c r="S98" s="194">
        <v>1</v>
      </c>
      <c r="T98" s="194">
        <v>1.1599999999999999</v>
      </c>
      <c r="U98" s="194">
        <v>0.82899999999999996</v>
      </c>
      <c r="V98" s="472">
        <v>1.145</v>
      </c>
      <c r="W98" s="475">
        <v>1.1319999999999999</v>
      </c>
      <c r="X98" s="475">
        <v>1.163</v>
      </c>
    </row>
    <row r="99" spans="1:24" x14ac:dyDescent="0.25">
      <c r="A99" s="261" t="s">
        <v>79</v>
      </c>
      <c r="B99" s="194">
        <v>2.399</v>
      </c>
      <c r="C99" s="194">
        <v>1.802</v>
      </c>
      <c r="D99" s="194">
        <v>1.5840000000000001</v>
      </c>
      <c r="E99" s="194">
        <v>1.494</v>
      </c>
      <c r="F99" s="194">
        <v>1.429</v>
      </c>
      <c r="G99" s="194">
        <v>0.8</v>
      </c>
      <c r="H99" s="194">
        <v>0.76500000000000001</v>
      </c>
      <c r="I99" s="194">
        <v>1.3260000000000001</v>
      </c>
      <c r="J99" s="194">
        <v>1.2729999999999999</v>
      </c>
      <c r="K99" s="194">
        <v>0.89</v>
      </c>
      <c r="L99" s="194">
        <v>1.2</v>
      </c>
      <c r="M99" s="194">
        <v>1.23</v>
      </c>
      <c r="N99" s="194">
        <v>0.89300000000000002</v>
      </c>
      <c r="O99" s="194">
        <v>0.88</v>
      </c>
      <c r="P99" s="194">
        <v>0.76700000000000002</v>
      </c>
      <c r="Q99" s="194">
        <v>1</v>
      </c>
      <c r="R99" s="194">
        <v>0.8</v>
      </c>
      <c r="S99" s="194">
        <v>1.2</v>
      </c>
      <c r="T99" s="194">
        <v>0.73099999999999998</v>
      </c>
      <c r="U99" s="194">
        <v>0.71799999999999997</v>
      </c>
      <c r="V99" s="472">
        <v>0.80500000000000005</v>
      </c>
      <c r="W99" s="475">
        <v>0.89600000000000002</v>
      </c>
      <c r="X99" s="475">
        <v>0.95099999999999996</v>
      </c>
    </row>
    <row r="100" spans="1:24" x14ac:dyDescent="0.25">
      <c r="A100" s="261" t="s">
        <v>80</v>
      </c>
      <c r="B100" s="194">
        <v>2.8420000000000001</v>
      </c>
      <c r="C100" s="194">
        <v>2.8650000000000002</v>
      </c>
      <c r="D100" s="194">
        <v>3.0779999999999998</v>
      </c>
      <c r="E100" s="194">
        <v>2.4569999999999999</v>
      </c>
      <c r="F100" s="194">
        <v>2.5670000000000002</v>
      </c>
      <c r="G100" s="194">
        <v>2.2000000000000002</v>
      </c>
      <c r="H100" s="194">
        <v>2.0659999999999998</v>
      </c>
      <c r="I100" s="194">
        <v>1.7589999999999999</v>
      </c>
      <c r="J100" s="194">
        <v>1.8260000000000001</v>
      </c>
      <c r="K100" s="194">
        <v>1.859</v>
      </c>
      <c r="L100" s="194">
        <v>2.6</v>
      </c>
      <c r="M100" s="194">
        <v>2.1110000000000002</v>
      </c>
      <c r="N100" s="194">
        <v>1.581</v>
      </c>
      <c r="O100" s="194">
        <v>2.2770000000000001</v>
      </c>
      <c r="P100" s="194">
        <v>2.3969999999999998</v>
      </c>
      <c r="Q100" s="194">
        <v>1.7</v>
      </c>
      <c r="R100" s="194">
        <v>1.7</v>
      </c>
      <c r="S100" s="194">
        <v>1.3</v>
      </c>
      <c r="T100" s="194">
        <v>1.2769999999999999</v>
      </c>
      <c r="U100" s="194">
        <v>1.885</v>
      </c>
      <c r="V100" s="472">
        <v>2.149</v>
      </c>
      <c r="W100" s="475">
        <v>2.1520000000000001</v>
      </c>
      <c r="X100" s="475">
        <v>2.1989999999999998</v>
      </c>
    </row>
    <row r="101" spans="1:24" x14ac:dyDescent="0.25">
      <c r="A101" s="261" t="s">
        <v>81</v>
      </c>
      <c r="B101" s="194">
        <v>5.1479999999999997</v>
      </c>
      <c r="C101" s="194">
        <v>3.5609999999999999</v>
      </c>
      <c r="D101" s="194">
        <v>2.8479999999999999</v>
      </c>
      <c r="E101" s="194">
        <v>2.4809999999999999</v>
      </c>
      <c r="F101" s="194">
        <v>2.774</v>
      </c>
      <c r="G101" s="194">
        <v>1.5</v>
      </c>
      <c r="H101" s="194">
        <v>1.4950000000000001</v>
      </c>
      <c r="I101" s="194">
        <v>1.3919999999999999</v>
      </c>
      <c r="J101" s="194">
        <v>1.143</v>
      </c>
      <c r="K101" s="194">
        <v>1.0940000000000001</v>
      </c>
      <c r="L101" s="194">
        <v>1.1000000000000001</v>
      </c>
      <c r="M101" s="194">
        <v>0.96</v>
      </c>
      <c r="N101" s="194">
        <v>1.278</v>
      </c>
      <c r="O101" s="194">
        <v>1.129</v>
      </c>
      <c r="P101" s="194">
        <v>1.4259999999999999</v>
      </c>
      <c r="Q101" s="194">
        <v>1.1000000000000001</v>
      </c>
      <c r="R101" s="194">
        <v>1</v>
      </c>
      <c r="S101" s="194">
        <v>0.9</v>
      </c>
      <c r="T101" s="194">
        <v>1.3540000000000001</v>
      </c>
      <c r="U101" s="194">
        <v>1.1850000000000001</v>
      </c>
      <c r="V101" s="472">
        <v>0.79100000000000004</v>
      </c>
      <c r="W101" s="475">
        <v>0.86099999999999999</v>
      </c>
      <c r="X101" s="475">
        <v>1.08</v>
      </c>
    </row>
    <row r="102" spans="1:24" x14ac:dyDescent="0.25">
      <c r="A102" s="261" t="s">
        <v>82</v>
      </c>
      <c r="B102" s="194">
        <v>2.4209999999999998</v>
      </c>
      <c r="C102" s="194">
        <v>2.6269999999999998</v>
      </c>
      <c r="D102" s="194">
        <v>2.1379999999999999</v>
      </c>
      <c r="E102" s="194">
        <v>1.998</v>
      </c>
      <c r="F102" s="194">
        <v>1.9790000000000001</v>
      </c>
      <c r="G102" s="194">
        <v>2</v>
      </c>
      <c r="H102" s="194">
        <v>1.2350000000000001</v>
      </c>
      <c r="I102" s="194">
        <v>1.546</v>
      </c>
      <c r="J102" s="194">
        <v>1.4359999999999999</v>
      </c>
      <c r="K102" s="194">
        <v>1.3759999999999999</v>
      </c>
      <c r="L102" s="194">
        <v>2</v>
      </c>
      <c r="M102" s="194">
        <v>2.2519999999999998</v>
      </c>
      <c r="N102" s="194">
        <v>2.238</v>
      </c>
      <c r="O102" s="194">
        <v>1.829</v>
      </c>
      <c r="P102" s="194">
        <v>1.569</v>
      </c>
      <c r="Q102" s="194">
        <v>1.8</v>
      </c>
      <c r="R102" s="194">
        <v>1.5</v>
      </c>
      <c r="S102" s="194">
        <v>2.7</v>
      </c>
      <c r="T102" s="194">
        <v>0.86399999999999999</v>
      </c>
      <c r="U102" s="194">
        <v>0.88400000000000001</v>
      </c>
      <c r="V102" s="472">
        <v>1.484</v>
      </c>
      <c r="W102" s="475">
        <v>1.3069999999999999</v>
      </c>
      <c r="X102" s="475">
        <v>1.032</v>
      </c>
    </row>
    <row r="103" spans="1:24" x14ac:dyDescent="0.25">
      <c r="A103" s="261" t="s">
        <v>83</v>
      </c>
      <c r="B103" s="194">
        <v>2.0089999999999999</v>
      </c>
      <c r="C103" s="194">
        <v>1.609</v>
      </c>
      <c r="D103" s="194">
        <v>1.869</v>
      </c>
      <c r="E103" s="194">
        <v>1.405</v>
      </c>
      <c r="F103" s="194">
        <v>1.847</v>
      </c>
      <c r="G103" s="194">
        <v>0.7</v>
      </c>
      <c r="H103" s="194">
        <v>0.70799999999999996</v>
      </c>
      <c r="I103" s="194">
        <v>0.59</v>
      </c>
      <c r="J103" s="194">
        <v>0.33900000000000002</v>
      </c>
      <c r="K103" s="194">
        <v>0.47299999999999998</v>
      </c>
      <c r="L103" s="194">
        <v>0.4</v>
      </c>
      <c r="M103" s="194">
        <v>0.46700000000000003</v>
      </c>
      <c r="N103" s="194">
        <v>0.34</v>
      </c>
      <c r="O103" s="194">
        <v>0.215</v>
      </c>
      <c r="P103" s="194">
        <v>0.27100000000000002</v>
      </c>
      <c r="Q103" s="194">
        <v>0.2</v>
      </c>
      <c r="R103" s="194">
        <v>0.2</v>
      </c>
      <c r="S103" s="194">
        <v>0.2</v>
      </c>
      <c r="T103" s="194">
        <v>0.14199999999999999</v>
      </c>
      <c r="U103" s="194">
        <v>0.125</v>
      </c>
      <c r="V103" s="472">
        <v>0.20699999999999999</v>
      </c>
      <c r="W103" s="475">
        <v>0.30299999999999999</v>
      </c>
      <c r="X103" s="475">
        <v>0.29899999999999999</v>
      </c>
    </row>
    <row r="104" spans="1:24" x14ac:dyDescent="0.25">
      <c r="A104" s="261" t="s">
        <v>84</v>
      </c>
      <c r="B104" s="194">
        <v>2.0760000000000001</v>
      </c>
      <c r="C104" s="194">
        <v>1.67</v>
      </c>
      <c r="D104" s="194">
        <v>1.893</v>
      </c>
      <c r="E104" s="194">
        <v>1.5249999999999999</v>
      </c>
      <c r="F104" s="194">
        <v>1.613</v>
      </c>
      <c r="G104" s="194">
        <v>1.6</v>
      </c>
      <c r="H104" s="194">
        <v>1.373</v>
      </c>
      <c r="I104" s="194">
        <v>1.1950000000000001</v>
      </c>
      <c r="J104" s="194">
        <v>1.8140000000000001</v>
      </c>
      <c r="K104" s="194">
        <v>1.61</v>
      </c>
      <c r="L104" s="194">
        <v>1.7</v>
      </c>
      <c r="M104" s="194">
        <v>1.4079999999999999</v>
      </c>
      <c r="N104" s="194">
        <v>1.3080000000000001</v>
      </c>
      <c r="O104" s="194">
        <v>1.403</v>
      </c>
      <c r="P104" s="194">
        <v>1.66</v>
      </c>
      <c r="Q104" s="194">
        <v>1.5</v>
      </c>
      <c r="R104" s="194">
        <v>1.8</v>
      </c>
      <c r="S104" s="194">
        <v>1</v>
      </c>
      <c r="T104" s="194">
        <v>0.998</v>
      </c>
      <c r="U104" s="194">
        <v>0.84599999999999997</v>
      </c>
      <c r="V104" s="472">
        <v>2.258</v>
      </c>
      <c r="W104" s="475">
        <v>1.9379999999999999</v>
      </c>
      <c r="X104" s="475">
        <v>1.462</v>
      </c>
    </row>
    <row r="105" spans="1:24" ht="19.5" x14ac:dyDescent="0.25">
      <c r="A105" s="261" t="s">
        <v>85</v>
      </c>
      <c r="B105" s="194">
        <v>0.34899999999999998</v>
      </c>
      <c r="C105" s="194">
        <v>0.32100000000000001</v>
      </c>
      <c r="D105" s="194">
        <v>0.45700000000000002</v>
      </c>
      <c r="E105" s="194">
        <v>0.38</v>
      </c>
      <c r="F105" s="194">
        <v>0.34300000000000003</v>
      </c>
      <c r="G105" s="194">
        <v>0.2</v>
      </c>
      <c r="H105" s="194">
        <v>0.17399999999999999</v>
      </c>
      <c r="I105" s="194">
        <v>0.182</v>
      </c>
      <c r="J105" s="194">
        <v>0.16500000000000001</v>
      </c>
      <c r="K105" s="194">
        <v>0.223</v>
      </c>
      <c r="L105" s="194">
        <v>0.4</v>
      </c>
      <c r="M105" s="194">
        <v>0.27100000000000002</v>
      </c>
      <c r="N105" s="194">
        <v>0.32400000000000001</v>
      </c>
      <c r="O105" s="194">
        <v>0.154</v>
      </c>
      <c r="P105" s="194">
        <v>0.48199999999999998</v>
      </c>
      <c r="Q105" s="194">
        <v>0.4</v>
      </c>
      <c r="R105" s="194">
        <v>0.4</v>
      </c>
      <c r="S105" s="194">
        <v>0.4</v>
      </c>
      <c r="T105" s="194">
        <v>0.186</v>
      </c>
      <c r="U105" s="194">
        <v>0.121</v>
      </c>
      <c r="V105" s="472">
        <v>0.13600000000000001</v>
      </c>
      <c r="W105" s="475">
        <v>0.14399999999999999</v>
      </c>
      <c r="X105" s="475">
        <v>0.184</v>
      </c>
    </row>
    <row r="106" spans="1:24" ht="20.25" thickBot="1" x14ac:dyDescent="0.3">
      <c r="A106" s="258" t="s">
        <v>86</v>
      </c>
      <c r="B106" s="252">
        <v>1.119</v>
      </c>
      <c r="C106" s="252">
        <v>1.238</v>
      </c>
      <c r="D106" s="252">
        <v>1.327</v>
      </c>
      <c r="E106" s="252">
        <v>1.109</v>
      </c>
      <c r="F106" s="252">
        <v>1.379</v>
      </c>
      <c r="G106" s="252">
        <v>1.1000000000000001</v>
      </c>
      <c r="H106" s="252">
        <v>0.65300000000000002</v>
      </c>
      <c r="I106" s="252">
        <v>0.39400000000000002</v>
      </c>
      <c r="J106" s="252">
        <v>0.59899999999999998</v>
      </c>
      <c r="K106" s="252">
        <v>0.59499999999999997</v>
      </c>
      <c r="L106" s="252">
        <v>0.4</v>
      </c>
      <c r="M106" s="252">
        <v>0.318</v>
      </c>
      <c r="N106" s="252">
        <v>0.24399999999999999</v>
      </c>
      <c r="O106" s="252">
        <v>0.26800000000000002</v>
      </c>
      <c r="P106" s="252">
        <v>0.23799999999999999</v>
      </c>
      <c r="Q106" s="252">
        <v>0.3</v>
      </c>
      <c r="R106" s="252">
        <v>0.2</v>
      </c>
      <c r="S106" s="252">
        <v>0.2</v>
      </c>
      <c r="T106" s="252">
        <v>0.17899999999999999</v>
      </c>
      <c r="U106" s="252">
        <v>0.187</v>
      </c>
      <c r="V106" s="474">
        <v>0.126</v>
      </c>
      <c r="W106" s="477">
        <v>0.16700000000000001</v>
      </c>
      <c r="X106" s="477">
        <v>0.16</v>
      </c>
    </row>
    <row r="107" spans="1:24" x14ac:dyDescent="0.25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2">
    <tabColor rgb="FFC7E6A4"/>
  </sheetPr>
  <dimension ref="A1:AA114"/>
  <sheetViews>
    <sheetView zoomScale="70" zoomScaleNormal="70" workbookViewId="0">
      <pane ySplit="9" topLeftCell="A10" activePane="bottomLeft" state="frozen"/>
      <selection activeCell="O25" sqref="O25"/>
      <selection pane="bottomLeft" activeCell="AC105" sqref="AC105"/>
    </sheetView>
  </sheetViews>
  <sheetFormatPr defaultRowHeight="14.25" x14ac:dyDescent="0.2"/>
  <cols>
    <col min="1" max="1" width="18.42578125" style="34" customWidth="1"/>
    <col min="2" max="26" width="9.140625" style="34"/>
    <col min="27" max="27" width="9.140625" style="361"/>
    <col min="28" max="16384" width="9.140625" style="34"/>
  </cols>
  <sheetData>
    <row r="1" spans="1:27" ht="28.5" customHeight="1" x14ac:dyDescent="0.2"/>
    <row r="2" spans="1:27" x14ac:dyDescent="0.2">
      <c r="A2" s="661" t="s">
        <v>343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</row>
    <row r="3" spans="1:27" x14ac:dyDescent="0.2">
      <c r="A3" s="662" t="s">
        <v>313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</row>
    <row r="4" spans="1:27" x14ac:dyDescent="0.2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0"/>
      <c r="S4" s="660"/>
      <c r="T4" s="660"/>
      <c r="U4" s="660"/>
      <c r="V4" s="660"/>
      <c r="W4" s="660"/>
      <c r="X4" s="660"/>
      <c r="Y4" s="660"/>
      <c r="Z4" s="660"/>
    </row>
    <row r="5" spans="1:27" x14ac:dyDescent="0.2">
      <c r="A5" s="340" t="s">
        <v>444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3"/>
    </row>
    <row r="6" spans="1:27" x14ac:dyDescent="0.2">
      <c r="A6" s="346" t="s">
        <v>395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54"/>
    </row>
    <row r="7" spans="1:27" ht="15" thickBot="1" x14ac:dyDescent="0.25">
      <c r="A7" s="253" t="s">
        <v>115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55"/>
    </row>
    <row r="8" spans="1:27" ht="15.75" customHeight="1" thickBot="1" x14ac:dyDescent="0.25">
      <c r="A8" s="666"/>
      <c r="B8" s="663">
        <v>2000</v>
      </c>
      <c r="C8" s="671">
        <v>2001</v>
      </c>
      <c r="D8" s="669">
        <v>2002</v>
      </c>
      <c r="E8" s="669">
        <v>2003</v>
      </c>
      <c r="F8" s="669">
        <v>2004</v>
      </c>
      <c r="G8" s="669">
        <v>2005</v>
      </c>
      <c r="H8" s="669">
        <v>2006</v>
      </c>
      <c r="I8" s="669">
        <v>2007</v>
      </c>
      <c r="J8" s="669">
        <v>2008</v>
      </c>
      <c r="K8" s="663">
        <v>2009</v>
      </c>
      <c r="L8" s="663">
        <v>2010</v>
      </c>
      <c r="M8" s="663">
        <v>2011</v>
      </c>
      <c r="N8" s="663">
        <v>2012</v>
      </c>
      <c r="O8" s="663">
        <v>2013</v>
      </c>
      <c r="P8" s="663">
        <v>2014</v>
      </c>
      <c r="Q8" s="663">
        <v>2015</v>
      </c>
      <c r="R8" s="663">
        <v>2016</v>
      </c>
      <c r="S8" s="676">
        <v>2017</v>
      </c>
      <c r="T8" s="676"/>
      <c r="U8" s="676">
        <v>2018</v>
      </c>
      <c r="V8" s="676"/>
      <c r="W8" s="669">
        <v>2019</v>
      </c>
      <c r="X8" s="669">
        <v>2020</v>
      </c>
      <c r="Y8" s="669">
        <v>2021</v>
      </c>
      <c r="Z8" s="669">
        <v>2022</v>
      </c>
      <c r="AA8" s="663">
        <v>2023</v>
      </c>
    </row>
    <row r="9" spans="1:27" ht="49.5" thickBot="1" x14ac:dyDescent="0.25">
      <c r="A9" s="667"/>
      <c r="B9" s="668"/>
      <c r="C9" s="672"/>
      <c r="D9" s="670"/>
      <c r="E9" s="670"/>
      <c r="F9" s="670"/>
      <c r="G9" s="670"/>
      <c r="H9" s="670"/>
      <c r="I9" s="670"/>
      <c r="J9" s="670"/>
      <c r="K9" s="664"/>
      <c r="L9" s="664"/>
      <c r="M9" s="668">
        <v>2011</v>
      </c>
      <c r="N9" s="668">
        <v>2012</v>
      </c>
      <c r="O9" s="668">
        <v>2013</v>
      </c>
      <c r="P9" s="668">
        <v>2014</v>
      </c>
      <c r="Q9" s="668">
        <v>2015</v>
      </c>
      <c r="R9" s="668">
        <v>2016</v>
      </c>
      <c r="S9" s="71" t="s">
        <v>396</v>
      </c>
      <c r="T9" s="71" t="s">
        <v>397</v>
      </c>
      <c r="U9" s="71" t="s">
        <v>396</v>
      </c>
      <c r="V9" s="71" t="s">
        <v>397</v>
      </c>
      <c r="W9" s="670"/>
      <c r="X9" s="670"/>
      <c r="Y9" s="670"/>
      <c r="Z9" s="670"/>
      <c r="AA9" s="664"/>
    </row>
    <row r="10" spans="1:27" x14ac:dyDescent="0.2">
      <c r="A10" s="88" t="s">
        <v>0</v>
      </c>
      <c r="B10" s="163">
        <v>94.8</v>
      </c>
      <c r="C10" s="163">
        <v>131.4</v>
      </c>
      <c r="D10" s="163">
        <v>116.6</v>
      </c>
      <c r="E10" s="163">
        <v>111.7</v>
      </c>
      <c r="F10" s="163">
        <v>106.7</v>
      </c>
      <c r="G10" s="163">
        <v>103.8</v>
      </c>
      <c r="H10" s="163">
        <v>112.9</v>
      </c>
      <c r="I10" s="163">
        <v>102.7</v>
      </c>
      <c r="J10" s="163">
        <v>115.8</v>
      </c>
      <c r="K10" s="163">
        <v>108.9</v>
      </c>
      <c r="L10" s="163">
        <v>124.9</v>
      </c>
      <c r="M10" s="163">
        <v>112.2</v>
      </c>
      <c r="N10" s="163">
        <v>104.6</v>
      </c>
      <c r="O10" s="163">
        <v>103.3</v>
      </c>
      <c r="P10" s="163">
        <v>103.3</v>
      </c>
      <c r="Q10" s="163">
        <v>97.5</v>
      </c>
      <c r="R10" s="163">
        <v>101.1</v>
      </c>
      <c r="S10" s="163">
        <v>97.9</v>
      </c>
      <c r="T10" s="163">
        <v>137.30000000000001</v>
      </c>
      <c r="U10" s="163">
        <v>104.9</v>
      </c>
      <c r="V10" s="163">
        <v>74.8</v>
      </c>
      <c r="W10" s="163">
        <v>100.8</v>
      </c>
      <c r="X10" s="163">
        <v>103.19204550786991</v>
      </c>
      <c r="Y10" s="483">
        <v>100.4</v>
      </c>
      <c r="Z10" s="483">
        <v>98.6</v>
      </c>
      <c r="AA10" s="483">
        <v>102.4</v>
      </c>
    </row>
    <row r="11" spans="1:27" ht="18" x14ac:dyDescent="0.2">
      <c r="A11" s="100" t="s">
        <v>92</v>
      </c>
      <c r="B11" s="163"/>
      <c r="C11" s="163"/>
      <c r="D11" s="163">
        <v>116.9</v>
      </c>
      <c r="E11" s="163">
        <v>111.7</v>
      </c>
      <c r="F11" s="163">
        <v>106.8</v>
      </c>
      <c r="G11" s="163">
        <v>102.6</v>
      </c>
      <c r="H11" s="163">
        <v>113</v>
      </c>
      <c r="I11" s="163">
        <v>102.6</v>
      </c>
      <c r="J11" s="163">
        <v>114.9</v>
      </c>
      <c r="K11" s="163">
        <v>108.9</v>
      </c>
      <c r="L11" s="163">
        <v>124.3</v>
      </c>
      <c r="M11" s="163">
        <v>113.1</v>
      </c>
      <c r="N11" s="163">
        <v>104.8</v>
      </c>
      <c r="O11" s="163">
        <v>103.3</v>
      </c>
      <c r="P11" s="163">
        <v>103.1</v>
      </c>
      <c r="Q11" s="163">
        <v>97</v>
      </c>
      <c r="R11" s="163">
        <v>100.4</v>
      </c>
      <c r="S11" s="163">
        <v>97.7</v>
      </c>
      <c r="T11" s="163">
        <v>136.6</v>
      </c>
      <c r="U11" s="163">
        <v>104.4</v>
      </c>
      <c r="V11" s="163">
        <v>74.599999999999994</v>
      </c>
      <c r="W11" s="163">
        <v>100.4</v>
      </c>
      <c r="X11" s="163">
        <v>103.33779578851696</v>
      </c>
      <c r="Y11" s="483">
        <v>100.5</v>
      </c>
      <c r="Z11" s="483">
        <v>98.9</v>
      </c>
      <c r="AA11" s="483">
        <v>101.7</v>
      </c>
    </row>
    <row r="12" spans="1:27" x14ac:dyDescent="0.2">
      <c r="A12" s="261" t="s">
        <v>1</v>
      </c>
      <c r="B12" s="264">
        <v>92.1</v>
      </c>
      <c r="C12" s="264">
        <v>131.19999999999999</v>
      </c>
      <c r="D12" s="264">
        <v>116.9</v>
      </c>
      <c r="E12" s="264">
        <v>109.5</v>
      </c>
      <c r="F12" s="264">
        <v>106.3</v>
      </c>
      <c r="G12" s="264">
        <v>102.7</v>
      </c>
      <c r="H12" s="264">
        <v>111.6</v>
      </c>
      <c r="I12" s="264">
        <v>102.1</v>
      </c>
      <c r="J12" s="264">
        <v>116.6</v>
      </c>
      <c r="K12" s="264">
        <v>109</v>
      </c>
      <c r="L12" s="264">
        <v>125.1</v>
      </c>
      <c r="M12" s="264">
        <v>113.1</v>
      </c>
      <c r="N12" s="264">
        <v>106</v>
      </c>
      <c r="O12" s="264">
        <v>103.6</v>
      </c>
      <c r="P12" s="264">
        <v>102.8</v>
      </c>
      <c r="Q12" s="264">
        <v>98.2</v>
      </c>
      <c r="R12" s="264">
        <v>102.6</v>
      </c>
      <c r="S12" s="264">
        <v>99.6</v>
      </c>
      <c r="T12" s="264">
        <v>141</v>
      </c>
      <c r="U12" s="264">
        <v>106.3</v>
      </c>
      <c r="V12" s="264">
        <v>75.099999999999994</v>
      </c>
      <c r="W12" s="264">
        <v>101.1</v>
      </c>
      <c r="X12" s="264">
        <v>104.11084016921389</v>
      </c>
      <c r="Y12" s="485">
        <v>100.7</v>
      </c>
      <c r="Z12" s="485">
        <v>98.1</v>
      </c>
      <c r="AA12" s="485">
        <v>101.6</v>
      </c>
    </row>
    <row r="13" spans="1:27" x14ac:dyDescent="0.2">
      <c r="A13" s="261" t="s">
        <v>2</v>
      </c>
      <c r="B13" s="264">
        <v>94</v>
      </c>
      <c r="C13" s="264">
        <v>133.9</v>
      </c>
      <c r="D13" s="264">
        <v>117</v>
      </c>
      <c r="E13" s="264">
        <v>103.8</v>
      </c>
      <c r="F13" s="264">
        <v>105.3</v>
      </c>
      <c r="G13" s="264">
        <v>101</v>
      </c>
      <c r="H13" s="264">
        <v>112.1</v>
      </c>
      <c r="I13" s="264">
        <v>101</v>
      </c>
      <c r="J13" s="264">
        <v>113.9</v>
      </c>
      <c r="K13" s="264">
        <v>108.1</v>
      </c>
      <c r="L13" s="264">
        <v>123.2</v>
      </c>
      <c r="M13" s="264">
        <v>111.2</v>
      </c>
      <c r="N13" s="264">
        <v>104.8</v>
      </c>
      <c r="O13" s="264">
        <v>102.2</v>
      </c>
      <c r="P13" s="264">
        <v>102</v>
      </c>
      <c r="Q13" s="264">
        <v>96.1</v>
      </c>
      <c r="R13" s="264">
        <v>101.3</v>
      </c>
      <c r="S13" s="264">
        <v>97.3</v>
      </c>
      <c r="T13" s="264">
        <v>139.19999999999999</v>
      </c>
      <c r="U13" s="264">
        <v>104.9</v>
      </c>
      <c r="V13" s="264">
        <v>73.400000000000006</v>
      </c>
      <c r="W13" s="264">
        <v>99.5</v>
      </c>
      <c r="X13" s="264">
        <v>103.16015938159534</v>
      </c>
      <c r="Y13" s="485">
        <v>100</v>
      </c>
      <c r="Z13" s="485">
        <v>96.9</v>
      </c>
      <c r="AA13" s="485">
        <v>101.8</v>
      </c>
    </row>
    <row r="14" spans="1:27" x14ac:dyDescent="0.2">
      <c r="A14" s="261" t="s">
        <v>3</v>
      </c>
      <c r="B14" s="264">
        <v>94.7</v>
      </c>
      <c r="C14" s="264">
        <v>139.5</v>
      </c>
      <c r="D14" s="264">
        <v>115.9</v>
      </c>
      <c r="E14" s="264">
        <v>111.4</v>
      </c>
      <c r="F14" s="264">
        <v>103.4</v>
      </c>
      <c r="G14" s="264">
        <v>100.8</v>
      </c>
      <c r="H14" s="264">
        <v>112.1</v>
      </c>
      <c r="I14" s="264">
        <v>102.1</v>
      </c>
      <c r="J14" s="264">
        <v>113.4</v>
      </c>
      <c r="K14" s="264">
        <v>109.7</v>
      </c>
      <c r="L14" s="264">
        <v>124.4</v>
      </c>
      <c r="M14" s="264">
        <v>112.2</v>
      </c>
      <c r="N14" s="264">
        <v>103.7</v>
      </c>
      <c r="O14" s="264">
        <v>103.1</v>
      </c>
      <c r="P14" s="264">
        <v>102.3</v>
      </c>
      <c r="Q14" s="264">
        <v>95.5</v>
      </c>
      <c r="R14" s="264">
        <v>103.3</v>
      </c>
      <c r="S14" s="264">
        <v>98.1</v>
      </c>
      <c r="T14" s="264">
        <v>138.30000000000001</v>
      </c>
      <c r="U14" s="264">
        <v>105.1</v>
      </c>
      <c r="V14" s="264">
        <v>74.599999999999994</v>
      </c>
      <c r="W14" s="264">
        <v>100.1</v>
      </c>
      <c r="X14" s="264">
        <v>103.89853507200229</v>
      </c>
      <c r="Y14" s="485">
        <v>100.4</v>
      </c>
      <c r="Z14" s="485">
        <v>97.9</v>
      </c>
      <c r="AA14" s="485">
        <v>101.9</v>
      </c>
    </row>
    <row r="15" spans="1:27" x14ac:dyDescent="0.2">
      <c r="A15" s="261" t="s">
        <v>4</v>
      </c>
      <c r="B15" s="264">
        <v>95.5</v>
      </c>
      <c r="C15" s="264">
        <v>130.4</v>
      </c>
      <c r="D15" s="264">
        <v>118.5</v>
      </c>
      <c r="E15" s="264">
        <v>110.9</v>
      </c>
      <c r="F15" s="264">
        <v>106.8</v>
      </c>
      <c r="G15" s="264">
        <v>101.7</v>
      </c>
      <c r="H15" s="264">
        <v>114.2</v>
      </c>
      <c r="I15" s="264">
        <v>102.3</v>
      </c>
      <c r="J15" s="264">
        <v>113.5</v>
      </c>
      <c r="K15" s="264">
        <v>105.9</v>
      </c>
      <c r="L15" s="264">
        <v>122.2</v>
      </c>
      <c r="M15" s="264">
        <v>113.2</v>
      </c>
      <c r="N15" s="264">
        <v>105.8</v>
      </c>
      <c r="O15" s="264">
        <v>102.7</v>
      </c>
      <c r="P15" s="264">
        <v>101.9</v>
      </c>
      <c r="Q15" s="264">
        <v>96.7</v>
      </c>
      <c r="R15" s="264">
        <v>101</v>
      </c>
      <c r="S15" s="264">
        <v>98.2</v>
      </c>
      <c r="T15" s="264">
        <v>141</v>
      </c>
      <c r="U15" s="264">
        <v>106.3</v>
      </c>
      <c r="V15" s="264">
        <v>74</v>
      </c>
      <c r="W15" s="264">
        <v>100.8</v>
      </c>
      <c r="X15" s="264">
        <v>103.45330206029676</v>
      </c>
      <c r="Y15" s="485">
        <v>98.7</v>
      </c>
      <c r="Z15" s="485">
        <v>97.9</v>
      </c>
      <c r="AA15" s="485">
        <v>101.9</v>
      </c>
    </row>
    <row r="16" spans="1:27" x14ac:dyDescent="0.2">
      <c r="A16" s="261" t="s">
        <v>5</v>
      </c>
      <c r="B16" s="264">
        <v>92.9</v>
      </c>
      <c r="C16" s="264">
        <v>142.5</v>
      </c>
      <c r="D16" s="264">
        <v>116.3</v>
      </c>
      <c r="E16" s="264">
        <v>107.6</v>
      </c>
      <c r="F16" s="264">
        <v>103.6</v>
      </c>
      <c r="G16" s="264">
        <v>102</v>
      </c>
      <c r="H16" s="264">
        <v>114.5</v>
      </c>
      <c r="I16" s="264">
        <v>99.7</v>
      </c>
      <c r="J16" s="264">
        <v>112.1</v>
      </c>
      <c r="K16" s="264">
        <v>105.9</v>
      </c>
      <c r="L16" s="264">
        <v>123.9</v>
      </c>
      <c r="M16" s="264">
        <v>109.8</v>
      </c>
      <c r="N16" s="264">
        <v>104.9</v>
      </c>
      <c r="O16" s="264">
        <v>102.1</v>
      </c>
      <c r="P16" s="264">
        <v>102.1</v>
      </c>
      <c r="Q16" s="264">
        <v>96.3</v>
      </c>
      <c r="R16" s="264">
        <v>102.1</v>
      </c>
      <c r="S16" s="264">
        <v>97.4</v>
      </c>
      <c r="T16" s="264">
        <v>138.69999999999999</v>
      </c>
      <c r="U16" s="264">
        <v>104.9</v>
      </c>
      <c r="V16" s="264">
        <v>73.7</v>
      </c>
      <c r="W16" s="264">
        <v>99.8</v>
      </c>
      <c r="X16" s="264">
        <v>103.61345362878814</v>
      </c>
      <c r="Y16" s="485">
        <v>99.3</v>
      </c>
      <c r="Z16" s="485">
        <v>97.5</v>
      </c>
      <c r="AA16" s="485">
        <v>101.9</v>
      </c>
    </row>
    <row r="17" spans="1:27" x14ac:dyDescent="0.2">
      <c r="A17" s="261" t="s">
        <v>6</v>
      </c>
      <c r="B17" s="264">
        <v>98</v>
      </c>
      <c r="C17" s="264">
        <v>135.19999999999999</v>
      </c>
      <c r="D17" s="264">
        <v>115.5</v>
      </c>
      <c r="E17" s="264">
        <v>108.9</v>
      </c>
      <c r="F17" s="264">
        <v>104.2</v>
      </c>
      <c r="G17" s="264">
        <v>100.5</v>
      </c>
      <c r="H17" s="264">
        <v>112.2</v>
      </c>
      <c r="I17" s="264">
        <v>102.2</v>
      </c>
      <c r="J17" s="264">
        <v>113.6</v>
      </c>
      <c r="K17" s="264">
        <v>106.7</v>
      </c>
      <c r="L17" s="264">
        <v>122.9</v>
      </c>
      <c r="M17" s="264">
        <v>113.4</v>
      </c>
      <c r="N17" s="264">
        <v>104</v>
      </c>
      <c r="O17" s="264">
        <v>102.3</v>
      </c>
      <c r="P17" s="264">
        <v>102.1</v>
      </c>
      <c r="Q17" s="264">
        <v>95.9</v>
      </c>
      <c r="R17" s="264">
        <v>101.1</v>
      </c>
      <c r="S17" s="264">
        <v>96.9</v>
      </c>
      <c r="T17" s="264">
        <v>135.9</v>
      </c>
      <c r="U17" s="264">
        <v>103.8</v>
      </c>
      <c r="V17" s="264">
        <v>74</v>
      </c>
      <c r="W17" s="264">
        <v>100.4</v>
      </c>
      <c r="X17" s="264">
        <v>103.93169029204728</v>
      </c>
      <c r="Y17" s="485">
        <v>99.1</v>
      </c>
      <c r="Z17" s="485">
        <v>97.6</v>
      </c>
      <c r="AA17" s="485">
        <v>99.8</v>
      </c>
    </row>
    <row r="18" spans="1:27" x14ac:dyDescent="0.2">
      <c r="A18" s="261" t="s">
        <v>7</v>
      </c>
      <c r="B18" s="264">
        <v>95.7</v>
      </c>
      <c r="C18" s="264">
        <v>133.6</v>
      </c>
      <c r="D18" s="264">
        <v>116</v>
      </c>
      <c r="E18" s="264">
        <v>109.1</v>
      </c>
      <c r="F18" s="264">
        <v>104.8</v>
      </c>
      <c r="G18" s="264">
        <v>101.3</v>
      </c>
      <c r="H18" s="264">
        <v>114.2</v>
      </c>
      <c r="I18" s="264">
        <v>102.5</v>
      </c>
      <c r="J18" s="264">
        <v>114.2</v>
      </c>
      <c r="K18" s="264">
        <v>106.8</v>
      </c>
      <c r="L18" s="264">
        <v>124.3</v>
      </c>
      <c r="M18" s="264">
        <v>111.2</v>
      </c>
      <c r="N18" s="264">
        <v>104.4</v>
      </c>
      <c r="O18" s="264">
        <v>101.9</v>
      </c>
      <c r="P18" s="264">
        <v>102.8</v>
      </c>
      <c r="Q18" s="264">
        <v>97.6</v>
      </c>
      <c r="R18" s="264">
        <v>102.2</v>
      </c>
      <c r="S18" s="264">
        <v>97.9</v>
      </c>
      <c r="T18" s="264">
        <v>139.6</v>
      </c>
      <c r="U18" s="264">
        <v>105.5</v>
      </c>
      <c r="V18" s="264">
        <v>74</v>
      </c>
      <c r="W18" s="264">
        <v>100.9</v>
      </c>
      <c r="X18" s="264">
        <v>102.57354538502619</v>
      </c>
      <c r="Y18" s="485">
        <v>100.2</v>
      </c>
      <c r="Z18" s="485">
        <v>98.5</v>
      </c>
      <c r="AA18" s="485">
        <v>100.8</v>
      </c>
    </row>
    <row r="19" spans="1:27" x14ac:dyDescent="0.2">
      <c r="A19" s="261" t="s">
        <v>8</v>
      </c>
      <c r="B19" s="264">
        <v>89.6</v>
      </c>
      <c r="C19" s="264">
        <v>131.80000000000001</v>
      </c>
      <c r="D19" s="264">
        <v>112.9</v>
      </c>
      <c r="E19" s="264">
        <v>108.4</v>
      </c>
      <c r="F19" s="264">
        <v>102.8</v>
      </c>
      <c r="G19" s="264">
        <v>104.6</v>
      </c>
      <c r="H19" s="264">
        <v>115.5</v>
      </c>
      <c r="I19" s="264">
        <v>99.9</v>
      </c>
      <c r="J19" s="264">
        <v>112.8</v>
      </c>
      <c r="K19" s="264">
        <v>105.6</v>
      </c>
      <c r="L19" s="264">
        <v>123</v>
      </c>
      <c r="M19" s="264">
        <v>111.6</v>
      </c>
      <c r="N19" s="264">
        <v>104.8</v>
      </c>
      <c r="O19" s="264">
        <v>104.6</v>
      </c>
      <c r="P19" s="264">
        <v>103.4</v>
      </c>
      <c r="Q19" s="264">
        <v>97.8</v>
      </c>
      <c r="R19" s="264">
        <v>100.8</v>
      </c>
      <c r="S19" s="264">
        <v>98.4</v>
      </c>
      <c r="T19" s="264">
        <v>142</v>
      </c>
      <c r="U19" s="264">
        <v>105.4</v>
      </c>
      <c r="V19" s="264">
        <v>73</v>
      </c>
      <c r="W19" s="264">
        <v>99.9</v>
      </c>
      <c r="X19" s="264">
        <v>103.07605894267469</v>
      </c>
      <c r="Y19" s="485">
        <v>99.6</v>
      </c>
      <c r="Z19" s="485">
        <v>97.4</v>
      </c>
      <c r="AA19" s="485">
        <v>101.1</v>
      </c>
    </row>
    <row r="20" spans="1:27" x14ac:dyDescent="0.2">
      <c r="A20" s="261" t="s">
        <v>9</v>
      </c>
      <c r="B20" s="264">
        <v>89.3</v>
      </c>
      <c r="C20" s="264">
        <v>130.69999999999999</v>
      </c>
      <c r="D20" s="264">
        <v>120.3</v>
      </c>
      <c r="E20" s="264">
        <v>110.7</v>
      </c>
      <c r="F20" s="264">
        <v>105.3</v>
      </c>
      <c r="G20" s="264">
        <v>101.5</v>
      </c>
      <c r="H20" s="264">
        <v>113.3</v>
      </c>
      <c r="I20" s="264">
        <v>101.7</v>
      </c>
      <c r="J20" s="264">
        <v>114.3</v>
      </c>
      <c r="K20" s="264">
        <v>105.6</v>
      </c>
      <c r="L20" s="264">
        <v>124.8</v>
      </c>
      <c r="M20" s="264">
        <v>112.8</v>
      </c>
      <c r="N20" s="264">
        <v>106.2</v>
      </c>
      <c r="O20" s="264">
        <v>103.6</v>
      </c>
      <c r="P20" s="264">
        <v>103.5</v>
      </c>
      <c r="Q20" s="264">
        <v>96.9</v>
      </c>
      <c r="R20" s="264">
        <v>102.3</v>
      </c>
      <c r="S20" s="264">
        <v>98.6</v>
      </c>
      <c r="T20" s="264">
        <v>140.6</v>
      </c>
      <c r="U20" s="264">
        <v>105.8</v>
      </c>
      <c r="V20" s="264">
        <v>74.099999999999994</v>
      </c>
      <c r="W20" s="264">
        <v>100.5</v>
      </c>
      <c r="X20" s="264">
        <v>103.38359120040985</v>
      </c>
      <c r="Y20" s="485">
        <v>99.5</v>
      </c>
      <c r="Z20" s="485">
        <v>97.6</v>
      </c>
      <c r="AA20" s="485">
        <v>102.4</v>
      </c>
    </row>
    <row r="21" spans="1:27" x14ac:dyDescent="0.2">
      <c r="A21" s="261" t="s">
        <v>10</v>
      </c>
      <c r="B21" s="264">
        <v>95.3</v>
      </c>
      <c r="C21" s="264">
        <v>134</v>
      </c>
      <c r="D21" s="264">
        <v>114.6</v>
      </c>
      <c r="E21" s="264">
        <v>112.8</v>
      </c>
      <c r="F21" s="264">
        <v>106.8</v>
      </c>
      <c r="G21" s="264">
        <v>102.6</v>
      </c>
      <c r="H21" s="264">
        <v>111.7</v>
      </c>
      <c r="I21" s="264">
        <v>103.8</v>
      </c>
      <c r="J21" s="264">
        <v>112.9</v>
      </c>
      <c r="K21" s="264">
        <v>110.6</v>
      </c>
      <c r="L21" s="264">
        <v>122.8</v>
      </c>
      <c r="M21" s="264">
        <v>115</v>
      </c>
      <c r="N21" s="264">
        <v>105.3</v>
      </c>
      <c r="O21" s="264" t="s">
        <v>398</v>
      </c>
      <c r="P21" s="264">
        <v>102.9</v>
      </c>
      <c r="Q21" s="264">
        <v>96.8</v>
      </c>
      <c r="R21" s="264">
        <v>98.8</v>
      </c>
      <c r="S21" s="264">
        <v>97.6</v>
      </c>
      <c r="T21" s="264">
        <v>134</v>
      </c>
      <c r="U21" s="264">
        <v>103.6</v>
      </c>
      <c r="V21" s="264">
        <v>75.5</v>
      </c>
      <c r="W21" s="264">
        <v>99.7</v>
      </c>
      <c r="X21" s="264">
        <v>103.70545203490312</v>
      </c>
      <c r="Y21" s="485">
        <v>100.3</v>
      </c>
      <c r="Z21" s="485">
        <v>96.8</v>
      </c>
      <c r="AA21" s="485">
        <v>100.2</v>
      </c>
    </row>
    <row r="22" spans="1:27" x14ac:dyDescent="0.2">
      <c r="A22" s="261" t="s">
        <v>11</v>
      </c>
      <c r="B22" s="264">
        <v>93.4</v>
      </c>
      <c r="C22" s="264">
        <v>136.1</v>
      </c>
      <c r="D22" s="264">
        <v>118.2</v>
      </c>
      <c r="E22" s="264">
        <v>109.7</v>
      </c>
      <c r="F22" s="264">
        <v>106.5</v>
      </c>
      <c r="G22" s="264">
        <v>102.3</v>
      </c>
      <c r="H22" s="264">
        <v>114.3</v>
      </c>
      <c r="I22" s="264">
        <v>103.4</v>
      </c>
      <c r="J22" s="264">
        <v>116.6</v>
      </c>
      <c r="K22" s="264">
        <v>107.4</v>
      </c>
      <c r="L22" s="264">
        <v>124.8</v>
      </c>
      <c r="M22" s="264">
        <v>112.4</v>
      </c>
      <c r="N22" s="264">
        <v>104.9</v>
      </c>
      <c r="O22" s="264">
        <v>103.3</v>
      </c>
      <c r="P22" s="264">
        <v>101.6</v>
      </c>
      <c r="Q22" s="264">
        <v>96.6</v>
      </c>
      <c r="R22" s="264">
        <v>101.8</v>
      </c>
      <c r="S22" s="264">
        <v>97.2</v>
      </c>
      <c r="T22" s="264">
        <v>137.6</v>
      </c>
      <c r="U22" s="264">
        <v>105.9</v>
      </c>
      <c r="V22" s="264">
        <v>74.8</v>
      </c>
      <c r="W22" s="264">
        <v>100.9</v>
      </c>
      <c r="X22" s="264">
        <v>103.4109977161506</v>
      </c>
      <c r="Y22" s="485">
        <v>99.8</v>
      </c>
      <c r="Z22" s="485">
        <v>97.7</v>
      </c>
      <c r="AA22" s="485">
        <v>102.4</v>
      </c>
    </row>
    <row r="23" spans="1:27" x14ac:dyDescent="0.2">
      <c r="A23" s="261" t="s">
        <v>12</v>
      </c>
      <c r="B23" s="264">
        <v>93</v>
      </c>
      <c r="C23" s="264">
        <v>137.19999999999999</v>
      </c>
      <c r="D23" s="264">
        <v>116.9</v>
      </c>
      <c r="E23" s="264">
        <v>113.1</v>
      </c>
      <c r="F23" s="264">
        <v>103.7</v>
      </c>
      <c r="G23" s="264">
        <v>102.2</v>
      </c>
      <c r="H23" s="264">
        <v>114.1</v>
      </c>
      <c r="I23" s="264">
        <v>102.2</v>
      </c>
      <c r="J23" s="264">
        <v>111.8</v>
      </c>
      <c r="K23" s="264">
        <v>105.4</v>
      </c>
      <c r="L23" s="264">
        <v>125.4</v>
      </c>
      <c r="M23" s="264">
        <v>110.8</v>
      </c>
      <c r="N23" s="264">
        <v>104.9</v>
      </c>
      <c r="O23" s="264">
        <v>103.1</v>
      </c>
      <c r="P23" s="264">
        <v>101.8</v>
      </c>
      <c r="Q23" s="264">
        <v>95.7</v>
      </c>
      <c r="R23" s="264">
        <v>103.1</v>
      </c>
      <c r="S23" s="264">
        <v>97.8</v>
      </c>
      <c r="T23" s="264">
        <v>139.19999999999999</v>
      </c>
      <c r="U23" s="264">
        <v>104.4</v>
      </c>
      <c r="V23" s="264">
        <v>73.400000000000006</v>
      </c>
      <c r="W23" s="264">
        <v>99.2</v>
      </c>
      <c r="X23" s="264">
        <v>103.66768562157047</v>
      </c>
      <c r="Y23" s="485">
        <v>99.5</v>
      </c>
      <c r="Z23" s="485">
        <v>97.9</v>
      </c>
      <c r="AA23" s="485">
        <v>102.5</v>
      </c>
    </row>
    <row r="24" spans="1:27" x14ac:dyDescent="0.2">
      <c r="A24" s="261" t="s">
        <v>13</v>
      </c>
      <c r="B24" s="264">
        <v>89.2</v>
      </c>
      <c r="C24" s="264">
        <v>133.19999999999999</v>
      </c>
      <c r="D24" s="264">
        <v>117.1</v>
      </c>
      <c r="E24" s="264">
        <v>109.8</v>
      </c>
      <c r="F24" s="264">
        <v>105.4</v>
      </c>
      <c r="G24" s="264">
        <v>100.6</v>
      </c>
      <c r="H24" s="264">
        <v>111.9</v>
      </c>
      <c r="I24" s="264">
        <v>101.8</v>
      </c>
      <c r="J24" s="264">
        <v>113.2</v>
      </c>
      <c r="K24" s="264">
        <v>105.4</v>
      </c>
      <c r="L24" s="264">
        <v>123</v>
      </c>
      <c r="M24" s="264">
        <v>110.3</v>
      </c>
      <c r="N24" s="264">
        <v>104.8</v>
      </c>
      <c r="O24" s="264">
        <v>103.1</v>
      </c>
      <c r="P24" s="264">
        <v>103</v>
      </c>
      <c r="Q24" s="264">
        <v>94.8</v>
      </c>
      <c r="R24" s="264">
        <v>102.4</v>
      </c>
      <c r="S24" s="264">
        <v>98.1</v>
      </c>
      <c r="T24" s="264">
        <v>140.1</v>
      </c>
      <c r="U24" s="264">
        <v>105.3</v>
      </c>
      <c r="V24" s="264">
        <v>73.8</v>
      </c>
      <c r="W24" s="264">
        <v>99.9</v>
      </c>
      <c r="X24" s="264">
        <v>104.38632293476996</v>
      </c>
      <c r="Y24" s="485">
        <v>99.7</v>
      </c>
      <c r="Z24" s="485">
        <v>98.4</v>
      </c>
      <c r="AA24" s="485">
        <v>105.2</v>
      </c>
    </row>
    <row r="25" spans="1:27" x14ac:dyDescent="0.2">
      <c r="A25" s="261" t="s">
        <v>14</v>
      </c>
      <c r="B25" s="264">
        <v>90</v>
      </c>
      <c r="C25" s="264">
        <v>131.80000000000001</v>
      </c>
      <c r="D25" s="264">
        <v>119.6</v>
      </c>
      <c r="E25" s="264">
        <v>110.2</v>
      </c>
      <c r="F25" s="264">
        <v>107.5</v>
      </c>
      <c r="G25" s="264">
        <v>100.2</v>
      </c>
      <c r="H25" s="264">
        <v>114.9</v>
      </c>
      <c r="I25" s="264">
        <v>101.5</v>
      </c>
      <c r="J25" s="264">
        <v>115.9</v>
      </c>
      <c r="K25" s="264">
        <v>106.5</v>
      </c>
      <c r="L25" s="264">
        <v>125.5</v>
      </c>
      <c r="M25" s="264">
        <v>112.2</v>
      </c>
      <c r="N25" s="264">
        <v>105.4</v>
      </c>
      <c r="O25" s="264">
        <v>102.2</v>
      </c>
      <c r="P25" s="264">
        <v>102.7</v>
      </c>
      <c r="Q25" s="264">
        <v>96.5</v>
      </c>
      <c r="R25" s="264">
        <v>101.3</v>
      </c>
      <c r="S25" s="264">
        <v>98</v>
      </c>
      <c r="T25" s="264">
        <v>142.5</v>
      </c>
      <c r="U25" s="264">
        <v>106.1</v>
      </c>
      <c r="V25" s="264">
        <v>73</v>
      </c>
      <c r="W25" s="264">
        <v>100.3</v>
      </c>
      <c r="X25" s="264">
        <v>102.7907516664873</v>
      </c>
      <c r="Y25" s="485">
        <v>99.2</v>
      </c>
      <c r="Z25" s="485">
        <v>97.4</v>
      </c>
      <c r="AA25" s="485">
        <v>101.5</v>
      </c>
    </row>
    <row r="26" spans="1:27" x14ac:dyDescent="0.2">
      <c r="A26" s="261" t="s">
        <v>15</v>
      </c>
      <c r="B26" s="264">
        <v>91.5</v>
      </c>
      <c r="C26" s="264">
        <v>134.5</v>
      </c>
      <c r="D26" s="264">
        <v>116.7</v>
      </c>
      <c r="E26" s="264">
        <v>109.8</v>
      </c>
      <c r="F26" s="264">
        <v>105.9</v>
      </c>
      <c r="G26" s="264">
        <v>102.3</v>
      </c>
      <c r="H26" s="264">
        <v>112.2</v>
      </c>
      <c r="I26" s="264">
        <v>103.4</v>
      </c>
      <c r="J26" s="264">
        <v>114.3</v>
      </c>
      <c r="K26" s="264">
        <v>109.5</v>
      </c>
      <c r="L26" s="264">
        <v>124.8</v>
      </c>
      <c r="M26" s="264">
        <v>112.7</v>
      </c>
      <c r="N26" s="264">
        <v>104.8</v>
      </c>
      <c r="O26" s="264">
        <v>102.9</v>
      </c>
      <c r="P26" s="264">
        <v>102.4</v>
      </c>
      <c r="Q26" s="264">
        <v>95.1</v>
      </c>
      <c r="R26" s="264">
        <v>101.7</v>
      </c>
      <c r="S26" s="264">
        <v>98.9</v>
      </c>
      <c r="T26" s="264">
        <v>140</v>
      </c>
      <c r="U26" s="264">
        <v>105.6</v>
      </c>
      <c r="V26" s="264">
        <v>74.599999999999994</v>
      </c>
      <c r="W26" s="264">
        <v>100.7</v>
      </c>
      <c r="X26" s="264">
        <v>104.42823557731597</v>
      </c>
      <c r="Y26" s="485">
        <v>100</v>
      </c>
      <c r="Z26" s="485">
        <v>97.9</v>
      </c>
      <c r="AA26" s="485">
        <v>102.7</v>
      </c>
    </row>
    <row r="27" spans="1:27" x14ac:dyDescent="0.2">
      <c r="A27" s="261" t="s">
        <v>16</v>
      </c>
      <c r="B27" s="264">
        <v>92.1</v>
      </c>
      <c r="C27" s="264">
        <v>132.5</v>
      </c>
      <c r="D27" s="264">
        <v>118.3</v>
      </c>
      <c r="E27" s="264">
        <v>109.7</v>
      </c>
      <c r="F27" s="264">
        <v>102.1</v>
      </c>
      <c r="G27" s="264">
        <v>100.1</v>
      </c>
      <c r="H27" s="264">
        <v>112.9</v>
      </c>
      <c r="I27" s="264">
        <v>103.2</v>
      </c>
      <c r="J27" s="264">
        <v>111.9</v>
      </c>
      <c r="K27" s="264">
        <v>106.7</v>
      </c>
      <c r="L27" s="264">
        <v>123.9</v>
      </c>
      <c r="M27" s="264">
        <v>111.2</v>
      </c>
      <c r="N27" s="264">
        <v>105.8</v>
      </c>
      <c r="O27" s="264">
        <v>102.2</v>
      </c>
      <c r="P27" s="264">
        <v>102.4</v>
      </c>
      <c r="Q27" s="264">
        <v>97</v>
      </c>
      <c r="R27" s="264">
        <v>102.5</v>
      </c>
      <c r="S27" s="264">
        <v>98</v>
      </c>
      <c r="T27" s="264">
        <v>138</v>
      </c>
      <c r="U27" s="264">
        <v>105.1</v>
      </c>
      <c r="V27" s="264">
        <v>74.599999999999994</v>
      </c>
      <c r="W27" s="264">
        <v>100.2</v>
      </c>
      <c r="X27" s="264">
        <v>104.15628075030574</v>
      </c>
      <c r="Y27" s="485">
        <v>99.2</v>
      </c>
      <c r="Z27" s="485">
        <v>98.2</v>
      </c>
      <c r="AA27" s="485">
        <v>105.3</v>
      </c>
    </row>
    <row r="28" spans="1:27" x14ac:dyDescent="0.2">
      <c r="A28" s="261" t="s">
        <v>17</v>
      </c>
      <c r="B28" s="264">
        <v>96.5</v>
      </c>
      <c r="C28" s="264">
        <v>136.80000000000001</v>
      </c>
      <c r="D28" s="264">
        <v>116</v>
      </c>
      <c r="E28" s="264">
        <v>110.2</v>
      </c>
      <c r="F28" s="264">
        <v>106.7</v>
      </c>
      <c r="G28" s="264">
        <v>102.5</v>
      </c>
      <c r="H28" s="264">
        <v>110.9</v>
      </c>
      <c r="I28" s="264">
        <v>101.4</v>
      </c>
      <c r="J28" s="264">
        <v>113.2</v>
      </c>
      <c r="K28" s="264">
        <v>108</v>
      </c>
      <c r="L28" s="264">
        <v>123.5</v>
      </c>
      <c r="M28" s="264">
        <v>111</v>
      </c>
      <c r="N28" s="264">
        <v>104.8</v>
      </c>
      <c r="O28" s="264">
        <v>101.8</v>
      </c>
      <c r="P28" s="264">
        <v>103.1</v>
      </c>
      <c r="Q28" s="264">
        <v>95.5</v>
      </c>
      <c r="R28" s="264">
        <v>100.4</v>
      </c>
      <c r="S28" s="264">
        <v>97.6</v>
      </c>
      <c r="T28" s="264">
        <v>136.6</v>
      </c>
      <c r="U28" s="264">
        <v>106.1</v>
      </c>
      <c r="V28" s="264">
        <v>75.8</v>
      </c>
      <c r="W28" s="264">
        <v>99.5</v>
      </c>
      <c r="X28" s="264">
        <v>102.88968784581087</v>
      </c>
      <c r="Y28" s="485">
        <v>100.5</v>
      </c>
      <c r="Z28" s="485">
        <v>96.2</v>
      </c>
      <c r="AA28" s="485">
        <v>104.8</v>
      </c>
    </row>
    <row r="29" spans="1:27" x14ac:dyDescent="0.2">
      <c r="A29" s="261" t="s">
        <v>18</v>
      </c>
      <c r="B29" s="264">
        <v>87.3</v>
      </c>
      <c r="C29" s="264">
        <v>131.6</v>
      </c>
      <c r="D29" s="264">
        <v>116.9</v>
      </c>
      <c r="E29" s="264">
        <v>113.7</v>
      </c>
      <c r="F29" s="264">
        <v>108.3</v>
      </c>
      <c r="G29" s="264">
        <v>104</v>
      </c>
      <c r="H29" s="264">
        <v>112.6</v>
      </c>
      <c r="I29" s="264">
        <v>103</v>
      </c>
      <c r="J29" s="264">
        <v>116</v>
      </c>
      <c r="K29" s="264">
        <v>110.3</v>
      </c>
      <c r="L29" s="264">
        <v>124.6</v>
      </c>
      <c r="M29" s="264">
        <v>112.9</v>
      </c>
      <c r="N29" s="264">
        <v>104.6</v>
      </c>
      <c r="O29" s="264" t="s">
        <v>399</v>
      </c>
      <c r="P29" s="264">
        <v>104</v>
      </c>
      <c r="Q29" s="264">
        <v>97.3</v>
      </c>
      <c r="R29" s="264">
        <v>99.8</v>
      </c>
      <c r="S29" s="264">
        <v>97</v>
      </c>
      <c r="T29" s="264">
        <v>133.1</v>
      </c>
      <c r="U29" s="264">
        <v>103.6</v>
      </c>
      <c r="V29" s="264">
        <v>75.5</v>
      </c>
      <c r="W29" s="264">
        <v>100.6</v>
      </c>
      <c r="X29" s="264">
        <v>102.68966675958904</v>
      </c>
      <c r="Y29" s="485">
        <v>101.2</v>
      </c>
      <c r="Z29" s="485">
        <v>100.9</v>
      </c>
      <c r="AA29" s="485">
        <v>101.3</v>
      </c>
    </row>
    <row r="30" spans="1:27" ht="18" x14ac:dyDescent="0.2">
      <c r="A30" s="100" t="s">
        <v>133</v>
      </c>
      <c r="B30" s="163"/>
      <c r="C30" s="163"/>
      <c r="D30" s="163">
        <v>117.8</v>
      </c>
      <c r="E30" s="163">
        <v>113.4</v>
      </c>
      <c r="F30" s="163">
        <v>105.3</v>
      </c>
      <c r="G30" s="163">
        <v>105.2</v>
      </c>
      <c r="H30" s="163">
        <v>112.5</v>
      </c>
      <c r="I30" s="163">
        <v>103.5</v>
      </c>
      <c r="J30" s="163">
        <v>116.6</v>
      </c>
      <c r="K30" s="163">
        <v>107.7</v>
      </c>
      <c r="L30" s="163">
        <v>124.9</v>
      </c>
      <c r="M30" s="163">
        <v>111.4</v>
      </c>
      <c r="N30" s="163">
        <v>104.7</v>
      </c>
      <c r="O30" s="163">
        <v>103.5</v>
      </c>
      <c r="P30" s="163">
        <v>103</v>
      </c>
      <c r="Q30" s="163">
        <v>96.4</v>
      </c>
      <c r="R30" s="163">
        <v>101.1</v>
      </c>
      <c r="S30" s="163">
        <v>98</v>
      </c>
      <c r="T30" s="163">
        <v>133</v>
      </c>
      <c r="U30" s="163">
        <v>104.2</v>
      </c>
      <c r="V30" s="163">
        <v>76.8</v>
      </c>
      <c r="W30" s="163">
        <v>100.4</v>
      </c>
      <c r="X30" s="163">
        <v>102.90708644697028</v>
      </c>
      <c r="Y30" s="483">
        <v>100.6</v>
      </c>
      <c r="Z30" s="483">
        <v>98.4</v>
      </c>
      <c r="AA30" s="483">
        <v>101.9</v>
      </c>
    </row>
    <row r="31" spans="1:27" x14ac:dyDescent="0.2">
      <c r="A31" s="261" t="s">
        <v>19</v>
      </c>
      <c r="B31" s="264">
        <v>98.3</v>
      </c>
      <c r="C31" s="264">
        <v>142.19999999999999</v>
      </c>
      <c r="D31" s="264">
        <v>113.1</v>
      </c>
      <c r="E31" s="264">
        <v>113.9</v>
      </c>
      <c r="F31" s="264">
        <v>106.2</v>
      </c>
      <c r="G31" s="264">
        <v>109.4</v>
      </c>
      <c r="H31" s="264">
        <v>113.1</v>
      </c>
      <c r="I31" s="264">
        <v>102.6</v>
      </c>
      <c r="J31" s="264">
        <v>117.7</v>
      </c>
      <c r="K31" s="264">
        <v>110</v>
      </c>
      <c r="L31" s="264">
        <v>123.7</v>
      </c>
      <c r="M31" s="264">
        <v>110.6</v>
      </c>
      <c r="N31" s="264">
        <v>104.5</v>
      </c>
      <c r="O31" s="264">
        <v>103.7</v>
      </c>
      <c r="P31" s="264">
        <v>103.9</v>
      </c>
      <c r="Q31" s="264">
        <v>97.8</v>
      </c>
      <c r="R31" s="264">
        <v>102.8</v>
      </c>
      <c r="S31" s="264">
        <v>98.7</v>
      </c>
      <c r="T31" s="264">
        <v>130.9</v>
      </c>
      <c r="U31" s="264">
        <v>104.6</v>
      </c>
      <c r="V31" s="264">
        <v>78.8</v>
      </c>
      <c r="W31" s="264">
        <v>100.6</v>
      </c>
      <c r="X31" s="264">
        <v>103.48241589439023</v>
      </c>
      <c r="Y31" s="485">
        <v>99.3</v>
      </c>
      <c r="Z31" s="485">
        <v>97.8</v>
      </c>
      <c r="AA31" s="485">
        <v>102.4</v>
      </c>
    </row>
    <row r="32" spans="1:27" x14ac:dyDescent="0.2">
      <c r="A32" s="261" t="s">
        <v>20</v>
      </c>
      <c r="B32" s="264">
        <v>96.9</v>
      </c>
      <c r="C32" s="264">
        <v>130.6</v>
      </c>
      <c r="D32" s="264">
        <v>110.2</v>
      </c>
      <c r="E32" s="264">
        <v>117.5</v>
      </c>
      <c r="F32" s="264">
        <v>101.9</v>
      </c>
      <c r="G32" s="264">
        <v>112.2</v>
      </c>
      <c r="H32" s="264">
        <v>112.8</v>
      </c>
      <c r="I32" s="264">
        <v>102.2</v>
      </c>
      <c r="J32" s="264">
        <v>116.8</v>
      </c>
      <c r="K32" s="264">
        <v>109.7</v>
      </c>
      <c r="L32" s="264">
        <v>124.9</v>
      </c>
      <c r="M32" s="264">
        <v>111.2</v>
      </c>
      <c r="N32" s="264">
        <v>104.1</v>
      </c>
      <c r="O32" s="264">
        <v>103.9</v>
      </c>
      <c r="P32" s="264">
        <v>103.7</v>
      </c>
      <c r="Q32" s="264">
        <v>98.1</v>
      </c>
      <c r="R32" s="264">
        <v>102</v>
      </c>
      <c r="S32" s="264">
        <v>98.2</v>
      </c>
      <c r="T32" s="264">
        <v>129.1</v>
      </c>
      <c r="U32" s="264">
        <v>104.2</v>
      </c>
      <c r="V32" s="264">
        <v>79.3</v>
      </c>
      <c r="W32" s="264">
        <v>99.2</v>
      </c>
      <c r="X32" s="264">
        <v>101.84981097047108</v>
      </c>
      <c r="Y32" s="485">
        <v>100.5</v>
      </c>
      <c r="Z32" s="485">
        <v>99</v>
      </c>
      <c r="AA32" s="485">
        <v>102.4</v>
      </c>
    </row>
    <row r="33" spans="1:27" x14ac:dyDescent="0.2">
      <c r="A33" s="261" t="s">
        <v>21</v>
      </c>
      <c r="B33" s="264">
        <v>95.8</v>
      </c>
      <c r="C33" s="264">
        <v>140.4</v>
      </c>
      <c r="D33" s="264">
        <v>111.1</v>
      </c>
      <c r="E33" s="264">
        <v>111.8</v>
      </c>
      <c r="F33" s="264">
        <v>106.5</v>
      </c>
      <c r="G33" s="264">
        <v>109.5</v>
      </c>
      <c r="H33" s="264">
        <v>113.4</v>
      </c>
      <c r="I33" s="264">
        <v>102.8</v>
      </c>
      <c r="J33" s="264">
        <v>117.3</v>
      </c>
      <c r="K33" s="264">
        <v>109.1</v>
      </c>
      <c r="L33" s="264">
        <v>125</v>
      </c>
      <c r="M33" s="264">
        <v>112</v>
      </c>
      <c r="N33" s="264">
        <v>105.3</v>
      </c>
      <c r="O33" s="264">
        <v>104</v>
      </c>
      <c r="P33" s="264">
        <v>103</v>
      </c>
      <c r="Q33" s="264">
        <v>96.1</v>
      </c>
      <c r="R33" s="264">
        <v>101.6</v>
      </c>
      <c r="S33" s="264">
        <v>98.3</v>
      </c>
      <c r="T33" s="264">
        <v>129.80000000000001</v>
      </c>
      <c r="U33" s="264">
        <v>106.2</v>
      </c>
      <c r="V33" s="264">
        <v>80.400000000000006</v>
      </c>
      <c r="W33" s="264">
        <v>101</v>
      </c>
      <c r="X33" s="264">
        <v>102.73871000618335</v>
      </c>
      <c r="Y33" s="485">
        <v>101</v>
      </c>
      <c r="Z33" s="485">
        <v>98</v>
      </c>
      <c r="AA33" s="485">
        <v>101.9</v>
      </c>
    </row>
    <row r="34" spans="1:27" x14ac:dyDescent="0.2">
      <c r="A34" s="83" t="s">
        <v>63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163"/>
      <c r="X34" s="163"/>
      <c r="Y34" s="485"/>
      <c r="Z34" s="485"/>
      <c r="AA34" s="485"/>
    </row>
    <row r="35" spans="1:27" ht="19.5" x14ac:dyDescent="0.2">
      <c r="A35" s="255" t="s">
        <v>23</v>
      </c>
      <c r="B35" s="264">
        <v>83</v>
      </c>
      <c r="C35" s="264">
        <v>120.1</v>
      </c>
      <c r="D35" s="264">
        <v>113.8</v>
      </c>
      <c r="E35" s="264">
        <v>112.8</v>
      </c>
      <c r="F35" s="264">
        <v>108.8</v>
      </c>
      <c r="G35" s="264">
        <v>111.4</v>
      </c>
      <c r="H35" s="264">
        <v>111.9</v>
      </c>
      <c r="I35" s="264">
        <v>104.1</v>
      </c>
      <c r="J35" s="264">
        <v>119.7</v>
      </c>
      <c r="K35" s="264">
        <v>103.5</v>
      </c>
      <c r="L35" s="264">
        <v>128.1</v>
      </c>
      <c r="M35" s="264">
        <v>112.1</v>
      </c>
      <c r="N35" s="264">
        <v>107.6</v>
      </c>
      <c r="O35" s="264">
        <v>104.7</v>
      </c>
      <c r="P35" s="264">
        <v>105.1</v>
      </c>
      <c r="Q35" s="264">
        <v>99.8</v>
      </c>
      <c r="R35" s="264">
        <v>98</v>
      </c>
      <c r="S35" s="264">
        <v>99.1</v>
      </c>
      <c r="T35" s="264">
        <v>124.7</v>
      </c>
      <c r="U35" s="264">
        <v>105.1</v>
      </c>
      <c r="V35" s="264">
        <v>83.5</v>
      </c>
      <c r="W35" s="264">
        <v>102.6</v>
      </c>
      <c r="X35" s="264">
        <v>100.93656917333816</v>
      </c>
      <c r="Y35" s="485">
        <v>101.6</v>
      </c>
      <c r="Z35" s="485">
        <v>102.2</v>
      </c>
      <c r="AA35" s="485">
        <v>99.7</v>
      </c>
    </row>
    <row r="36" spans="1:27" ht="19.5" x14ac:dyDescent="0.2">
      <c r="A36" s="255" t="s">
        <v>93</v>
      </c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>
        <v>112</v>
      </c>
      <c r="N36" s="264">
        <v>105.1</v>
      </c>
      <c r="O36" s="264">
        <v>103.9</v>
      </c>
      <c r="P36" s="264">
        <v>102.9</v>
      </c>
      <c r="Q36" s="264">
        <v>96</v>
      </c>
      <c r="R36" s="264">
        <v>101.7</v>
      </c>
      <c r="S36" s="264">
        <v>98.2</v>
      </c>
      <c r="T36" s="264">
        <v>130</v>
      </c>
      <c r="U36" s="264">
        <v>106.2</v>
      </c>
      <c r="V36" s="264">
        <v>80.3</v>
      </c>
      <c r="W36" s="264">
        <v>100.8</v>
      </c>
      <c r="X36" s="264">
        <v>102.89845647422351</v>
      </c>
      <c r="Y36" s="485">
        <v>100.9</v>
      </c>
      <c r="Z36" s="485">
        <v>97.8</v>
      </c>
      <c r="AA36" s="485">
        <v>102</v>
      </c>
    </row>
    <row r="37" spans="1:27" x14ac:dyDescent="0.2">
      <c r="A37" s="261" t="s">
        <v>24</v>
      </c>
      <c r="B37" s="264">
        <v>93.6</v>
      </c>
      <c r="C37" s="264">
        <v>132.6</v>
      </c>
      <c r="D37" s="264">
        <v>120</v>
      </c>
      <c r="E37" s="264">
        <v>112.5</v>
      </c>
      <c r="F37" s="264">
        <v>105.3</v>
      </c>
      <c r="G37" s="264">
        <v>102.2</v>
      </c>
      <c r="H37" s="264">
        <v>111.9</v>
      </c>
      <c r="I37" s="264">
        <v>102.3</v>
      </c>
      <c r="J37" s="264">
        <v>114.5</v>
      </c>
      <c r="K37" s="264">
        <v>108.3</v>
      </c>
      <c r="L37" s="264">
        <v>126.3</v>
      </c>
      <c r="M37" s="264">
        <v>111.9</v>
      </c>
      <c r="N37" s="264">
        <v>105</v>
      </c>
      <c r="O37" s="264">
        <v>103.9</v>
      </c>
      <c r="P37" s="264">
        <v>102.8</v>
      </c>
      <c r="Q37" s="264">
        <v>96.7</v>
      </c>
      <c r="R37" s="264">
        <v>102.5</v>
      </c>
      <c r="S37" s="264">
        <v>98.4</v>
      </c>
      <c r="T37" s="264">
        <v>136.9</v>
      </c>
      <c r="U37" s="264">
        <v>105.6</v>
      </c>
      <c r="V37" s="264">
        <v>75.900000000000006</v>
      </c>
      <c r="W37" s="264">
        <v>101.5</v>
      </c>
      <c r="X37" s="264">
        <v>103.48503484244802</v>
      </c>
      <c r="Y37" s="485">
        <v>100.1</v>
      </c>
      <c r="Z37" s="485">
        <v>98</v>
      </c>
      <c r="AA37" s="485">
        <v>102.6</v>
      </c>
    </row>
    <row r="38" spans="1:27" x14ac:dyDescent="0.2">
      <c r="A38" s="261" t="s">
        <v>25</v>
      </c>
      <c r="B38" s="264">
        <v>96.1</v>
      </c>
      <c r="C38" s="264">
        <v>135.1</v>
      </c>
      <c r="D38" s="264">
        <v>115.2</v>
      </c>
      <c r="E38" s="264">
        <v>118.2</v>
      </c>
      <c r="F38" s="264">
        <v>101.7</v>
      </c>
      <c r="G38" s="264">
        <v>107</v>
      </c>
      <c r="H38" s="264">
        <v>112.2</v>
      </c>
      <c r="I38" s="264">
        <v>103</v>
      </c>
      <c r="J38" s="264">
        <v>116.3</v>
      </c>
      <c r="K38" s="264">
        <v>106.3</v>
      </c>
      <c r="L38" s="264">
        <v>125.5</v>
      </c>
      <c r="M38" s="264">
        <v>113</v>
      </c>
      <c r="N38" s="264">
        <v>103.7</v>
      </c>
      <c r="O38" s="264">
        <v>103.8</v>
      </c>
      <c r="P38" s="264">
        <v>103</v>
      </c>
      <c r="Q38" s="264">
        <v>93.7</v>
      </c>
      <c r="R38" s="264">
        <v>102.2</v>
      </c>
      <c r="S38" s="264">
        <v>98.2</v>
      </c>
      <c r="T38" s="264">
        <v>139.69999999999999</v>
      </c>
      <c r="U38" s="264">
        <v>105.2</v>
      </c>
      <c r="V38" s="264">
        <v>74</v>
      </c>
      <c r="W38" s="264">
        <v>100</v>
      </c>
      <c r="X38" s="264">
        <v>103.73524460803252</v>
      </c>
      <c r="Y38" s="485">
        <v>100.3</v>
      </c>
      <c r="Z38" s="485">
        <v>98.2</v>
      </c>
      <c r="AA38" s="485">
        <v>101.7</v>
      </c>
    </row>
    <row r="39" spans="1:27" x14ac:dyDescent="0.2">
      <c r="A39" s="261" t="s">
        <v>26</v>
      </c>
      <c r="B39" s="264">
        <v>90.7</v>
      </c>
      <c r="C39" s="264">
        <v>130.69999999999999</v>
      </c>
      <c r="D39" s="264">
        <v>117.3</v>
      </c>
      <c r="E39" s="264">
        <v>113.3</v>
      </c>
      <c r="F39" s="264">
        <v>105.3</v>
      </c>
      <c r="G39" s="264">
        <v>100.1</v>
      </c>
      <c r="H39" s="264">
        <v>112.2</v>
      </c>
      <c r="I39" s="264">
        <v>101.8</v>
      </c>
      <c r="J39" s="264">
        <v>115</v>
      </c>
      <c r="K39" s="264">
        <v>106.5</v>
      </c>
      <c r="L39" s="264">
        <v>123.2</v>
      </c>
      <c r="M39" s="264">
        <v>111.1</v>
      </c>
      <c r="N39" s="264">
        <v>104.6</v>
      </c>
      <c r="O39" s="264">
        <v>103.6</v>
      </c>
      <c r="P39" s="264">
        <v>103.8</v>
      </c>
      <c r="Q39" s="264">
        <v>97.6</v>
      </c>
      <c r="R39" s="264">
        <v>100.4</v>
      </c>
      <c r="S39" s="264">
        <v>97.9</v>
      </c>
      <c r="T39" s="264">
        <v>136.1</v>
      </c>
      <c r="U39" s="264">
        <v>104.8</v>
      </c>
      <c r="V39" s="264">
        <v>75.400000000000006</v>
      </c>
      <c r="W39" s="264">
        <v>101</v>
      </c>
      <c r="X39" s="264">
        <v>103.60824500032626</v>
      </c>
      <c r="Y39" s="485">
        <v>101.4</v>
      </c>
      <c r="Z39" s="485">
        <v>99</v>
      </c>
      <c r="AA39" s="485">
        <v>102.9</v>
      </c>
    </row>
    <row r="40" spans="1:27" x14ac:dyDescent="0.2">
      <c r="A40" s="261" t="s">
        <v>27</v>
      </c>
      <c r="B40" s="264">
        <v>93.2</v>
      </c>
      <c r="C40" s="264">
        <v>128.5</v>
      </c>
      <c r="D40" s="264">
        <v>106.9</v>
      </c>
      <c r="E40" s="264">
        <v>110.9</v>
      </c>
      <c r="F40" s="264">
        <v>105.2</v>
      </c>
      <c r="G40" s="264">
        <v>115.5</v>
      </c>
      <c r="H40" s="264">
        <v>111.9</v>
      </c>
      <c r="I40" s="264">
        <v>103.3</v>
      </c>
      <c r="J40" s="264">
        <v>117.4</v>
      </c>
      <c r="K40" s="264">
        <v>108.9</v>
      </c>
      <c r="L40" s="264">
        <v>122.6</v>
      </c>
      <c r="M40" s="264">
        <v>111</v>
      </c>
      <c r="N40" s="264">
        <v>105.3</v>
      </c>
      <c r="O40" s="264">
        <v>104.4</v>
      </c>
      <c r="P40" s="264">
        <v>103.7</v>
      </c>
      <c r="Q40" s="264">
        <v>98.5</v>
      </c>
      <c r="R40" s="264">
        <v>101.1</v>
      </c>
      <c r="S40" s="264">
        <v>97.6</v>
      </c>
      <c r="T40" s="264">
        <v>126.2</v>
      </c>
      <c r="U40" s="264">
        <v>103.7</v>
      </c>
      <c r="V40" s="264">
        <v>80.2</v>
      </c>
      <c r="W40" s="264">
        <v>99.8</v>
      </c>
      <c r="X40" s="264">
        <v>102.47831838644727</v>
      </c>
      <c r="Y40" s="485">
        <v>100.7</v>
      </c>
      <c r="Z40" s="485">
        <v>99.7</v>
      </c>
      <c r="AA40" s="485">
        <v>99.1</v>
      </c>
    </row>
    <row r="41" spans="1:27" x14ac:dyDescent="0.2">
      <c r="A41" s="261" t="s">
        <v>28</v>
      </c>
      <c r="B41" s="264">
        <v>94.9</v>
      </c>
      <c r="C41" s="264">
        <v>134.4</v>
      </c>
      <c r="D41" s="264">
        <v>118.7</v>
      </c>
      <c r="E41" s="264">
        <v>110.4</v>
      </c>
      <c r="F41" s="264">
        <v>103.9</v>
      </c>
      <c r="G41" s="264">
        <v>101.8</v>
      </c>
      <c r="H41" s="264">
        <v>113.6</v>
      </c>
      <c r="I41" s="264">
        <v>101.1</v>
      </c>
      <c r="J41" s="264">
        <v>116.4</v>
      </c>
      <c r="K41" s="264">
        <v>108.3</v>
      </c>
      <c r="L41" s="264">
        <v>125</v>
      </c>
      <c r="M41" s="264">
        <v>113.6</v>
      </c>
      <c r="N41" s="264">
        <v>105.3</v>
      </c>
      <c r="O41" s="264">
        <v>102.9</v>
      </c>
      <c r="P41" s="264">
        <v>103</v>
      </c>
      <c r="Q41" s="264">
        <v>97.6</v>
      </c>
      <c r="R41" s="264">
        <v>102.1</v>
      </c>
      <c r="S41" s="264">
        <v>98.3</v>
      </c>
      <c r="T41" s="264">
        <v>138.6</v>
      </c>
      <c r="U41" s="264">
        <v>105.2</v>
      </c>
      <c r="V41" s="264">
        <v>74.599999999999994</v>
      </c>
      <c r="W41" s="264">
        <v>100.7</v>
      </c>
      <c r="X41" s="264">
        <v>103.64155885167112</v>
      </c>
      <c r="Y41" s="485">
        <v>100.4</v>
      </c>
      <c r="Z41" s="485">
        <v>99.8</v>
      </c>
      <c r="AA41" s="485">
        <v>103.6</v>
      </c>
    </row>
    <row r="42" spans="1:27" x14ac:dyDescent="0.2">
      <c r="A42" s="261" t="s">
        <v>29</v>
      </c>
      <c r="B42" s="264">
        <v>91.6</v>
      </c>
      <c r="C42" s="264">
        <v>135.9</v>
      </c>
      <c r="D42" s="264">
        <v>117.5</v>
      </c>
      <c r="E42" s="264">
        <v>112.7</v>
      </c>
      <c r="F42" s="264">
        <v>105.6</v>
      </c>
      <c r="G42" s="264">
        <v>102.3</v>
      </c>
      <c r="H42" s="264">
        <v>113.1</v>
      </c>
      <c r="I42" s="264">
        <v>103.2</v>
      </c>
      <c r="J42" s="264">
        <v>115.3</v>
      </c>
      <c r="K42" s="264">
        <v>108.6</v>
      </c>
      <c r="L42" s="264">
        <v>125</v>
      </c>
      <c r="M42" s="264">
        <v>113.2</v>
      </c>
      <c r="N42" s="264">
        <v>104.9</v>
      </c>
      <c r="O42" s="264">
        <v>102.2</v>
      </c>
      <c r="P42" s="264">
        <v>102.6</v>
      </c>
      <c r="Q42" s="264">
        <v>96.6</v>
      </c>
      <c r="R42" s="264">
        <v>100.4</v>
      </c>
      <c r="S42" s="264">
        <v>98.1</v>
      </c>
      <c r="T42" s="264">
        <v>139.80000000000001</v>
      </c>
      <c r="U42" s="264">
        <v>105.1</v>
      </c>
      <c r="V42" s="264">
        <v>73.7</v>
      </c>
      <c r="W42" s="264">
        <v>100.3</v>
      </c>
      <c r="X42" s="264">
        <v>104.05542544044748</v>
      </c>
      <c r="Y42" s="485">
        <v>100.4</v>
      </c>
      <c r="Z42" s="485">
        <v>99.2</v>
      </c>
      <c r="AA42" s="485">
        <v>103.2</v>
      </c>
    </row>
    <row r="43" spans="1:27" x14ac:dyDescent="0.2">
      <c r="A43" s="261" t="s">
        <v>30</v>
      </c>
      <c r="B43" s="264">
        <v>90.3</v>
      </c>
      <c r="C43" s="264">
        <v>130.30000000000001</v>
      </c>
      <c r="D43" s="264">
        <v>123.6</v>
      </c>
      <c r="E43" s="264">
        <v>112.9</v>
      </c>
      <c r="F43" s="264">
        <v>105.5</v>
      </c>
      <c r="G43" s="264">
        <v>102.1</v>
      </c>
      <c r="H43" s="264">
        <v>112.1</v>
      </c>
      <c r="I43" s="264">
        <v>105.5</v>
      </c>
      <c r="J43" s="264">
        <v>116.7</v>
      </c>
      <c r="K43" s="264">
        <v>106</v>
      </c>
      <c r="L43" s="264">
        <v>124.8</v>
      </c>
      <c r="M43" s="264">
        <v>110.6</v>
      </c>
      <c r="N43" s="264">
        <v>104.6</v>
      </c>
      <c r="O43" s="264">
        <v>103.1</v>
      </c>
      <c r="P43" s="264">
        <v>102.2</v>
      </c>
      <c r="Q43" s="264">
        <v>95.6</v>
      </c>
      <c r="R43" s="264">
        <v>100.7</v>
      </c>
      <c r="S43" s="264">
        <v>97.7</v>
      </c>
      <c r="T43" s="264">
        <v>132.4</v>
      </c>
      <c r="U43" s="264">
        <v>103.4</v>
      </c>
      <c r="V43" s="264">
        <v>76.2</v>
      </c>
      <c r="W43" s="264">
        <v>100.1</v>
      </c>
      <c r="X43" s="264">
        <v>102.61999679954521</v>
      </c>
      <c r="Y43" s="485">
        <v>100.4</v>
      </c>
      <c r="Z43" s="485">
        <v>97.8</v>
      </c>
      <c r="AA43" s="485">
        <v>101.6</v>
      </c>
    </row>
    <row r="44" spans="1:27" ht="18" x14ac:dyDescent="0.2">
      <c r="A44" s="100" t="s">
        <v>222</v>
      </c>
      <c r="B44" s="163"/>
      <c r="C44" s="163"/>
      <c r="D44" s="163"/>
      <c r="E44" s="163"/>
      <c r="F44" s="163"/>
      <c r="G44" s="163">
        <v>101.7</v>
      </c>
      <c r="H44" s="163">
        <v>110.9</v>
      </c>
      <c r="I44" s="163">
        <v>101.9</v>
      </c>
      <c r="J44" s="163">
        <v>115.6</v>
      </c>
      <c r="K44" s="163">
        <v>108.1</v>
      </c>
      <c r="L44" s="163">
        <v>124.4</v>
      </c>
      <c r="M44" s="163">
        <v>111.5</v>
      </c>
      <c r="N44" s="163">
        <v>104</v>
      </c>
      <c r="O44" s="163">
        <v>102.8</v>
      </c>
      <c r="P44" s="163">
        <v>102.9</v>
      </c>
      <c r="Q44" s="163">
        <v>96.6</v>
      </c>
      <c r="R44" s="163">
        <v>101.5</v>
      </c>
      <c r="S44" s="163">
        <v>97.4</v>
      </c>
      <c r="T44" s="163">
        <v>140.19999999999999</v>
      </c>
      <c r="U44" s="163">
        <v>105.2</v>
      </c>
      <c r="V44" s="163">
        <v>73.099999999999994</v>
      </c>
      <c r="W44" s="163">
        <v>100.7</v>
      </c>
      <c r="X44" s="163">
        <v>103.90258823855856</v>
      </c>
      <c r="Y44" s="483">
        <v>100</v>
      </c>
      <c r="Z44" s="483">
        <v>98.2</v>
      </c>
      <c r="AA44" s="483">
        <v>102.2</v>
      </c>
    </row>
    <row r="45" spans="1:27" x14ac:dyDescent="0.2">
      <c r="A45" s="261" t="s">
        <v>31</v>
      </c>
      <c r="B45" s="264">
        <v>88.4</v>
      </c>
      <c r="C45" s="264">
        <v>132.9</v>
      </c>
      <c r="D45" s="264">
        <v>114.2</v>
      </c>
      <c r="E45" s="264">
        <v>110.8</v>
      </c>
      <c r="F45" s="264">
        <v>105.3</v>
      </c>
      <c r="G45" s="264">
        <v>100.7</v>
      </c>
      <c r="H45" s="264">
        <v>112.3</v>
      </c>
      <c r="I45" s="264">
        <v>102.8</v>
      </c>
      <c r="J45" s="264">
        <v>117.2</v>
      </c>
      <c r="K45" s="264">
        <v>107.3</v>
      </c>
      <c r="L45" s="264">
        <v>125.1</v>
      </c>
      <c r="M45" s="264">
        <v>109.5</v>
      </c>
      <c r="N45" s="264">
        <v>104.5</v>
      </c>
      <c r="O45" s="264">
        <v>102.8</v>
      </c>
      <c r="P45" s="264">
        <v>102.3</v>
      </c>
      <c r="Q45" s="264">
        <v>97.1</v>
      </c>
      <c r="R45" s="264">
        <v>100</v>
      </c>
      <c r="S45" s="264">
        <v>98.3</v>
      </c>
      <c r="T45" s="264">
        <v>143.4</v>
      </c>
      <c r="U45" s="264">
        <v>105.8</v>
      </c>
      <c r="V45" s="264">
        <v>72.5</v>
      </c>
      <c r="W45" s="264">
        <v>101</v>
      </c>
      <c r="X45" s="264">
        <v>103.7750111107066</v>
      </c>
      <c r="Y45" s="485">
        <v>99.7</v>
      </c>
      <c r="Z45" s="485">
        <v>97.5</v>
      </c>
      <c r="AA45" s="485">
        <v>102.5</v>
      </c>
    </row>
    <row r="46" spans="1:27" x14ac:dyDescent="0.2">
      <c r="A46" s="261" t="s">
        <v>32</v>
      </c>
      <c r="B46" s="264">
        <v>92.2</v>
      </c>
      <c r="C46" s="264">
        <v>130.6</v>
      </c>
      <c r="D46" s="264">
        <v>111.7</v>
      </c>
      <c r="E46" s="264">
        <v>110.3</v>
      </c>
      <c r="F46" s="264">
        <v>110.4</v>
      </c>
      <c r="G46" s="264">
        <v>100.2</v>
      </c>
      <c r="H46" s="264">
        <v>113.7</v>
      </c>
      <c r="I46" s="264">
        <v>101.1</v>
      </c>
      <c r="J46" s="264">
        <v>113.6</v>
      </c>
      <c r="K46" s="264">
        <v>104.9</v>
      </c>
      <c r="L46" s="264">
        <v>126.9</v>
      </c>
      <c r="M46" s="264">
        <v>107.2</v>
      </c>
      <c r="N46" s="264">
        <v>103.4</v>
      </c>
      <c r="O46" s="264">
        <v>101.6</v>
      </c>
      <c r="P46" s="264">
        <v>102.4</v>
      </c>
      <c r="Q46" s="264">
        <v>97.6</v>
      </c>
      <c r="R46" s="264">
        <v>101.9</v>
      </c>
      <c r="S46" s="264">
        <v>97.7</v>
      </c>
      <c r="T46" s="264">
        <v>143.9</v>
      </c>
      <c r="U46" s="264">
        <v>103.9</v>
      </c>
      <c r="V46" s="264">
        <v>70.599999999999994</v>
      </c>
      <c r="W46" s="264">
        <v>100.8</v>
      </c>
      <c r="X46" s="264">
        <v>102.56328007691909</v>
      </c>
      <c r="Y46" s="485">
        <v>98.7</v>
      </c>
      <c r="Z46" s="485">
        <v>94.8</v>
      </c>
      <c r="AA46" s="485">
        <v>105.5</v>
      </c>
    </row>
    <row r="47" spans="1:27" x14ac:dyDescent="0.2">
      <c r="A47" s="261" t="s">
        <v>33</v>
      </c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 t="s">
        <v>103</v>
      </c>
      <c r="S47" s="264">
        <v>94.7</v>
      </c>
      <c r="T47" s="264">
        <v>135.80000000000001</v>
      </c>
      <c r="U47" s="264">
        <v>104</v>
      </c>
      <c r="V47" s="264">
        <v>72.599999999999994</v>
      </c>
      <c r="W47" s="264">
        <v>98.4</v>
      </c>
      <c r="X47" s="264">
        <v>103.56190276210242</v>
      </c>
      <c r="Y47" s="485">
        <v>99.1</v>
      </c>
      <c r="Z47" s="485">
        <v>97.6</v>
      </c>
      <c r="AA47" s="485">
        <v>100.4</v>
      </c>
    </row>
    <row r="48" spans="1:27" x14ac:dyDescent="0.2">
      <c r="A48" s="261" t="s">
        <v>34</v>
      </c>
      <c r="B48" s="264">
        <v>95.8</v>
      </c>
      <c r="C48" s="264">
        <v>137.4</v>
      </c>
      <c r="D48" s="264">
        <v>112.6</v>
      </c>
      <c r="E48" s="264">
        <v>110</v>
      </c>
      <c r="F48" s="264">
        <v>107.8</v>
      </c>
      <c r="G48" s="264">
        <v>101.2</v>
      </c>
      <c r="H48" s="264">
        <v>111.9</v>
      </c>
      <c r="I48" s="264">
        <v>101.7</v>
      </c>
      <c r="J48" s="264">
        <v>116.8</v>
      </c>
      <c r="K48" s="264">
        <v>108.7</v>
      </c>
      <c r="L48" s="264">
        <v>124.7</v>
      </c>
      <c r="M48" s="264">
        <v>111.2</v>
      </c>
      <c r="N48" s="264">
        <v>103.7</v>
      </c>
      <c r="O48" s="264">
        <v>102.8</v>
      </c>
      <c r="P48" s="264">
        <v>102.4</v>
      </c>
      <c r="Q48" s="264">
        <v>96.4</v>
      </c>
      <c r="R48" s="264">
        <v>101.7</v>
      </c>
      <c r="S48" s="264">
        <v>97.6</v>
      </c>
      <c r="T48" s="264">
        <v>140.4</v>
      </c>
      <c r="U48" s="264">
        <v>105.1</v>
      </c>
      <c r="V48" s="264">
        <v>73.099999999999994</v>
      </c>
      <c r="W48" s="264">
        <v>101.4</v>
      </c>
      <c r="X48" s="264">
        <v>104.13865128803393</v>
      </c>
      <c r="Y48" s="485">
        <v>100.2</v>
      </c>
      <c r="Z48" s="485">
        <v>98</v>
      </c>
      <c r="AA48" s="485">
        <v>102.8</v>
      </c>
    </row>
    <row r="49" spans="1:27" x14ac:dyDescent="0.2">
      <c r="A49" s="261" t="s">
        <v>35</v>
      </c>
      <c r="B49" s="264">
        <v>95.8</v>
      </c>
      <c r="C49" s="264">
        <v>135.9</v>
      </c>
      <c r="D49" s="264">
        <v>114</v>
      </c>
      <c r="E49" s="264">
        <v>111</v>
      </c>
      <c r="F49" s="264">
        <v>104.9</v>
      </c>
      <c r="G49" s="264">
        <v>103.3</v>
      </c>
      <c r="H49" s="264">
        <v>109.4</v>
      </c>
      <c r="I49" s="264">
        <v>100.1</v>
      </c>
      <c r="J49" s="264">
        <v>113.2</v>
      </c>
      <c r="K49" s="264">
        <v>107.1</v>
      </c>
      <c r="L49" s="264">
        <v>124.4</v>
      </c>
      <c r="M49" s="264">
        <v>111.2</v>
      </c>
      <c r="N49" s="264">
        <v>104.8</v>
      </c>
      <c r="O49" s="264">
        <v>103.2</v>
      </c>
      <c r="P49" s="264">
        <v>103.5</v>
      </c>
      <c r="Q49" s="264">
        <v>97.5</v>
      </c>
      <c r="R49" s="264">
        <v>102.5</v>
      </c>
      <c r="S49" s="264">
        <v>98.3</v>
      </c>
      <c r="T49" s="264">
        <v>143.19999999999999</v>
      </c>
      <c r="U49" s="264">
        <v>105.7</v>
      </c>
      <c r="V49" s="264">
        <v>72.599999999999994</v>
      </c>
      <c r="W49" s="264">
        <v>101.2</v>
      </c>
      <c r="X49" s="264">
        <v>103.91118578264798</v>
      </c>
      <c r="Y49" s="485">
        <v>100.4</v>
      </c>
      <c r="Z49" s="485">
        <v>98.4</v>
      </c>
      <c r="AA49" s="485">
        <v>101.5</v>
      </c>
    </row>
    <row r="50" spans="1:27" x14ac:dyDescent="0.2">
      <c r="A50" s="261" t="s">
        <v>36</v>
      </c>
      <c r="B50" s="264">
        <v>93.8</v>
      </c>
      <c r="C50" s="264">
        <v>136.30000000000001</v>
      </c>
      <c r="D50" s="264">
        <v>115.3</v>
      </c>
      <c r="E50" s="264">
        <v>109.4</v>
      </c>
      <c r="F50" s="264">
        <v>109</v>
      </c>
      <c r="G50" s="264">
        <v>103.8</v>
      </c>
      <c r="H50" s="264">
        <v>108.9</v>
      </c>
      <c r="I50" s="264">
        <v>102.4</v>
      </c>
      <c r="J50" s="264">
        <v>115.4</v>
      </c>
      <c r="K50" s="264">
        <v>108.4</v>
      </c>
      <c r="L50" s="264">
        <v>124.1</v>
      </c>
      <c r="M50" s="264">
        <v>111.2</v>
      </c>
      <c r="N50" s="264">
        <v>104.8</v>
      </c>
      <c r="O50" s="264">
        <v>102.9</v>
      </c>
      <c r="P50" s="264">
        <v>104.1</v>
      </c>
      <c r="Q50" s="264">
        <v>96.7</v>
      </c>
      <c r="R50" s="264">
        <v>101.4</v>
      </c>
      <c r="S50" s="264">
        <v>98</v>
      </c>
      <c r="T50" s="264">
        <v>140</v>
      </c>
      <c r="U50" s="264">
        <v>106</v>
      </c>
      <c r="V50" s="264">
        <v>74.099999999999994</v>
      </c>
      <c r="W50" s="264">
        <v>100.4</v>
      </c>
      <c r="X50" s="264">
        <v>103.84674073287113</v>
      </c>
      <c r="Y50" s="485">
        <v>100.2</v>
      </c>
      <c r="Z50" s="485">
        <v>99.2</v>
      </c>
      <c r="AA50" s="485">
        <v>103.5</v>
      </c>
    </row>
    <row r="51" spans="1:27" x14ac:dyDescent="0.2">
      <c r="A51" s="261" t="s">
        <v>37</v>
      </c>
      <c r="B51" s="264">
        <v>88.9</v>
      </c>
      <c r="C51" s="264">
        <v>138.80000000000001</v>
      </c>
      <c r="D51" s="264">
        <v>115.3</v>
      </c>
      <c r="E51" s="264">
        <v>106.4</v>
      </c>
      <c r="F51" s="264">
        <v>106.6</v>
      </c>
      <c r="G51" s="264">
        <v>100.8</v>
      </c>
      <c r="H51" s="264">
        <v>110.8</v>
      </c>
      <c r="I51" s="264">
        <v>102</v>
      </c>
      <c r="J51" s="264">
        <v>115</v>
      </c>
      <c r="K51" s="264">
        <v>107</v>
      </c>
      <c r="L51" s="264">
        <v>123.4</v>
      </c>
      <c r="M51" s="264">
        <v>111.8</v>
      </c>
      <c r="N51" s="264">
        <v>103.6</v>
      </c>
      <c r="O51" s="264">
        <v>102.8</v>
      </c>
      <c r="P51" s="264">
        <v>102.7</v>
      </c>
      <c r="Q51" s="264">
        <v>96.6</v>
      </c>
      <c r="R51" s="264">
        <v>101.2</v>
      </c>
      <c r="S51" s="264">
        <v>98.1</v>
      </c>
      <c r="T51" s="264">
        <v>141.6</v>
      </c>
      <c r="U51" s="264">
        <v>105.6</v>
      </c>
      <c r="V51" s="264">
        <v>73.2</v>
      </c>
      <c r="W51" s="264">
        <v>101</v>
      </c>
      <c r="X51" s="264">
        <v>103.91208945809626</v>
      </c>
      <c r="Y51" s="485">
        <v>100.3</v>
      </c>
      <c r="Z51" s="485">
        <v>98.5</v>
      </c>
      <c r="AA51" s="485">
        <v>101.5</v>
      </c>
    </row>
    <row r="52" spans="1:27" x14ac:dyDescent="0.2">
      <c r="A52" s="261" t="s">
        <v>38</v>
      </c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 t="s">
        <v>103</v>
      </c>
      <c r="S52" s="264">
        <v>94.4</v>
      </c>
      <c r="T52" s="264">
        <v>131.69999999999999</v>
      </c>
      <c r="U52" s="264">
        <v>102.8</v>
      </c>
      <c r="V52" s="264">
        <v>73.7</v>
      </c>
      <c r="W52" s="264">
        <v>97.9</v>
      </c>
      <c r="X52" s="264">
        <v>103.47426181899644</v>
      </c>
      <c r="Y52" s="485">
        <v>99.2</v>
      </c>
      <c r="Z52" s="485">
        <v>95.8</v>
      </c>
      <c r="AA52" s="485">
        <v>100.5</v>
      </c>
    </row>
    <row r="53" spans="1:27" ht="18" x14ac:dyDescent="0.2">
      <c r="A53" s="100" t="s">
        <v>136</v>
      </c>
      <c r="B53" s="163"/>
      <c r="C53" s="163">
        <v>129.4</v>
      </c>
      <c r="D53" s="163">
        <v>116.5</v>
      </c>
      <c r="E53" s="163">
        <v>109.9</v>
      </c>
      <c r="F53" s="163">
        <v>107.8</v>
      </c>
      <c r="G53" s="163">
        <v>102.3</v>
      </c>
      <c r="H53" s="163">
        <v>114.1</v>
      </c>
      <c r="I53" s="163">
        <v>101.7</v>
      </c>
      <c r="J53" s="163">
        <v>116.1</v>
      </c>
      <c r="K53" s="163">
        <v>104.9</v>
      </c>
      <c r="L53" s="163">
        <v>124.4</v>
      </c>
      <c r="M53" s="163">
        <v>107.2</v>
      </c>
      <c r="N53" s="163">
        <v>105.8</v>
      </c>
      <c r="O53" s="163">
        <v>103.2</v>
      </c>
      <c r="P53" s="163">
        <v>104.5</v>
      </c>
      <c r="Q53" s="163">
        <v>99.4</v>
      </c>
      <c r="R53" s="163">
        <v>100.3</v>
      </c>
      <c r="S53" s="163">
        <v>98.1</v>
      </c>
      <c r="T53" s="163">
        <v>144.80000000000001</v>
      </c>
      <c r="U53" s="163">
        <v>105.2</v>
      </c>
      <c r="V53" s="163">
        <v>71.3</v>
      </c>
      <c r="W53" s="163">
        <v>101.5</v>
      </c>
      <c r="X53" s="163">
        <v>102.25257671566683</v>
      </c>
      <c r="Y53" s="483">
        <v>98.6</v>
      </c>
      <c r="Z53" s="483">
        <v>97.1</v>
      </c>
      <c r="AA53" s="483">
        <v>101.7</v>
      </c>
    </row>
    <row r="54" spans="1:27" x14ac:dyDescent="0.2">
      <c r="A54" s="261" t="s">
        <v>39</v>
      </c>
      <c r="B54" s="264">
        <v>95</v>
      </c>
      <c r="C54" s="264">
        <v>129.5</v>
      </c>
      <c r="D54" s="264">
        <v>119.1</v>
      </c>
      <c r="E54" s="264">
        <v>112.4</v>
      </c>
      <c r="F54" s="264">
        <v>109.2</v>
      </c>
      <c r="G54" s="264">
        <v>104.5</v>
      </c>
      <c r="H54" s="264">
        <v>117.3</v>
      </c>
      <c r="I54" s="264">
        <v>101.7</v>
      </c>
      <c r="J54" s="264">
        <v>117.1</v>
      </c>
      <c r="K54" s="264">
        <v>104.9</v>
      </c>
      <c r="L54" s="264">
        <v>123.1</v>
      </c>
      <c r="M54" s="264">
        <v>101.5</v>
      </c>
      <c r="N54" s="264">
        <v>104.3</v>
      </c>
      <c r="O54" s="264">
        <v>102.9</v>
      </c>
      <c r="P54" s="264">
        <v>107.2</v>
      </c>
      <c r="Q54" s="264">
        <v>98.9</v>
      </c>
      <c r="R54" s="264">
        <v>101.2</v>
      </c>
      <c r="S54" s="264">
        <v>98.9</v>
      </c>
      <c r="T54" s="264">
        <v>150</v>
      </c>
      <c r="U54" s="264">
        <v>105.6</v>
      </c>
      <c r="V54" s="264">
        <v>69.599999999999994</v>
      </c>
      <c r="W54" s="264">
        <v>102.3</v>
      </c>
      <c r="X54" s="264">
        <v>101.05084888419817</v>
      </c>
      <c r="Y54" s="485">
        <v>96.7</v>
      </c>
      <c r="Z54" s="485">
        <v>95.2</v>
      </c>
      <c r="AA54" s="485">
        <v>102.7</v>
      </c>
    </row>
    <row r="55" spans="1:27" x14ac:dyDescent="0.2">
      <c r="A55" s="261" t="s">
        <v>104</v>
      </c>
      <c r="B55" s="264">
        <v>86.9</v>
      </c>
      <c r="C55" s="264">
        <v>118.9</v>
      </c>
      <c r="D55" s="264">
        <v>98.2</v>
      </c>
      <c r="E55" s="264">
        <v>114.7</v>
      </c>
      <c r="F55" s="264">
        <v>106.7</v>
      </c>
      <c r="G55" s="264">
        <v>102.2</v>
      </c>
      <c r="H55" s="264">
        <v>111</v>
      </c>
      <c r="I55" s="264">
        <v>100.1</v>
      </c>
      <c r="J55" s="264">
        <v>121.8</v>
      </c>
      <c r="K55" s="264">
        <v>104.6</v>
      </c>
      <c r="L55" s="264">
        <v>125.7</v>
      </c>
      <c r="M55" s="264">
        <v>104.6</v>
      </c>
      <c r="N55" s="264">
        <v>108.5</v>
      </c>
      <c r="O55" s="264">
        <v>108.4</v>
      </c>
      <c r="P55" s="264">
        <v>108.9</v>
      </c>
      <c r="Q55" s="264">
        <v>104.3</v>
      </c>
      <c r="R55" s="264">
        <v>97.5</v>
      </c>
      <c r="S55" s="264">
        <v>99.3</v>
      </c>
      <c r="T55" s="264">
        <v>147.5</v>
      </c>
      <c r="U55" s="264">
        <v>103.5</v>
      </c>
      <c r="V55" s="264">
        <v>69.7</v>
      </c>
      <c r="W55" s="264">
        <v>105.9</v>
      </c>
      <c r="X55" s="264">
        <v>102.405273491579</v>
      </c>
      <c r="Y55" s="485">
        <v>99.1</v>
      </c>
      <c r="Z55" s="485">
        <v>96</v>
      </c>
      <c r="AA55" s="485">
        <v>96.2</v>
      </c>
    </row>
    <row r="56" spans="1:27" ht="19.5" x14ac:dyDescent="0.2">
      <c r="A56" s="261" t="s">
        <v>41</v>
      </c>
      <c r="B56" s="264">
        <v>114.9</v>
      </c>
      <c r="C56" s="264">
        <v>112.8</v>
      </c>
      <c r="D56" s="264">
        <v>114.6</v>
      </c>
      <c r="E56" s="264">
        <v>110.9</v>
      </c>
      <c r="F56" s="264">
        <v>109.1</v>
      </c>
      <c r="G56" s="264">
        <v>100.7</v>
      </c>
      <c r="H56" s="264">
        <v>111</v>
      </c>
      <c r="I56" s="264">
        <v>101.8</v>
      </c>
      <c r="J56" s="264">
        <v>116.2</v>
      </c>
      <c r="K56" s="264">
        <v>104.6</v>
      </c>
      <c r="L56" s="264">
        <v>123.5</v>
      </c>
      <c r="M56" s="264">
        <v>107.7</v>
      </c>
      <c r="N56" s="264">
        <v>103</v>
      </c>
      <c r="O56" s="264">
        <v>100.6</v>
      </c>
      <c r="P56" s="264">
        <v>101.9</v>
      </c>
      <c r="Q56" s="264">
        <v>99.6</v>
      </c>
      <c r="R56" s="264">
        <v>98.4</v>
      </c>
      <c r="S56" s="264">
        <v>97.1</v>
      </c>
      <c r="T56" s="264">
        <v>146.6</v>
      </c>
      <c r="U56" s="264">
        <v>104.9</v>
      </c>
      <c r="V56" s="264">
        <v>69.5</v>
      </c>
      <c r="W56" s="264">
        <v>100.9</v>
      </c>
      <c r="X56" s="264">
        <v>101.95060084735876</v>
      </c>
      <c r="Y56" s="485">
        <v>99.5</v>
      </c>
      <c r="Z56" s="485">
        <v>97.6</v>
      </c>
      <c r="AA56" s="485">
        <v>101.6</v>
      </c>
    </row>
    <row r="57" spans="1:27" ht="19.5" x14ac:dyDescent="0.2">
      <c r="A57" s="261" t="s">
        <v>42</v>
      </c>
      <c r="B57" s="264">
        <v>95.2</v>
      </c>
      <c r="C57" s="264">
        <v>123.7</v>
      </c>
      <c r="D57" s="264">
        <v>117.3</v>
      </c>
      <c r="E57" s="264">
        <v>106.5</v>
      </c>
      <c r="F57" s="264">
        <v>109.3</v>
      </c>
      <c r="G57" s="264">
        <v>101.7</v>
      </c>
      <c r="H57" s="264">
        <v>112.3</v>
      </c>
      <c r="I57" s="264">
        <v>100.6</v>
      </c>
      <c r="J57" s="264">
        <v>114.8</v>
      </c>
      <c r="K57" s="264">
        <v>107</v>
      </c>
      <c r="L57" s="264">
        <v>124.3</v>
      </c>
      <c r="M57" s="264">
        <v>106.6</v>
      </c>
      <c r="N57" s="264">
        <v>105.9</v>
      </c>
      <c r="O57" s="264">
        <v>102.6</v>
      </c>
      <c r="P57" s="264">
        <v>102.4</v>
      </c>
      <c r="Q57" s="264">
        <v>97.7</v>
      </c>
      <c r="R57" s="264">
        <v>99.1</v>
      </c>
      <c r="S57" s="264">
        <v>97.6</v>
      </c>
      <c r="T57" s="264">
        <v>143.69999999999999</v>
      </c>
      <c r="U57" s="264">
        <v>105.1</v>
      </c>
      <c r="V57" s="264">
        <v>71.400000000000006</v>
      </c>
      <c r="W57" s="264">
        <v>100.3</v>
      </c>
      <c r="X57" s="264">
        <v>102.98317937291385</v>
      </c>
      <c r="Y57" s="485">
        <v>99.9</v>
      </c>
      <c r="Z57" s="485">
        <v>98.7</v>
      </c>
      <c r="AA57" s="485">
        <v>101.1</v>
      </c>
    </row>
    <row r="58" spans="1:27" ht="19.5" x14ac:dyDescent="0.2">
      <c r="A58" s="261" t="s">
        <v>43</v>
      </c>
      <c r="B58" s="264">
        <v>96.5</v>
      </c>
      <c r="C58" s="264">
        <v>134.19999999999999</v>
      </c>
      <c r="D58" s="264">
        <v>122.4</v>
      </c>
      <c r="E58" s="264">
        <v>107.8</v>
      </c>
      <c r="F58" s="264">
        <v>110.9</v>
      </c>
      <c r="G58" s="264">
        <v>101.4</v>
      </c>
      <c r="H58" s="264">
        <v>113</v>
      </c>
      <c r="I58" s="264">
        <v>100.3</v>
      </c>
      <c r="J58" s="264">
        <v>116.1</v>
      </c>
      <c r="K58" s="264">
        <v>108.4</v>
      </c>
      <c r="L58" s="264">
        <v>125.5</v>
      </c>
      <c r="M58" s="264">
        <v>109.6</v>
      </c>
      <c r="N58" s="264">
        <v>105</v>
      </c>
      <c r="O58" s="264">
        <v>103.3</v>
      </c>
      <c r="P58" s="264">
        <v>103.3</v>
      </c>
      <c r="Q58" s="264">
        <v>98.1</v>
      </c>
      <c r="R58" s="264">
        <v>100.4</v>
      </c>
      <c r="S58" s="264">
        <v>98.5</v>
      </c>
      <c r="T58" s="264">
        <v>142.9</v>
      </c>
      <c r="U58" s="264">
        <v>105.2</v>
      </c>
      <c r="V58" s="264">
        <v>72.5</v>
      </c>
      <c r="W58" s="264">
        <v>101</v>
      </c>
      <c r="X58" s="264">
        <v>103.75204890974396</v>
      </c>
      <c r="Y58" s="485">
        <v>100</v>
      </c>
      <c r="Z58" s="485">
        <v>97</v>
      </c>
      <c r="AA58" s="485">
        <v>101.3</v>
      </c>
    </row>
    <row r="59" spans="1:27" x14ac:dyDescent="0.2">
      <c r="A59" s="261" t="s">
        <v>97</v>
      </c>
      <c r="B59" s="264"/>
      <c r="C59" s="264"/>
      <c r="D59" s="264"/>
      <c r="E59" s="264"/>
      <c r="F59" s="264"/>
      <c r="G59" s="264"/>
      <c r="H59" s="264">
        <v>118.1</v>
      </c>
      <c r="I59" s="264">
        <v>101.9</v>
      </c>
      <c r="J59" s="264">
        <v>117.3</v>
      </c>
      <c r="K59" s="264">
        <v>105.3</v>
      </c>
      <c r="L59" s="264">
        <v>123.7</v>
      </c>
      <c r="M59" s="264">
        <v>104.9</v>
      </c>
      <c r="N59" s="264">
        <v>106.6</v>
      </c>
      <c r="O59" s="264">
        <v>103.2</v>
      </c>
      <c r="P59" s="264">
        <v>107.2</v>
      </c>
      <c r="Q59" s="264">
        <v>99.4</v>
      </c>
      <c r="R59" s="264">
        <v>98.8</v>
      </c>
      <c r="S59" s="264">
        <v>99.1</v>
      </c>
      <c r="T59" s="264">
        <v>144.9</v>
      </c>
      <c r="U59" s="264">
        <v>105.7</v>
      </c>
      <c r="V59" s="264">
        <v>72.3</v>
      </c>
      <c r="W59" s="264">
        <v>102.2</v>
      </c>
      <c r="X59" s="264">
        <v>102.05947177037243</v>
      </c>
      <c r="Y59" s="485">
        <v>99.1</v>
      </c>
      <c r="Z59" s="485">
        <v>99.9</v>
      </c>
      <c r="AA59" s="485">
        <v>100.5</v>
      </c>
    </row>
    <row r="60" spans="1:27" x14ac:dyDescent="0.2">
      <c r="A60" s="261" t="s">
        <v>45</v>
      </c>
      <c r="B60" s="264">
        <v>91.9</v>
      </c>
      <c r="C60" s="264">
        <v>136.4</v>
      </c>
      <c r="D60" s="264">
        <v>117.3</v>
      </c>
      <c r="E60" s="264">
        <v>108.2</v>
      </c>
      <c r="F60" s="264">
        <v>106</v>
      </c>
      <c r="G60" s="264">
        <v>100.6</v>
      </c>
      <c r="H60" s="264">
        <v>113.3</v>
      </c>
      <c r="I60" s="264">
        <v>102.6</v>
      </c>
      <c r="J60" s="264">
        <v>115.3</v>
      </c>
      <c r="K60" s="264">
        <v>106.7</v>
      </c>
      <c r="L60" s="264">
        <v>124.3</v>
      </c>
      <c r="M60" s="264">
        <v>109.8</v>
      </c>
      <c r="N60" s="264">
        <v>106.4</v>
      </c>
      <c r="O60" s="264">
        <v>103.5</v>
      </c>
      <c r="P60" s="264">
        <v>102.8</v>
      </c>
      <c r="Q60" s="264">
        <v>99.6</v>
      </c>
      <c r="R60" s="264">
        <v>100.9</v>
      </c>
      <c r="S60" s="264">
        <v>97.5</v>
      </c>
      <c r="T60" s="264">
        <v>141.4</v>
      </c>
      <c r="U60" s="264">
        <v>105.1</v>
      </c>
      <c r="V60" s="264">
        <v>72.5</v>
      </c>
      <c r="W60" s="264">
        <v>100.6</v>
      </c>
      <c r="X60" s="264">
        <v>103.06340360773028</v>
      </c>
      <c r="Y60" s="485">
        <v>99.9</v>
      </c>
      <c r="Z60" s="485">
        <v>97.9</v>
      </c>
      <c r="AA60" s="485">
        <v>102.6</v>
      </c>
    </row>
    <row r="61" spans="1:27" ht="18" x14ac:dyDescent="0.2">
      <c r="A61" s="100" t="s">
        <v>90</v>
      </c>
      <c r="B61" s="163"/>
      <c r="C61" s="163"/>
      <c r="D61" s="163">
        <v>116.7</v>
      </c>
      <c r="E61" s="163">
        <v>110.9</v>
      </c>
      <c r="F61" s="163">
        <v>106.4</v>
      </c>
      <c r="G61" s="163">
        <v>102.1</v>
      </c>
      <c r="H61" s="163">
        <v>113.8</v>
      </c>
      <c r="I61" s="163">
        <v>102.8</v>
      </c>
      <c r="J61" s="163">
        <v>114.4</v>
      </c>
      <c r="K61" s="163">
        <v>109.2</v>
      </c>
      <c r="L61" s="163">
        <v>125.7</v>
      </c>
      <c r="M61" s="163">
        <v>112.1</v>
      </c>
      <c r="N61" s="163">
        <v>104.7</v>
      </c>
      <c r="O61" s="163">
        <v>103.3</v>
      </c>
      <c r="P61" s="163">
        <v>103.5</v>
      </c>
      <c r="Q61" s="163">
        <v>97.8</v>
      </c>
      <c r="R61" s="163">
        <v>102.5</v>
      </c>
      <c r="S61" s="163">
        <v>98.8</v>
      </c>
      <c r="T61" s="163">
        <v>140.6</v>
      </c>
      <c r="U61" s="163">
        <v>105.9</v>
      </c>
      <c r="V61" s="163">
        <v>74.400000000000006</v>
      </c>
      <c r="W61" s="163">
        <v>101.3</v>
      </c>
      <c r="X61" s="163">
        <v>103.84652003279207</v>
      </c>
      <c r="Y61" s="483">
        <v>100.2</v>
      </c>
      <c r="Z61" s="483">
        <v>98.5</v>
      </c>
      <c r="AA61" s="483">
        <v>102.9</v>
      </c>
    </row>
    <row r="62" spans="1:27" x14ac:dyDescent="0.2">
      <c r="A62" s="261" t="s">
        <v>46</v>
      </c>
      <c r="B62" s="264">
        <v>94.1</v>
      </c>
      <c r="C62" s="264">
        <v>127</v>
      </c>
      <c r="D62" s="264">
        <v>114.4</v>
      </c>
      <c r="E62" s="264">
        <v>111.7</v>
      </c>
      <c r="F62" s="264">
        <v>108</v>
      </c>
      <c r="G62" s="264">
        <v>100.7</v>
      </c>
      <c r="H62" s="264">
        <v>114.1</v>
      </c>
      <c r="I62" s="264">
        <v>102.8</v>
      </c>
      <c r="J62" s="264">
        <v>115.5</v>
      </c>
      <c r="K62" s="264">
        <v>110.3</v>
      </c>
      <c r="L62" s="264">
        <v>126.1</v>
      </c>
      <c r="M62" s="264">
        <v>112</v>
      </c>
      <c r="N62" s="264">
        <v>104.7</v>
      </c>
      <c r="O62" s="264">
        <v>103.6</v>
      </c>
      <c r="P62" s="264">
        <v>103.7</v>
      </c>
      <c r="Q62" s="264">
        <v>97.8</v>
      </c>
      <c r="R62" s="264">
        <v>102.9</v>
      </c>
      <c r="S62" s="264">
        <v>98.9</v>
      </c>
      <c r="T62" s="264">
        <v>140.69999999999999</v>
      </c>
      <c r="U62" s="264">
        <v>106.8</v>
      </c>
      <c r="V62" s="264">
        <v>75</v>
      </c>
      <c r="W62" s="264">
        <v>101.3</v>
      </c>
      <c r="X62" s="264">
        <v>103.7117656868289</v>
      </c>
      <c r="Y62" s="485">
        <v>100.5</v>
      </c>
      <c r="Z62" s="485">
        <v>98.3</v>
      </c>
      <c r="AA62" s="485">
        <v>103.8</v>
      </c>
    </row>
    <row r="63" spans="1:27" x14ac:dyDescent="0.2">
      <c r="A63" s="261" t="s">
        <v>47</v>
      </c>
      <c r="B63" s="264">
        <v>86.9</v>
      </c>
      <c r="C63" s="264">
        <v>129.69999999999999</v>
      </c>
      <c r="D63" s="264">
        <v>117.6</v>
      </c>
      <c r="E63" s="264">
        <v>109.9</v>
      </c>
      <c r="F63" s="264">
        <v>106.2</v>
      </c>
      <c r="G63" s="264">
        <v>102.4</v>
      </c>
      <c r="H63" s="264">
        <v>115.6</v>
      </c>
      <c r="I63" s="264">
        <v>103.6</v>
      </c>
      <c r="J63" s="264">
        <v>115</v>
      </c>
      <c r="K63" s="264">
        <v>110.2</v>
      </c>
      <c r="L63" s="264">
        <v>125.3</v>
      </c>
      <c r="M63" s="264">
        <v>108.5</v>
      </c>
      <c r="N63" s="264">
        <v>104.4</v>
      </c>
      <c r="O63" s="264">
        <v>103.8</v>
      </c>
      <c r="P63" s="264">
        <v>103</v>
      </c>
      <c r="Q63" s="264">
        <v>97.4</v>
      </c>
      <c r="R63" s="264">
        <v>101.3</v>
      </c>
      <c r="S63" s="264">
        <v>98</v>
      </c>
      <c r="T63" s="264">
        <v>142.5</v>
      </c>
      <c r="U63" s="264">
        <v>105.3</v>
      </c>
      <c r="V63" s="264">
        <v>72.400000000000006</v>
      </c>
      <c r="W63" s="264">
        <v>100.2</v>
      </c>
      <c r="X63" s="264">
        <v>104.30050482761766</v>
      </c>
      <c r="Y63" s="485">
        <v>100.2</v>
      </c>
      <c r="Z63" s="485">
        <v>99.6</v>
      </c>
      <c r="AA63" s="485">
        <v>102</v>
      </c>
    </row>
    <row r="64" spans="1:27" x14ac:dyDescent="0.2">
      <c r="A64" s="261" t="s">
        <v>48</v>
      </c>
      <c r="B64" s="264">
        <v>92.5</v>
      </c>
      <c r="C64" s="264">
        <v>124</v>
      </c>
      <c r="D64" s="264">
        <v>115.3</v>
      </c>
      <c r="E64" s="264">
        <v>107.8</v>
      </c>
      <c r="F64" s="264">
        <v>109</v>
      </c>
      <c r="G64" s="264">
        <v>97.8</v>
      </c>
      <c r="H64" s="264">
        <v>115.8</v>
      </c>
      <c r="I64" s="264">
        <v>102.9</v>
      </c>
      <c r="J64" s="264">
        <v>115.8</v>
      </c>
      <c r="K64" s="264">
        <v>107.8</v>
      </c>
      <c r="L64" s="264">
        <v>124.5</v>
      </c>
      <c r="M64" s="264">
        <v>111.7</v>
      </c>
      <c r="N64" s="264">
        <v>104.7</v>
      </c>
      <c r="O64" s="264">
        <v>103.5</v>
      </c>
      <c r="P64" s="264">
        <v>103.8</v>
      </c>
      <c r="Q64" s="264">
        <v>97.2</v>
      </c>
      <c r="R64" s="264">
        <v>102.5</v>
      </c>
      <c r="S64" s="264">
        <v>99.9</v>
      </c>
      <c r="T64" s="264">
        <v>144.69999999999999</v>
      </c>
      <c r="U64" s="264">
        <v>106.8</v>
      </c>
      <c r="V64" s="264">
        <v>73.7</v>
      </c>
      <c r="W64" s="264">
        <v>102.2</v>
      </c>
      <c r="X64" s="264">
        <v>104.88771969631662</v>
      </c>
      <c r="Y64" s="485">
        <v>100.7</v>
      </c>
      <c r="Z64" s="485">
        <v>99.4</v>
      </c>
      <c r="AA64" s="485">
        <v>104.6</v>
      </c>
    </row>
    <row r="65" spans="1:27" x14ac:dyDescent="0.2">
      <c r="A65" s="261" t="s">
        <v>49</v>
      </c>
      <c r="B65" s="264">
        <v>93.9</v>
      </c>
      <c r="C65" s="264">
        <v>129.4</v>
      </c>
      <c r="D65" s="264">
        <v>117</v>
      </c>
      <c r="E65" s="264">
        <v>110.7</v>
      </c>
      <c r="F65" s="264">
        <v>106.5</v>
      </c>
      <c r="G65" s="264">
        <v>103</v>
      </c>
      <c r="H65" s="264">
        <v>116.2</v>
      </c>
      <c r="I65" s="264">
        <v>104.1</v>
      </c>
      <c r="J65" s="264">
        <v>116.3</v>
      </c>
      <c r="K65" s="264">
        <v>111.6</v>
      </c>
      <c r="L65" s="264">
        <v>126.3</v>
      </c>
      <c r="M65" s="264">
        <v>112.8</v>
      </c>
      <c r="N65" s="264">
        <v>105.6</v>
      </c>
      <c r="O65" s="264">
        <v>103.6</v>
      </c>
      <c r="P65" s="264">
        <v>103.3</v>
      </c>
      <c r="Q65" s="264">
        <v>99.1</v>
      </c>
      <c r="R65" s="264">
        <v>103</v>
      </c>
      <c r="S65" s="264">
        <v>99.3</v>
      </c>
      <c r="T65" s="264">
        <v>140.80000000000001</v>
      </c>
      <c r="U65" s="264">
        <v>105.5</v>
      </c>
      <c r="V65" s="264">
        <v>74.400000000000006</v>
      </c>
      <c r="W65" s="264">
        <v>102.2</v>
      </c>
      <c r="X65" s="264">
        <v>103.8095590340933</v>
      </c>
      <c r="Y65" s="485">
        <v>100.7</v>
      </c>
      <c r="Z65" s="485">
        <v>98.9</v>
      </c>
      <c r="AA65" s="485">
        <v>103.4</v>
      </c>
    </row>
    <row r="66" spans="1:27" x14ac:dyDescent="0.2">
      <c r="A66" s="261" t="s">
        <v>50</v>
      </c>
      <c r="B66" s="264">
        <v>91.1</v>
      </c>
      <c r="C66" s="264">
        <v>129.80000000000001</v>
      </c>
      <c r="D66" s="264">
        <v>114.3</v>
      </c>
      <c r="E66" s="264">
        <v>107.5</v>
      </c>
      <c r="F66" s="264">
        <v>106.1</v>
      </c>
      <c r="G66" s="264">
        <v>102.5</v>
      </c>
      <c r="H66" s="264">
        <v>114.9</v>
      </c>
      <c r="I66" s="264">
        <v>102.3</v>
      </c>
      <c r="J66" s="264">
        <v>113.4</v>
      </c>
      <c r="K66" s="264">
        <v>109</v>
      </c>
      <c r="L66" s="264">
        <v>123.6</v>
      </c>
      <c r="M66" s="264">
        <v>111.1</v>
      </c>
      <c r="N66" s="264">
        <v>104</v>
      </c>
      <c r="O66" s="264">
        <v>102.3</v>
      </c>
      <c r="P66" s="264">
        <v>104.1</v>
      </c>
      <c r="Q66" s="264">
        <v>99.2</v>
      </c>
      <c r="R66" s="264">
        <v>103.4</v>
      </c>
      <c r="S66" s="264">
        <v>99.4</v>
      </c>
      <c r="T66" s="264">
        <v>140.4</v>
      </c>
      <c r="U66" s="264">
        <v>105.4</v>
      </c>
      <c r="V66" s="264">
        <v>74.599999999999994</v>
      </c>
      <c r="W66" s="264">
        <v>102.1</v>
      </c>
      <c r="X66" s="264">
        <v>104.05906204086861</v>
      </c>
      <c r="Y66" s="485">
        <v>100.6</v>
      </c>
      <c r="Z66" s="485">
        <v>98.6</v>
      </c>
      <c r="AA66" s="485">
        <v>102.2</v>
      </c>
    </row>
    <row r="67" spans="1:27" x14ac:dyDescent="0.2">
      <c r="A67" s="261" t="s">
        <v>51</v>
      </c>
      <c r="B67" s="264">
        <v>93.1</v>
      </c>
      <c r="C67" s="264">
        <v>124.2</v>
      </c>
      <c r="D67" s="264">
        <v>116.2</v>
      </c>
      <c r="E67" s="264">
        <v>109.1</v>
      </c>
      <c r="F67" s="264">
        <v>105.5</v>
      </c>
      <c r="G67" s="264">
        <v>103.3</v>
      </c>
      <c r="H67" s="264">
        <v>117.3</v>
      </c>
      <c r="I67" s="264">
        <v>102.9</v>
      </c>
      <c r="J67" s="264">
        <v>115</v>
      </c>
      <c r="K67" s="264">
        <v>108.3</v>
      </c>
      <c r="L67" s="264">
        <v>127.9</v>
      </c>
      <c r="M67" s="264">
        <v>111.5</v>
      </c>
      <c r="N67" s="264">
        <v>105</v>
      </c>
      <c r="O67" s="264">
        <v>104.1</v>
      </c>
      <c r="P67" s="264">
        <v>103.4</v>
      </c>
      <c r="Q67" s="264">
        <v>98</v>
      </c>
      <c r="R67" s="264">
        <v>103.6</v>
      </c>
      <c r="S67" s="264">
        <v>99.6</v>
      </c>
      <c r="T67" s="264">
        <v>143.80000000000001</v>
      </c>
      <c r="U67" s="264">
        <v>107.4</v>
      </c>
      <c r="V67" s="264">
        <v>74.400000000000006</v>
      </c>
      <c r="W67" s="264">
        <v>101.4</v>
      </c>
      <c r="X67" s="264">
        <v>104.45292180945248</v>
      </c>
      <c r="Y67" s="485">
        <v>99.9</v>
      </c>
      <c r="Z67" s="485">
        <v>98.8</v>
      </c>
      <c r="AA67" s="485">
        <v>102.7</v>
      </c>
    </row>
    <row r="68" spans="1:27" x14ac:dyDescent="0.2">
      <c r="A68" s="261" t="s">
        <v>52</v>
      </c>
      <c r="B68" s="264">
        <v>93.1</v>
      </c>
      <c r="C68" s="264">
        <v>125.7</v>
      </c>
      <c r="D68" s="264">
        <v>111.8</v>
      </c>
      <c r="E68" s="264">
        <v>111.3</v>
      </c>
      <c r="F68" s="264">
        <v>104.2</v>
      </c>
      <c r="G68" s="264">
        <v>101.9</v>
      </c>
      <c r="H68" s="264">
        <v>113.4</v>
      </c>
      <c r="I68" s="264">
        <v>102.9</v>
      </c>
      <c r="J68" s="264">
        <v>110.8</v>
      </c>
      <c r="K68" s="264">
        <v>107.5</v>
      </c>
      <c r="L68" s="264">
        <v>124.3</v>
      </c>
      <c r="M68" s="264">
        <v>111.6</v>
      </c>
      <c r="N68" s="264">
        <v>103.6</v>
      </c>
      <c r="O68" s="264">
        <v>102.7</v>
      </c>
      <c r="P68" s="264">
        <v>103.7</v>
      </c>
      <c r="Q68" s="264">
        <v>98.5</v>
      </c>
      <c r="R68" s="264">
        <v>101.2</v>
      </c>
      <c r="S68" s="264">
        <v>98.9</v>
      </c>
      <c r="T68" s="264">
        <v>139</v>
      </c>
      <c r="U68" s="264">
        <v>105.9</v>
      </c>
      <c r="V68" s="264">
        <v>75.3</v>
      </c>
      <c r="W68" s="264">
        <v>101.7</v>
      </c>
      <c r="X68" s="264">
        <v>103.886206741778</v>
      </c>
      <c r="Y68" s="485">
        <v>101.1</v>
      </c>
      <c r="Z68" s="485">
        <v>98.4</v>
      </c>
      <c r="AA68" s="485">
        <v>102.5</v>
      </c>
    </row>
    <row r="69" spans="1:27" x14ac:dyDescent="0.2">
      <c r="A69" s="261" t="s">
        <v>53</v>
      </c>
      <c r="B69" s="264">
        <v>90.7</v>
      </c>
      <c r="C69" s="264">
        <v>130.69999999999999</v>
      </c>
      <c r="D69" s="264">
        <v>118.2</v>
      </c>
      <c r="E69" s="264">
        <v>110.7</v>
      </c>
      <c r="F69" s="264">
        <v>105.1</v>
      </c>
      <c r="G69" s="264">
        <v>102.3</v>
      </c>
      <c r="H69" s="264">
        <v>111.9</v>
      </c>
      <c r="I69" s="264">
        <v>101.8</v>
      </c>
      <c r="J69" s="264">
        <v>114.1</v>
      </c>
      <c r="K69" s="264">
        <v>107.6</v>
      </c>
      <c r="L69" s="264">
        <v>124.8</v>
      </c>
      <c r="M69" s="264">
        <v>111.6</v>
      </c>
      <c r="N69" s="264">
        <v>103.7</v>
      </c>
      <c r="O69" s="264">
        <v>102.9</v>
      </c>
      <c r="P69" s="264">
        <v>102.4</v>
      </c>
      <c r="Q69" s="264">
        <v>97.6</v>
      </c>
      <c r="R69" s="264">
        <v>102.5</v>
      </c>
      <c r="S69" s="264">
        <v>99.2</v>
      </c>
      <c r="T69" s="264">
        <v>140.30000000000001</v>
      </c>
      <c r="U69" s="264">
        <v>106</v>
      </c>
      <c r="V69" s="264">
        <v>75</v>
      </c>
      <c r="W69" s="264">
        <v>101.2</v>
      </c>
      <c r="X69" s="264">
        <v>103.54675663027226</v>
      </c>
      <c r="Y69" s="485">
        <v>100.5</v>
      </c>
      <c r="Z69" s="485">
        <v>97.9</v>
      </c>
      <c r="AA69" s="485">
        <v>102.5</v>
      </c>
    </row>
    <row r="70" spans="1:27" x14ac:dyDescent="0.2">
      <c r="A70" s="261" t="s">
        <v>54</v>
      </c>
      <c r="B70" s="264">
        <v>90.3</v>
      </c>
      <c r="C70" s="264">
        <v>133.80000000000001</v>
      </c>
      <c r="D70" s="264">
        <v>116.8</v>
      </c>
      <c r="E70" s="264">
        <v>111.1</v>
      </c>
      <c r="F70" s="264">
        <v>103.2</v>
      </c>
      <c r="G70" s="264">
        <v>99.9</v>
      </c>
      <c r="H70" s="264">
        <v>111.2</v>
      </c>
      <c r="I70" s="264">
        <v>100.9</v>
      </c>
      <c r="J70" s="264">
        <v>110.6</v>
      </c>
      <c r="K70" s="264">
        <v>107.6</v>
      </c>
      <c r="L70" s="264">
        <v>124.9</v>
      </c>
      <c r="M70" s="264">
        <v>112</v>
      </c>
      <c r="N70" s="264">
        <v>104.7</v>
      </c>
      <c r="O70" s="264">
        <v>102.7</v>
      </c>
      <c r="P70" s="264">
        <v>102.9</v>
      </c>
      <c r="Q70" s="264">
        <v>97.4</v>
      </c>
      <c r="R70" s="264">
        <v>102.9</v>
      </c>
      <c r="S70" s="264">
        <v>97.9</v>
      </c>
      <c r="T70" s="264">
        <v>137.9</v>
      </c>
      <c r="U70" s="264">
        <v>104.6</v>
      </c>
      <c r="V70" s="264">
        <v>74.3</v>
      </c>
      <c r="W70" s="264">
        <v>100.5</v>
      </c>
      <c r="X70" s="264">
        <v>103.36961593660135</v>
      </c>
      <c r="Y70" s="485">
        <v>99.8</v>
      </c>
      <c r="Z70" s="485">
        <v>98.8</v>
      </c>
      <c r="AA70" s="485">
        <v>103.2</v>
      </c>
    </row>
    <row r="71" spans="1:27" x14ac:dyDescent="0.2">
      <c r="A71" s="261" t="s">
        <v>55</v>
      </c>
      <c r="B71" s="264">
        <v>92.9</v>
      </c>
      <c r="C71" s="264">
        <v>130.69999999999999</v>
      </c>
      <c r="D71" s="264">
        <v>118</v>
      </c>
      <c r="E71" s="264">
        <v>111.6</v>
      </c>
      <c r="F71" s="264">
        <v>107.8</v>
      </c>
      <c r="G71" s="264">
        <v>104.1</v>
      </c>
      <c r="H71" s="264">
        <v>113.5</v>
      </c>
      <c r="I71" s="264">
        <v>102.3</v>
      </c>
      <c r="J71" s="264">
        <v>116</v>
      </c>
      <c r="K71" s="264">
        <v>109.4</v>
      </c>
      <c r="L71" s="264">
        <v>126.2</v>
      </c>
      <c r="M71" s="264">
        <v>111.2</v>
      </c>
      <c r="N71" s="264">
        <v>105.1</v>
      </c>
      <c r="O71" s="264">
        <v>103.4</v>
      </c>
      <c r="P71" s="264">
        <v>103.8</v>
      </c>
      <c r="Q71" s="264">
        <v>97.6</v>
      </c>
      <c r="R71" s="264">
        <v>103.5</v>
      </c>
      <c r="S71" s="264">
        <v>98.8</v>
      </c>
      <c r="T71" s="264">
        <v>142.4</v>
      </c>
      <c r="U71" s="264">
        <v>106.4</v>
      </c>
      <c r="V71" s="264">
        <v>73.8</v>
      </c>
      <c r="W71" s="264">
        <v>101.4</v>
      </c>
      <c r="X71" s="264">
        <v>104.11443499904311</v>
      </c>
      <c r="Y71" s="485">
        <v>100.3</v>
      </c>
      <c r="Z71" s="485">
        <v>98.1</v>
      </c>
      <c r="AA71" s="485">
        <v>102.6</v>
      </c>
    </row>
    <row r="72" spans="1:27" x14ac:dyDescent="0.2">
      <c r="A72" s="261" t="s">
        <v>56</v>
      </c>
      <c r="B72" s="264">
        <v>87.1</v>
      </c>
      <c r="C72" s="264">
        <v>134.19999999999999</v>
      </c>
      <c r="D72" s="264">
        <v>117.3</v>
      </c>
      <c r="E72" s="264">
        <v>108.9</v>
      </c>
      <c r="F72" s="264">
        <v>108.4</v>
      </c>
      <c r="G72" s="264">
        <v>99.5</v>
      </c>
      <c r="H72" s="264">
        <v>112.4</v>
      </c>
      <c r="I72" s="264">
        <v>101.1</v>
      </c>
      <c r="J72" s="264">
        <v>113.7</v>
      </c>
      <c r="K72" s="264">
        <v>106.3</v>
      </c>
      <c r="L72" s="264">
        <v>125.8</v>
      </c>
      <c r="M72" s="264">
        <v>110.5</v>
      </c>
      <c r="N72" s="264">
        <v>104.7</v>
      </c>
      <c r="O72" s="264">
        <v>103.7</v>
      </c>
      <c r="P72" s="264">
        <v>103.4</v>
      </c>
      <c r="Q72" s="264">
        <v>97.7</v>
      </c>
      <c r="R72" s="264">
        <v>103.3</v>
      </c>
      <c r="S72" s="264">
        <v>99</v>
      </c>
      <c r="T72" s="264">
        <v>142.69999999999999</v>
      </c>
      <c r="U72" s="264">
        <v>106.5</v>
      </c>
      <c r="V72" s="264">
        <v>73.900000000000006</v>
      </c>
      <c r="W72" s="264">
        <v>101.2</v>
      </c>
      <c r="X72" s="264">
        <v>103.99769700837871</v>
      </c>
      <c r="Y72" s="485">
        <v>99</v>
      </c>
      <c r="Z72" s="485">
        <v>98.8</v>
      </c>
      <c r="AA72" s="485">
        <v>102.2</v>
      </c>
    </row>
    <row r="73" spans="1:27" x14ac:dyDescent="0.2">
      <c r="A73" s="261" t="s">
        <v>57</v>
      </c>
      <c r="B73" s="264">
        <v>97.4</v>
      </c>
      <c r="C73" s="264">
        <v>135.4</v>
      </c>
      <c r="D73" s="264">
        <v>119.1</v>
      </c>
      <c r="E73" s="264">
        <v>110.6</v>
      </c>
      <c r="F73" s="264">
        <v>106.3</v>
      </c>
      <c r="G73" s="264">
        <v>101.6</v>
      </c>
      <c r="H73" s="264">
        <v>111.9</v>
      </c>
      <c r="I73" s="264">
        <v>103</v>
      </c>
      <c r="J73" s="264">
        <v>115.1</v>
      </c>
      <c r="K73" s="264">
        <v>109.8</v>
      </c>
      <c r="L73" s="264">
        <v>125.5</v>
      </c>
      <c r="M73" s="264">
        <v>113.7</v>
      </c>
      <c r="N73" s="264">
        <v>105.3</v>
      </c>
      <c r="O73" s="264">
        <v>103.6</v>
      </c>
      <c r="P73" s="264">
        <v>104.3</v>
      </c>
      <c r="Q73" s="264">
        <v>96.9</v>
      </c>
      <c r="R73" s="264">
        <v>101.6</v>
      </c>
      <c r="S73" s="264">
        <v>98.2</v>
      </c>
      <c r="T73" s="264">
        <v>138.5</v>
      </c>
      <c r="U73" s="264">
        <v>105.8</v>
      </c>
      <c r="V73" s="264">
        <v>75</v>
      </c>
      <c r="W73" s="264">
        <v>100.6</v>
      </c>
      <c r="X73" s="264">
        <v>103.55576181420814</v>
      </c>
      <c r="Y73" s="485">
        <v>100</v>
      </c>
      <c r="Z73" s="485">
        <v>98.4</v>
      </c>
      <c r="AA73" s="485">
        <v>102.3</v>
      </c>
    </row>
    <row r="74" spans="1:27" x14ac:dyDescent="0.2">
      <c r="A74" s="261" t="s">
        <v>58</v>
      </c>
      <c r="B74" s="264">
        <v>93.5</v>
      </c>
      <c r="C74" s="264">
        <v>136.30000000000001</v>
      </c>
      <c r="D74" s="264">
        <v>117.6</v>
      </c>
      <c r="E74" s="264">
        <v>112.9</v>
      </c>
      <c r="F74" s="264">
        <v>108.3</v>
      </c>
      <c r="G74" s="264">
        <v>103.4</v>
      </c>
      <c r="H74" s="264">
        <v>115</v>
      </c>
      <c r="I74" s="264">
        <v>102.6</v>
      </c>
      <c r="J74" s="264">
        <v>115.3</v>
      </c>
      <c r="K74" s="264">
        <v>109.4</v>
      </c>
      <c r="L74" s="264">
        <v>124.8</v>
      </c>
      <c r="M74" s="264">
        <v>112.7</v>
      </c>
      <c r="N74" s="264">
        <v>105</v>
      </c>
      <c r="O74" s="264">
        <v>103.1</v>
      </c>
      <c r="P74" s="264">
        <v>103.2</v>
      </c>
      <c r="Q74" s="264">
        <v>97.4</v>
      </c>
      <c r="R74" s="264">
        <v>102.2</v>
      </c>
      <c r="S74" s="264">
        <v>99.5</v>
      </c>
      <c r="T74" s="264">
        <v>143.6</v>
      </c>
      <c r="U74" s="264">
        <v>106.5</v>
      </c>
      <c r="V74" s="264">
        <v>73.7</v>
      </c>
      <c r="W74" s="264">
        <v>101.1</v>
      </c>
      <c r="X74" s="264">
        <v>103.94289751301076</v>
      </c>
      <c r="Y74" s="485">
        <v>99.1</v>
      </c>
      <c r="Z74" s="485">
        <v>98.4</v>
      </c>
      <c r="AA74" s="485">
        <v>102.7</v>
      </c>
    </row>
    <row r="75" spans="1:27" x14ac:dyDescent="0.2">
      <c r="A75" s="261" t="s">
        <v>59</v>
      </c>
      <c r="B75" s="264">
        <v>90.9</v>
      </c>
      <c r="C75" s="264">
        <v>131.69999999999999</v>
      </c>
      <c r="D75" s="264">
        <v>107</v>
      </c>
      <c r="E75" s="264">
        <v>107.3</v>
      </c>
      <c r="F75" s="264">
        <v>104</v>
      </c>
      <c r="G75" s="264">
        <v>99.3</v>
      </c>
      <c r="H75" s="264">
        <v>112.8</v>
      </c>
      <c r="I75" s="264">
        <v>102.5</v>
      </c>
      <c r="J75" s="264">
        <v>113.7</v>
      </c>
      <c r="K75" s="264">
        <v>108.2</v>
      </c>
      <c r="L75" s="264">
        <v>125.8</v>
      </c>
      <c r="M75" s="264">
        <v>111.1</v>
      </c>
      <c r="N75" s="264">
        <v>104.2</v>
      </c>
      <c r="O75" s="264">
        <v>103</v>
      </c>
      <c r="P75" s="264">
        <v>102.7</v>
      </c>
      <c r="Q75" s="264">
        <v>97.2</v>
      </c>
      <c r="R75" s="264">
        <v>101.9</v>
      </c>
      <c r="S75" s="264">
        <v>97.7</v>
      </c>
      <c r="T75" s="264">
        <v>140.6</v>
      </c>
      <c r="U75" s="264">
        <v>105.3</v>
      </c>
      <c r="V75" s="264">
        <v>73.099999999999994</v>
      </c>
      <c r="W75" s="264">
        <v>101</v>
      </c>
      <c r="X75" s="264">
        <v>103.51376847376518</v>
      </c>
      <c r="Y75" s="485">
        <v>99.6</v>
      </c>
      <c r="Z75" s="485">
        <v>97.8</v>
      </c>
      <c r="AA75" s="485">
        <v>101.9</v>
      </c>
    </row>
    <row r="76" spans="1:27" ht="18" x14ac:dyDescent="0.2">
      <c r="A76" s="100" t="s">
        <v>123</v>
      </c>
      <c r="B76" s="163"/>
      <c r="C76" s="163"/>
      <c r="D76" s="163">
        <v>114.5</v>
      </c>
      <c r="E76" s="163">
        <v>114.2</v>
      </c>
      <c r="F76" s="163">
        <v>108.8</v>
      </c>
      <c r="G76" s="163">
        <v>106.4</v>
      </c>
      <c r="H76" s="163">
        <v>112.3</v>
      </c>
      <c r="I76" s="163">
        <v>102.2</v>
      </c>
      <c r="J76" s="163">
        <v>116.4</v>
      </c>
      <c r="K76" s="163">
        <v>111.1</v>
      </c>
      <c r="L76" s="163">
        <v>125.3</v>
      </c>
      <c r="M76" s="163">
        <v>111.9</v>
      </c>
      <c r="N76" s="163">
        <v>105</v>
      </c>
      <c r="O76" s="163">
        <v>103.7</v>
      </c>
      <c r="P76" s="163">
        <v>104</v>
      </c>
      <c r="Q76" s="163">
        <v>99.1</v>
      </c>
      <c r="R76" s="163">
        <v>101.2</v>
      </c>
      <c r="S76" s="163">
        <v>97.8</v>
      </c>
      <c r="T76" s="163">
        <v>134.19999999999999</v>
      </c>
      <c r="U76" s="163">
        <v>105</v>
      </c>
      <c r="V76" s="163">
        <v>76.599999999999994</v>
      </c>
      <c r="W76" s="163">
        <v>102</v>
      </c>
      <c r="X76" s="163">
        <v>102.68959873308103</v>
      </c>
      <c r="Y76" s="483">
        <v>101.6</v>
      </c>
      <c r="Z76" s="483">
        <v>100.1</v>
      </c>
      <c r="AA76" s="483">
        <v>104.7</v>
      </c>
    </row>
    <row r="77" spans="1:27" x14ac:dyDescent="0.2">
      <c r="A77" s="261" t="s">
        <v>60</v>
      </c>
      <c r="B77" s="264">
        <v>93.9</v>
      </c>
      <c r="C77" s="264">
        <v>132.80000000000001</v>
      </c>
      <c r="D77" s="264">
        <v>107.4</v>
      </c>
      <c r="E77" s="264">
        <v>109.7</v>
      </c>
      <c r="F77" s="264">
        <v>107.2</v>
      </c>
      <c r="G77" s="264">
        <v>104.3</v>
      </c>
      <c r="H77" s="264">
        <v>111.8</v>
      </c>
      <c r="I77" s="264">
        <v>100</v>
      </c>
      <c r="J77" s="264">
        <v>115.3</v>
      </c>
      <c r="K77" s="264">
        <v>107.6</v>
      </c>
      <c r="L77" s="264">
        <v>123.8</v>
      </c>
      <c r="M77" s="264">
        <v>111.6</v>
      </c>
      <c r="N77" s="264">
        <v>103.9</v>
      </c>
      <c r="O77" s="264">
        <v>102.5</v>
      </c>
      <c r="P77" s="264">
        <v>103.5</v>
      </c>
      <c r="Q77" s="264">
        <v>96.8</v>
      </c>
      <c r="R77" s="264">
        <v>100.2</v>
      </c>
      <c r="S77" s="264">
        <v>97.9</v>
      </c>
      <c r="T77" s="264">
        <v>140.69999999999999</v>
      </c>
      <c r="U77" s="264">
        <v>105.5</v>
      </c>
      <c r="V77" s="264">
        <v>73.400000000000006</v>
      </c>
      <c r="W77" s="264">
        <v>101.2</v>
      </c>
      <c r="X77" s="264">
        <v>103.40797255961127</v>
      </c>
      <c r="Y77" s="485">
        <v>100</v>
      </c>
      <c r="Z77" s="485">
        <v>97.4</v>
      </c>
      <c r="AA77" s="485">
        <v>104.3</v>
      </c>
    </row>
    <row r="78" spans="1:27" x14ac:dyDescent="0.2">
      <c r="A78" s="261" t="s">
        <v>61</v>
      </c>
      <c r="B78" s="264">
        <v>94.8</v>
      </c>
      <c r="C78" s="264">
        <v>126.8</v>
      </c>
      <c r="D78" s="264">
        <v>115.5</v>
      </c>
      <c r="E78" s="264">
        <v>113.2</v>
      </c>
      <c r="F78" s="264">
        <v>107.6</v>
      </c>
      <c r="G78" s="264">
        <v>104.1</v>
      </c>
      <c r="H78" s="264">
        <v>111.3</v>
      </c>
      <c r="I78" s="264">
        <v>103.4</v>
      </c>
      <c r="J78" s="264">
        <v>114</v>
      </c>
      <c r="K78" s="264">
        <v>108.2</v>
      </c>
      <c r="L78" s="264">
        <v>124.5</v>
      </c>
      <c r="M78" s="264">
        <v>112.1</v>
      </c>
      <c r="N78" s="264">
        <v>104.8</v>
      </c>
      <c r="O78" s="264">
        <v>102.8</v>
      </c>
      <c r="P78" s="264">
        <v>103.1</v>
      </c>
      <c r="Q78" s="264">
        <v>98.3</v>
      </c>
      <c r="R78" s="264">
        <v>101</v>
      </c>
      <c r="S78" s="264">
        <v>97.7</v>
      </c>
      <c r="T78" s="264">
        <v>135.6</v>
      </c>
      <c r="U78" s="264">
        <v>105.5</v>
      </c>
      <c r="V78" s="264">
        <v>76</v>
      </c>
      <c r="W78" s="264">
        <v>101.1</v>
      </c>
      <c r="X78" s="264">
        <v>102.9651246873615</v>
      </c>
      <c r="Y78" s="485">
        <v>100.6</v>
      </c>
      <c r="Z78" s="485">
        <v>99.1</v>
      </c>
      <c r="AA78" s="485">
        <v>102.7</v>
      </c>
    </row>
    <row r="79" spans="1:27" x14ac:dyDescent="0.2">
      <c r="A79" s="261" t="s">
        <v>62</v>
      </c>
      <c r="B79" s="264">
        <v>95.5</v>
      </c>
      <c r="C79" s="264">
        <v>117.5</v>
      </c>
      <c r="D79" s="264">
        <v>114.4</v>
      </c>
      <c r="E79" s="264">
        <v>118.5</v>
      </c>
      <c r="F79" s="264">
        <v>109.6</v>
      </c>
      <c r="G79" s="264">
        <v>114.6</v>
      </c>
      <c r="H79" s="264">
        <v>113.4</v>
      </c>
      <c r="I79" s="264">
        <v>100.9</v>
      </c>
      <c r="J79" s="264">
        <v>118.9</v>
      </c>
      <c r="K79" s="264">
        <v>113.3</v>
      </c>
      <c r="L79" s="264">
        <v>125.7</v>
      </c>
      <c r="M79" s="264">
        <v>112.2</v>
      </c>
      <c r="N79" s="264">
        <v>106.4</v>
      </c>
      <c r="O79" s="264">
        <v>104.7</v>
      </c>
      <c r="P79" s="264">
        <v>104.7</v>
      </c>
      <c r="Q79" s="264">
        <v>100.3</v>
      </c>
      <c r="R79" s="264">
        <v>101</v>
      </c>
      <c r="S79" s="264">
        <v>96.3</v>
      </c>
      <c r="T79" s="264">
        <v>125.9</v>
      </c>
      <c r="U79" s="264">
        <v>104</v>
      </c>
      <c r="V79" s="264">
        <v>79.5</v>
      </c>
      <c r="W79" s="264">
        <v>102.9</v>
      </c>
      <c r="X79" s="264">
        <v>101.47722939318908</v>
      </c>
      <c r="Y79" s="485">
        <v>103</v>
      </c>
      <c r="Z79" s="485">
        <v>101.4</v>
      </c>
      <c r="AA79" s="485">
        <v>106.1</v>
      </c>
    </row>
    <row r="80" spans="1:27" x14ac:dyDescent="0.2">
      <c r="A80" s="84" t="s">
        <v>63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163"/>
      <c r="X80" s="163"/>
      <c r="Y80" s="485"/>
      <c r="Z80" s="485"/>
      <c r="AA80" s="485"/>
    </row>
    <row r="81" spans="1:27" ht="19.5" x14ac:dyDescent="0.2">
      <c r="A81" s="255" t="s">
        <v>98</v>
      </c>
      <c r="B81" s="264">
        <v>94</v>
      </c>
      <c r="C81" s="264">
        <v>107.7</v>
      </c>
      <c r="D81" s="264">
        <v>116.7</v>
      </c>
      <c r="E81" s="264">
        <v>122.2</v>
      </c>
      <c r="F81" s="264">
        <v>106</v>
      </c>
      <c r="G81" s="264">
        <v>119.5</v>
      </c>
      <c r="H81" s="264">
        <v>115</v>
      </c>
      <c r="I81" s="264">
        <v>100.7</v>
      </c>
      <c r="J81" s="264">
        <v>118.7</v>
      </c>
      <c r="K81" s="264">
        <v>115</v>
      </c>
      <c r="L81" s="264">
        <v>123.6</v>
      </c>
      <c r="M81" s="264">
        <v>112</v>
      </c>
      <c r="N81" s="264">
        <v>105.5</v>
      </c>
      <c r="O81" s="264">
        <v>104.9</v>
      </c>
      <c r="P81" s="264">
        <v>104.5</v>
      </c>
      <c r="Q81" s="264">
        <v>100.4</v>
      </c>
      <c r="R81" s="264">
        <v>99.3</v>
      </c>
      <c r="S81" s="264">
        <v>95.4</v>
      </c>
      <c r="T81" s="264">
        <v>120.8</v>
      </c>
      <c r="U81" s="264">
        <v>103</v>
      </c>
      <c r="V81" s="264">
        <v>81.400000000000006</v>
      </c>
      <c r="W81" s="264">
        <v>102.1</v>
      </c>
      <c r="X81" s="264">
        <v>103.34195210182095</v>
      </c>
      <c r="Y81" s="485">
        <v>101</v>
      </c>
      <c r="Z81" s="485">
        <v>101.9</v>
      </c>
      <c r="AA81" s="485">
        <v>106.3</v>
      </c>
    </row>
    <row r="82" spans="1:27" ht="19.5" x14ac:dyDescent="0.2">
      <c r="A82" s="255" t="s">
        <v>64</v>
      </c>
      <c r="B82" s="264">
        <v>95.9</v>
      </c>
      <c r="C82" s="264">
        <v>111.9</v>
      </c>
      <c r="D82" s="264">
        <v>106.8</v>
      </c>
      <c r="E82" s="264">
        <v>127.5</v>
      </c>
      <c r="F82" s="264">
        <v>112.4</v>
      </c>
      <c r="G82" s="264">
        <v>116.8</v>
      </c>
      <c r="H82" s="264">
        <v>108.2</v>
      </c>
      <c r="I82" s="264">
        <v>101.4</v>
      </c>
      <c r="J82" s="264">
        <v>116.4</v>
      </c>
      <c r="K82" s="264">
        <v>113.1</v>
      </c>
      <c r="L82" s="264">
        <v>126.7</v>
      </c>
      <c r="M82" s="264">
        <v>111.8</v>
      </c>
      <c r="N82" s="264">
        <v>107.1</v>
      </c>
      <c r="O82" s="264">
        <v>106.1</v>
      </c>
      <c r="P82" s="264">
        <v>102.9</v>
      </c>
      <c r="Q82" s="264">
        <v>101.2</v>
      </c>
      <c r="R82" s="264">
        <v>102.9</v>
      </c>
      <c r="S82" s="264">
        <v>96.7</v>
      </c>
      <c r="T82" s="264">
        <v>122.5</v>
      </c>
      <c r="U82" s="264">
        <v>104.4</v>
      </c>
      <c r="V82" s="264">
        <v>82.5</v>
      </c>
      <c r="W82" s="264">
        <v>101.7</v>
      </c>
      <c r="X82" s="264">
        <v>104.05617718035532</v>
      </c>
      <c r="Y82" s="485">
        <v>100.5</v>
      </c>
      <c r="Z82" s="485">
        <v>100.1</v>
      </c>
      <c r="AA82" s="485">
        <v>104.7</v>
      </c>
    </row>
    <row r="83" spans="1:27" ht="19.5" x14ac:dyDescent="0.2">
      <c r="A83" s="255" t="s">
        <v>87</v>
      </c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>
        <v>112.2</v>
      </c>
      <c r="N83" s="264">
        <v>106.2</v>
      </c>
      <c r="O83" s="264">
        <v>103.2</v>
      </c>
      <c r="P83" s="264">
        <v>105.4</v>
      </c>
      <c r="Q83" s="264">
        <v>99.4</v>
      </c>
      <c r="R83" s="264">
        <v>101.5</v>
      </c>
      <c r="S83" s="264">
        <v>97.2</v>
      </c>
      <c r="T83" s="264">
        <v>136</v>
      </c>
      <c r="U83" s="264">
        <v>104.4</v>
      </c>
      <c r="V83" s="264">
        <v>74.599999999999994</v>
      </c>
      <c r="W83" s="264">
        <v>104.8</v>
      </c>
      <c r="X83" s="264">
        <v>97.26055349816238</v>
      </c>
      <c r="Y83" s="485">
        <v>106.9</v>
      </c>
      <c r="Z83" s="485">
        <v>101.1</v>
      </c>
      <c r="AA83" s="485">
        <v>106.4</v>
      </c>
    </row>
    <row r="84" spans="1:27" x14ac:dyDescent="0.2">
      <c r="A84" s="261" t="s">
        <v>65</v>
      </c>
      <c r="B84" s="264">
        <v>92.2</v>
      </c>
      <c r="C84" s="264">
        <v>128.1</v>
      </c>
      <c r="D84" s="264">
        <v>110.3</v>
      </c>
      <c r="E84" s="264">
        <v>114.4</v>
      </c>
      <c r="F84" s="264">
        <v>108.1</v>
      </c>
      <c r="G84" s="264">
        <v>102.4</v>
      </c>
      <c r="H84" s="264">
        <v>111.7</v>
      </c>
      <c r="I84" s="264">
        <v>102.1</v>
      </c>
      <c r="J84" s="264">
        <v>115.9</v>
      </c>
      <c r="K84" s="264">
        <v>111.5</v>
      </c>
      <c r="L84" s="264">
        <v>124.5</v>
      </c>
      <c r="M84" s="264">
        <v>111.3</v>
      </c>
      <c r="N84" s="264">
        <v>103.4</v>
      </c>
      <c r="O84" s="264">
        <v>103.6</v>
      </c>
      <c r="P84" s="264">
        <v>103.9</v>
      </c>
      <c r="Q84" s="264">
        <v>98.8</v>
      </c>
      <c r="R84" s="264">
        <v>101.7</v>
      </c>
      <c r="S84" s="264">
        <v>99</v>
      </c>
      <c r="T84" s="264">
        <v>139.30000000000001</v>
      </c>
      <c r="U84" s="264">
        <v>105.1</v>
      </c>
      <c r="V84" s="264">
        <v>74.7</v>
      </c>
      <c r="W84" s="264">
        <v>101.7</v>
      </c>
      <c r="X84" s="264">
        <v>103.22409155045659</v>
      </c>
      <c r="Y84" s="485">
        <v>101</v>
      </c>
      <c r="Z84" s="485">
        <v>99.6</v>
      </c>
      <c r="AA84" s="485">
        <v>104.8</v>
      </c>
    </row>
    <row r="85" spans="1:27" ht="18" x14ac:dyDescent="0.2">
      <c r="A85" s="100" t="s">
        <v>400</v>
      </c>
      <c r="B85" s="163"/>
      <c r="C85" s="163"/>
      <c r="D85" s="163">
        <v>115.5</v>
      </c>
      <c r="E85" s="163">
        <v>112</v>
      </c>
      <c r="F85" s="163">
        <v>106.1</v>
      </c>
      <c r="G85" s="163">
        <v>104.8</v>
      </c>
      <c r="H85" s="163">
        <v>113.4</v>
      </c>
      <c r="I85" s="163">
        <v>103</v>
      </c>
      <c r="J85" s="163">
        <v>117</v>
      </c>
      <c r="K85" s="163">
        <v>108.9</v>
      </c>
      <c r="L85" s="163">
        <v>125.2</v>
      </c>
      <c r="M85" s="163">
        <v>112.6</v>
      </c>
      <c r="N85" s="163">
        <v>104.1</v>
      </c>
      <c r="O85" s="163">
        <v>103.2</v>
      </c>
      <c r="P85" s="163">
        <v>103.7</v>
      </c>
      <c r="Q85" s="163">
        <v>98.1</v>
      </c>
      <c r="R85" s="163">
        <v>101.9</v>
      </c>
      <c r="S85" s="163">
        <v>98.2</v>
      </c>
      <c r="T85" s="163">
        <v>138</v>
      </c>
      <c r="U85" s="163">
        <v>105.4</v>
      </c>
      <c r="V85" s="163">
        <v>75</v>
      </c>
      <c r="W85" s="163">
        <v>100.7</v>
      </c>
      <c r="X85" s="163">
        <v>102.73880899654633</v>
      </c>
      <c r="Y85" s="483">
        <v>100.5</v>
      </c>
      <c r="Z85" s="483">
        <v>97.5</v>
      </c>
      <c r="AA85" s="483">
        <v>102.8</v>
      </c>
    </row>
    <row r="86" spans="1:27" x14ac:dyDescent="0.2">
      <c r="A86" s="261" t="s">
        <v>66</v>
      </c>
      <c r="B86" s="264">
        <v>101</v>
      </c>
      <c r="C86" s="264">
        <v>115.3</v>
      </c>
      <c r="D86" s="264">
        <v>111.5</v>
      </c>
      <c r="E86" s="264">
        <v>110.8</v>
      </c>
      <c r="F86" s="264">
        <v>104.7</v>
      </c>
      <c r="G86" s="264">
        <v>104.5</v>
      </c>
      <c r="H86" s="264">
        <v>118.2</v>
      </c>
      <c r="I86" s="264">
        <v>103.3</v>
      </c>
      <c r="J86" s="264">
        <v>120.7</v>
      </c>
      <c r="K86" s="264">
        <v>104.9</v>
      </c>
      <c r="L86" s="264">
        <v>123.1</v>
      </c>
      <c r="M86" s="264">
        <v>108.3</v>
      </c>
      <c r="N86" s="264">
        <v>103.5</v>
      </c>
      <c r="O86" s="264">
        <v>102.6</v>
      </c>
      <c r="P86" s="264">
        <v>102.1</v>
      </c>
      <c r="Q86" s="264">
        <v>99.4</v>
      </c>
      <c r="R86" s="264">
        <v>101.6</v>
      </c>
      <c r="S86" s="264">
        <v>99.7</v>
      </c>
      <c r="T86" s="264">
        <v>144.6</v>
      </c>
      <c r="U86" s="264">
        <v>104.6</v>
      </c>
      <c r="V86" s="264">
        <v>72.099999999999994</v>
      </c>
      <c r="W86" s="264">
        <v>102.4</v>
      </c>
      <c r="X86" s="264">
        <v>102.95640555789451</v>
      </c>
      <c r="Y86" s="485">
        <v>101.6</v>
      </c>
      <c r="Z86" s="485">
        <v>97.5</v>
      </c>
      <c r="AA86" s="485">
        <v>101.6</v>
      </c>
    </row>
    <row r="87" spans="1:27" x14ac:dyDescent="0.2">
      <c r="A87" s="261" t="s">
        <v>68</v>
      </c>
      <c r="B87" s="264">
        <v>100.6</v>
      </c>
      <c r="C87" s="264">
        <v>108.3</v>
      </c>
      <c r="D87" s="264">
        <v>104.7</v>
      </c>
      <c r="E87" s="264">
        <v>123</v>
      </c>
      <c r="F87" s="264">
        <v>106.3</v>
      </c>
      <c r="G87" s="264">
        <v>114.2</v>
      </c>
      <c r="H87" s="264">
        <v>117.9</v>
      </c>
      <c r="I87" s="264">
        <v>102.6</v>
      </c>
      <c r="J87" s="264">
        <v>122.5</v>
      </c>
      <c r="K87" s="264">
        <v>106.3</v>
      </c>
      <c r="L87" s="264">
        <v>128.69999999999999</v>
      </c>
      <c r="M87" s="264">
        <v>106.3</v>
      </c>
      <c r="N87" s="264">
        <v>104.2</v>
      </c>
      <c r="O87" s="264">
        <v>103.3</v>
      </c>
      <c r="P87" s="264">
        <v>104</v>
      </c>
      <c r="Q87" s="264">
        <v>100.2</v>
      </c>
      <c r="R87" s="264">
        <v>101.6</v>
      </c>
      <c r="S87" s="264">
        <v>98.7</v>
      </c>
      <c r="T87" s="264">
        <v>140.19999999999999</v>
      </c>
      <c r="U87" s="264">
        <v>103.5</v>
      </c>
      <c r="V87" s="264">
        <v>72.900000000000006</v>
      </c>
      <c r="W87" s="264">
        <v>102.5</v>
      </c>
      <c r="X87" s="264">
        <v>101.2758474854963</v>
      </c>
      <c r="Y87" s="485">
        <v>99.9</v>
      </c>
      <c r="Z87" s="485">
        <v>98.1</v>
      </c>
      <c r="AA87" s="485">
        <v>104.1</v>
      </c>
    </row>
    <row r="88" spans="1:27" x14ac:dyDescent="0.2">
      <c r="A88" s="261" t="s">
        <v>69</v>
      </c>
      <c r="B88" s="264">
        <v>93.8</v>
      </c>
      <c r="C88" s="264">
        <v>118.3</v>
      </c>
      <c r="D88" s="264">
        <v>114.3</v>
      </c>
      <c r="E88" s="264">
        <v>111.6</v>
      </c>
      <c r="F88" s="264">
        <v>107.2</v>
      </c>
      <c r="G88" s="264">
        <v>104.9</v>
      </c>
      <c r="H88" s="264">
        <v>114.1</v>
      </c>
      <c r="I88" s="264">
        <v>102</v>
      </c>
      <c r="J88" s="264">
        <v>117.7</v>
      </c>
      <c r="K88" s="264">
        <v>107.4</v>
      </c>
      <c r="L88" s="264">
        <v>122.3</v>
      </c>
      <c r="M88" s="264">
        <v>111.6</v>
      </c>
      <c r="N88" s="264">
        <v>103.5</v>
      </c>
      <c r="O88" s="264">
        <v>103.8</v>
      </c>
      <c r="P88" s="264">
        <v>104.2</v>
      </c>
      <c r="Q88" s="264">
        <v>98.4</v>
      </c>
      <c r="R88" s="264">
        <v>102.3</v>
      </c>
      <c r="S88" s="264">
        <v>99.1</v>
      </c>
      <c r="T88" s="264">
        <v>139.69999999999999</v>
      </c>
      <c r="U88" s="264">
        <v>105</v>
      </c>
      <c r="V88" s="264">
        <v>74.5</v>
      </c>
      <c r="W88" s="264">
        <v>99.9</v>
      </c>
      <c r="X88" s="264">
        <v>103.01123261406751</v>
      </c>
      <c r="Y88" s="485">
        <v>99.3</v>
      </c>
      <c r="Z88" s="485">
        <v>96.6</v>
      </c>
      <c r="AA88" s="485">
        <v>102.6</v>
      </c>
    </row>
    <row r="89" spans="1:27" x14ac:dyDescent="0.2">
      <c r="A89" s="261" t="s">
        <v>70</v>
      </c>
      <c r="B89" s="264">
        <v>95.9</v>
      </c>
      <c r="C89" s="264">
        <v>128.6</v>
      </c>
      <c r="D89" s="264">
        <v>114.4</v>
      </c>
      <c r="E89" s="264">
        <v>111.4</v>
      </c>
      <c r="F89" s="264">
        <v>106.4</v>
      </c>
      <c r="G89" s="264">
        <v>102.5</v>
      </c>
      <c r="H89" s="264">
        <v>110.1</v>
      </c>
      <c r="I89" s="264">
        <v>103</v>
      </c>
      <c r="J89" s="264">
        <v>115.6</v>
      </c>
      <c r="K89" s="264">
        <v>106.3</v>
      </c>
      <c r="L89" s="264">
        <v>122.7</v>
      </c>
      <c r="M89" s="264">
        <v>112.1</v>
      </c>
      <c r="N89" s="264">
        <v>105</v>
      </c>
      <c r="O89" s="264">
        <v>102.2</v>
      </c>
      <c r="P89" s="264">
        <v>102.6</v>
      </c>
      <c r="Q89" s="264">
        <v>97.7</v>
      </c>
      <c r="R89" s="264">
        <v>100.6</v>
      </c>
      <c r="S89" s="264">
        <v>97.5</v>
      </c>
      <c r="T89" s="264">
        <v>140.4</v>
      </c>
      <c r="U89" s="264">
        <v>105.8</v>
      </c>
      <c r="V89" s="264">
        <v>73.5</v>
      </c>
      <c r="W89" s="264">
        <v>100.8</v>
      </c>
      <c r="X89" s="264">
        <v>103.047313347959</v>
      </c>
      <c r="Y89" s="485">
        <v>100.1</v>
      </c>
      <c r="Z89" s="485">
        <v>96.7</v>
      </c>
      <c r="AA89" s="485">
        <v>102.5</v>
      </c>
    </row>
    <row r="90" spans="1:27" x14ac:dyDescent="0.2">
      <c r="A90" s="261" t="s">
        <v>72</v>
      </c>
      <c r="B90" s="264">
        <v>99</v>
      </c>
      <c r="C90" s="264">
        <v>125.4</v>
      </c>
      <c r="D90" s="264">
        <v>110.6</v>
      </c>
      <c r="E90" s="264">
        <v>111.7</v>
      </c>
      <c r="F90" s="264">
        <v>101</v>
      </c>
      <c r="G90" s="264">
        <v>107.2</v>
      </c>
      <c r="H90" s="264">
        <v>114.6</v>
      </c>
      <c r="I90" s="264">
        <v>102.5</v>
      </c>
      <c r="J90" s="264">
        <v>118.8</v>
      </c>
      <c r="K90" s="264">
        <v>110.4</v>
      </c>
      <c r="L90" s="264">
        <v>125.9</v>
      </c>
      <c r="M90" s="264">
        <v>113.2</v>
      </c>
      <c r="N90" s="264">
        <v>104.5</v>
      </c>
      <c r="O90" s="264">
        <v>103.2</v>
      </c>
      <c r="P90" s="264">
        <v>104.8</v>
      </c>
      <c r="Q90" s="264">
        <v>99.2</v>
      </c>
      <c r="R90" s="264">
        <v>103.3</v>
      </c>
      <c r="S90" s="264">
        <v>98.2</v>
      </c>
      <c r="T90" s="264">
        <v>135</v>
      </c>
      <c r="U90" s="264">
        <v>105.2</v>
      </c>
      <c r="V90" s="264">
        <v>76.5</v>
      </c>
      <c r="W90" s="264">
        <v>100.8</v>
      </c>
      <c r="X90" s="264">
        <v>102.43499905525</v>
      </c>
      <c r="Y90" s="485">
        <v>100.6</v>
      </c>
      <c r="Z90" s="485">
        <v>97.8</v>
      </c>
      <c r="AA90" s="485">
        <v>102.8</v>
      </c>
    </row>
    <row r="91" spans="1:27" x14ac:dyDescent="0.2">
      <c r="A91" s="261" t="s">
        <v>73</v>
      </c>
      <c r="B91" s="264">
        <v>96.5</v>
      </c>
      <c r="C91" s="264">
        <v>123.9</v>
      </c>
      <c r="D91" s="264">
        <v>115.8</v>
      </c>
      <c r="E91" s="264">
        <v>113.9</v>
      </c>
      <c r="F91" s="264">
        <v>105.3</v>
      </c>
      <c r="G91" s="264">
        <v>106.2</v>
      </c>
      <c r="H91" s="264">
        <v>115.9</v>
      </c>
      <c r="I91" s="264">
        <v>102.5</v>
      </c>
      <c r="J91" s="264">
        <v>115.7</v>
      </c>
      <c r="K91" s="264">
        <v>108.5</v>
      </c>
      <c r="L91" s="264">
        <v>125.8</v>
      </c>
      <c r="M91" s="264">
        <v>111</v>
      </c>
      <c r="N91" s="264">
        <v>103.1</v>
      </c>
      <c r="O91" s="264">
        <v>103.5</v>
      </c>
      <c r="P91" s="264">
        <v>104.4</v>
      </c>
      <c r="Q91" s="264">
        <v>98.3</v>
      </c>
      <c r="R91" s="264">
        <v>101.1</v>
      </c>
      <c r="S91" s="264">
        <v>96.6</v>
      </c>
      <c r="T91" s="264">
        <v>134.19999999999999</v>
      </c>
      <c r="U91" s="264">
        <v>104.8</v>
      </c>
      <c r="V91" s="264">
        <v>75.400000000000006</v>
      </c>
      <c r="W91" s="264">
        <v>100</v>
      </c>
      <c r="X91" s="264">
        <v>102.06258004254096</v>
      </c>
      <c r="Y91" s="485">
        <v>100.3</v>
      </c>
      <c r="Z91" s="485">
        <v>97.9</v>
      </c>
      <c r="AA91" s="485">
        <v>100.3</v>
      </c>
    </row>
    <row r="92" spans="1:27" x14ac:dyDescent="0.2">
      <c r="A92" s="261" t="s">
        <v>74</v>
      </c>
      <c r="B92" s="264">
        <v>102.2</v>
      </c>
      <c r="C92" s="264">
        <v>122.6</v>
      </c>
      <c r="D92" s="264">
        <v>114.7</v>
      </c>
      <c r="E92" s="264">
        <v>111.9</v>
      </c>
      <c r="F92" s="264">
        <v>107.2</v>
      </c>
      <c r="G92" s="264">
        <v>104</v>
      </c>
      <c r="H92" s="264">
        <v>113.4</v>
      </c>
      <c r="I92" s="264">
        <v>103.5</v>
      </c>
      <c r="J92" s="264">
        <v>117.4</v>
      </c>
      <c r="K92" s="264">
        <v>109.9</v>
      </c>
      <c r="L92" s="264">
        <v>126.1</v>
      </c>
      <c r="M92" s="264">
        <v>112.1</v>
      </c>
      <c r="N92" s="264">
        <v>104.1</v>
      </c>
      <c r="O92" s="264">
        <v>102.3</v>
      </c>
      <c r="P92" s="264">
        <v>103.4</v>
      </c>
      <c r="Q92" s="264">
        <v>97.2</v>
      </c>
      <c r="R92" s="264">
        <v>102</v>
      </c>
      <c r="S92" s="264">
        <v>99.2</v>
      </c>
      <c r="T92" s="264">
        <v>139</v>
      </c>
      <c r="U92" s="264">
        <v>104.8</v>
      </c>
      <c r="V92" s="264">
        <v>74.8</v>
      </c>
      <c r="W92" s="264">
        <v>99.8</v>
      </c>
      <c r="X92" s="264">
        <v>102.97817415838981</v>
      </c>
      <c r="Y92" s="485">
        <v>100.5</v>
      </c>
      <c r="Z92" s="485">
        <v>97.3</v>
      </c>
      <c r="AA92" s="485">
        <v>103</v>
      </c>
    </row>
    <row r="93" spans="1:27" x14ac:dyDescent="0.2">
      <c r="A93" s="261" t="s">
        <v>75</v>
      </c>
      <c r="B93" s="264">
        <v>101.7</v>
      </c>
      <c r="C93" s="264">
        <v>127.9</v>
      </c>
      <c r="D93" s="264">
        <v>120.2</v>
      </c>
      <c r="E93" s="264">
        <v>110.5</v>
      </c>
      <c r="F93" s="264">
        <v>107.2</v>
      </c>
      <c r="G93" s="264">
        <v>102.9</v>
      </c>
      <c r="H93" s="264">
        <v>112.7</v>
      </c>
      <c r="I93" s="264">
        <v>103.1</v>
      </c>
      <c r="J93" s="264">
        <v>115.4</v>
      </c>
      <c r="K93" s="264">
        <v>107.6</v>
      </c>
      <c r="L93" s="264">
        <v>125.4</v>
      </c>
      <c r="M93" s="264">
        <v>115.2</v>
      </c>
      <c r="N93" s="264">
        <v>104.1</v>
      </c>
      <c r="O93" s="264">
        <v>105.1</v>
      </c>
      <c r="P93" s="264">
        <v>103.7</v>
      </c>
      <c r="Q93" s="264">
        <v>98.5</v>
      </c>
      <c r="R93" s="264">
        <v>102.7</v>
      </c>
      <c r="S93" s="264">
        <v>98.2</v>
      </c>
      <c r="T93" s="264">
        <v>138.4</v>
      </c>
      <c r="U93" s="264">
        <v>106.3</v>
      </c>
      <c r="V93" s="264">
        <v>75.400000000000006</v>
      </c>
      <c r="W93" s="264">
        <v>101.6</v>
      </c>
      <c r="X93" s="264">
        <v>103.37306795177274</v>
      </c>
      <c r="Y93" s="485">
        <v>101</v>
      </c>
      <c r="Z93" s="485">
        <v>97</v>
      </c>
      <c r="AA93" s="485">
        <v>104.2</v>
      </c>
    </row>
    <row r="94" spans="1:27" x14ac:dyDescent="0.2">
      <c r="A94" s="261" t="s">
        <v>76</v>
      </c>
      <c r="B94" s="264">
        <v>99.3</v>
      </c>
      <c r="C94" s="264">
        <v>130.1</v>
      </c>
      <c r="D94" s="264">
        <v>119.8</v>
      </c>
      <c r="E94" s="264">
        <v>109.4</v>
      </c>
      <c r="F94" s="264">
        <v>108</v>
      </c>
      <c r="G94" s="264">
        <v>105.2</v>
      </c>
      <c r="H94" s="264">
        <v>113</v>
      </c>
      <c r="I94" s="264">
        <v>101.6</v>
      </c>
      <c r="J94" s="264">
        <v>115.9</v>
      </c>
      <c r="K94" s="264">
        <v>108.9</v>
      </c>
      <c r="L94" s="264">
        <v>126.3</v>
      </c>
      <c r="M94" s="264">
        <v>113.2</v>
      </c>
      <c r="N94" s="264">
        <v>105.4</v>
      </c>
      <c r="O94" s="264">
        <v>101.9</v>
      </c>
      <c r="P94" s="264">
        <v>103.8</v>
      </c>
      <c r="Q94" s="264">
        <v>97.1</v>
      </c>
      <c r="R94" s="264">
        <v>101.7</v>
      </c>
      <c r="S94" s="264">
        <v>98.8</v>
      </c>
      <c r="T94" s="264">
        <v>141</v>
      </c>
      <c r="U94" s="264">
        <v>106.4</v>
      </c>
      <c r="V94" s="264">
        <v>74.599999999999994</v>
      </c>
      <c r="W94" s="264">
        <v>100.4</v>
      </c>
      <c r="X94" s="264">
        <v>103.28603137596251</v>
      </c>
      <c r="Y94" s="485">
        <v>99.9</v>
      </c>
      <c r="Z94" s="485">
        <v>96.9</v>
      </c>
      <c r="AA94" s="485">
        <v>104.2</v>
      </c>
    </row>
    <row r="95" spans="1:27" x14ac:dyDescent="0.2">
      <c r="A95" s="261" t="s">
        <v>77</v>
      </c>
      <c r="B95" s="264">
        <v>94.8</v>
      </c>
      <c r="C95" s="264">
        <v>126.8</v>
      </c>
      <c r="D95" s="264">
        <v>109.7</v>
      </c>
      <c r="E95" s="264">
        <v>110.6</v>
      </c>
      <c r="F95" s="264">
        <v>105.1</v>
      </c>
      <c r="G95" s="264">
        <v>106.6</v>
      </c>
      <c r="H95" s="264">
        <v>112.9</v>
      </c>
      <c r="I95" s="264">
        <v>104.1</v>
      </c>
      <c r="J95" s="264">
        <v>116.1</v>
      </c>
      <c r="K95" s="264">
        <v>110.5</v>
      </c>
      <c r="L95" s="264">
        <v>124.4</v>
      </c>
      <c r="M95" s="264">
        <v>112.6</v>
      </c>
      <c r="N95" s="264">
        <v>104.1</v>
      </c>
      <c r="O95" s="264">
        <v>102.8</v>
      </c>
      <c r="P95" s="264">
        <v>103.2</v>
      </c>
      <c r="Q95" s="264">
        <v>98.1</v>
      </c>
      <c r="R95" s="264">
        <v>101.9</v>
      </c>
      <c r="S95" s="264">
        <v>97.7</v>
      </c>
      <c r="T95" s="264">
        <v>133.6</v>
      </c>
      <c r="U95" s="264">
        <v>104.4</v>
      </c>
      <c r="V95" s="264">
        <v>76.3</v>
      </c>
      <c r="W95" s="264">
        <v>100.1</v>
      </c>
      <c r="X95" s="264">
        <v>102.36561167325678</v>
      </c>
      <c r="Y95" s="485">
        <v>101.2</v>
      </c>
      <c r="Z95" s="485">
        <v>99.1</v>
      </c>
      <c r="AA95" s="485">
        <v>102.4</v>
      </c>
    </row>
    <row r="96" spans="1:27" ht="18" x14ac:dyDescent="0.2">
      <c r="A96" s="100" t="s">
        <v>401</v>
      </c>
      <c r="B96" s="163"/>
      <c r="C96" s="163"/>
      <c r="D96" s="163">
        <v>112.6</v>
      </c>
      <c r="E96" s="163">
        <v>112.5</v>
      </c>
      <c r="F96" s="163">
        <v>106.6</v>
      </c>
      <c r="G96" s="163">
        <v>110.2</v>
      </c>
      <c r="H96" s="163">
        <v>110.7</v>
      </c>
      <c r="I96" s="163">
        <v>103</v>
      </c>
      <c r="J96" s="163">
        <v>118.2</v>
      </c>
      <c r="K96" s="163">
        <v>108.7</v>
      </c>
      <c r="L96" s="163">
        <v>123.9</v>
      </c>
      <c r="M96" s="163">
        <v>112.3</v>
      </c>
      <c r="N96" s="163">
        <v>103.5</v>
      </c>
      <c r="O96" s="163">
        <v>104.5</v>
      </c>
      <c r="P96" s="163">
        <v>103.2</v>
      </c>
      <c r="Q96" s="163">
        <v>98.3</v>
      </c>
      <c r="R96" s="163">
        <v>101.5</v>
      </c>
      <c r="S96" s="163">
        <v>97.6</v>
      </c>
      <c r="T96" s="163">
        <v>130.9</v>
      </c>
      <c r="U96" s="163">
        <v>104.5</v>
      </c>
      <c r="V96" s="163">
        <v>78</v>
      </c>
      <c r="W96" s="163">
        <v>100.7</v>
      </c>
      <c r="X96" s="163">
        <v>101.91917322854844</v>
      </c>
      <c r="Y96" s="483">
        <v>100.5</v>
      </c>
      <c r="Z96" s="483">
        <v>99.4</v>
      </c>
      <c r="AA96" s="483">
        <v>102.3</v>
      </c>
    </row>
    <row r="97" spans="1:27" x14ac:dyDescent="0.2">
      <c r="A97" s="261" t="s">
        <v>67</v>
      </c>
      <c r="B97" s="264">
        <v>90</v>
      </c>
      <c r="C97" s="264">
        <v>125.8</v>
      </c>
      <c r="D97" s="264">
        <v>112.7</v>
      </c>
      <c r="E97" s="264">
        <v>115.3</v>
      </c>
      <c r="F97" s="264">
        <v>104.3</v>
      </c>
      <c r="G97" s="264">
        <v>100.3</v>
      </c>
      <c r="H97" s="264">
        <v>109</v>
      </c>
      <c r="I97" s="264">
        <v>103.8</v>
      </c>
      <c r="J97" s="264">
        <v>119.7</v>
      </c>
      <c r="K97" s="264">
        <v>108.4</v>
      </c>
      <c r="L97" s="264">
        <v>126.1</v>
      </c>
      <c r="M97" s="264">
        <v>111.3</v>
      </c>
      <c r="N97" s="264">
        <v>103</v>
      </c>
      <c r="O97" s="264">
        <v>103.1</v>
      </c>
      <c r="P97" s="264">
        <v>102.5</v>
      </c>
      <c r="Q97" s="264">
        <v>97.3</v>
      </c>
      <c r="R97" s="264">
        <v>102.3</v>
      </c>
      <c r="S97" s="264">
        <v>99</v>
      </c>
      <c r="T97" s="264">
        <v>141.69999999999999</v>
      </c>
      <c r="U97" s="264">
        <v>105.6</v>
      </c>
      <c r="V97" s="264">
        <v>73.8</v>
      </c>
      <c r="W97" s="264">
        <v>99.9</v>
      </c>
      <c r="X97" s="264">
        <v>101.59413162510241</v>
      </c>
      <c r="Y97" s="485">
        <v>99.9</v>
      </c>
      <c r="Z97" s="485">
        <v>96.9</v>
      </c>
      <c r="AA97" s="485">
        <v>103.1</v>
      </c>
    </row>
    <row r="98" spans="1:27" x14ac:dyDescent="0.2">
      <c r="A98" s="261" t="s">
        <v>78</v>
      </c>
      <c r="B98" s="264">
        <v>95.4</v>
      </c>
      <c r="C98" s="264">
        <v>114.6</v>
      </c>
      <c r="D98" s="264">
        <v>107</v>
      </c>
      <c r="E98" s="264">
        <v>109.3</v>
      </c>
      <c r="F98" s="264">
        <v>107.2</v>
      </c>
      <c r="G98" s="264">
        <v>117.5</v>
      </c>
      <c r="H98" s="264">
        <v>112.4</v>
      </c>
      <c r="I98" s="264">
        <v>99.5</v>
      </c>
      <c r="J98" s="264">
        <v>119.7</v>
      </c>
      <c r="K98" s="264">
        <v>108.9</v>
      </c>
      <c r="L98" s="264">
        <v>125.8</v>
      </c>
      <c r="M98" s="264">
        <v>112</v>
      </c>
      <c r="N98" s="264">
        <v>103.4</v>
      </c>
      <c r="O98" s="264">
        <v>104.8</v>
      </c>
      <c r="P98" s="264">
        <v>103.9</v>
      </c>
      <c r="Q98" s="264">
        <v>98.8</v>
      </c>
      <c r="R98" s="264">
        <v>101.5</v>
      </c>
      <c r="S98" s="264">
        <v>96.7</v>
      </c>
      <c r="T98" s="264">
        <v>125.1</v>
      </c>
      <c r="U98" s="264">
        <v>102.1</v>
      </c>
      <c r="V98" s="264">
        <v>78.900000000000006</v>
      </c>
      <c r="W98" s="264">
        <v>101.2</v>
      </c>
      <c r="X98" s="264">
        <v>101.58862572455108</v>
      </c>
      <c r="Y98" s="485">
        <v>100.3</v>
      </c>
      <c r="Z98" s="485">
        <v>100.2</v>
      </c>
      <c r="AA98" s="485">
        <v>100.2</v>
      </c>
    </row>
    <row r="99" spans="1:27" x14ac:dyDescent="0.2">
      <c r="A99" s="261" t="s">
        <v>71</v>
      </c>
      <c r="B99" s="264">
        <v>92.4</v>
      </c>
      <c r="C99" s="264">
        <v>126.8</v>
      </c>
      <c r="D99" s="264">
        <v>115.9</v>
      </c>
      <c r="E99" s="264">
        <v>109</v>
      </c>
      <c r="F99" s="264">
        <v>105.3</v>
      </c>
      <c r="G99" s="264">
        <v>104</v>
      </c>
      <c r="H99" s="264">
        <v>113.3</v>
      </c>
      <c r="I99" s="264">
        <v>102.5</v>
      </c>
      <c r="J99" s="264">
        <v>117.5</v>
      </c>
      <c r="K99" s="264">
        <v>108.9</v>
      </c>
      <c r="L99" s="264">
        <v>122.9</v>
      </c>
      <c r="M99" s="264">
        <v>110.3</v>
      </c>
      <c r="N99" s="264">
        <v>103.1</v>
      </c>
      <c r="O99" s="264">
        <v>104.5</v>
      </c>
      <c r="P99" s="264">
        <v>101.8</v>
      </c>
      <c r="Q99" s="264">
        <v>98.2</v>
      </c>
      <c r="R99" s="264">
        <v>100.4</v>
      </c>
      <c r="S99" s="264">
        <v>98.3</v>
      </c>
      <c r="T99" s="264">
        <v>141</v>
      </c>
      <c r="U99" s="264">
        <v>104.9</v>
      </c>
      <c r="V99" s="264">
        <v>73.2</v>
      </c>
      <c r="W99" s="264">
        <v>101.5</v>
      </c>
      <c r="X99" s="264">
        <v>101.91180934864859</v>
      </c>
      <c r="Y99" s="485">
        <v>100.4</v>
      </c>
      <c r="Z99" s="485">
        <v>97.4</v>
      </c>
      <c r="AA99" s="485">
        <v>102.1</v>
      </c>
    </row>
    <row r="100" spans="1:27" x14ac:dyDescent="0.2">
      <c r="A100" s="261" t="s">
        <v>79</v>
      </c>
      <c r="B100" s="264">
        <v>84.6</v>
      </c>
      <c r="C100" s="264">
        <v>112.6</v>
      </c>
      <c r="D100" s="264">
        <v>123.1</v>
      </c>
      <c r="E100" s="264">
        <v>113.5</v>
      </c>
      <c r="F100" s="264">
        <v>109.8</v>
      </c>
      <c r="G100" s="264">
        <v>118.4</v>
      </c>
      <c r="H100" s="264">
        <v>102</v>
      </c>
      <c r="I100" s="264">
        <v>100.8</v>
      </c>
      <c r="J100" s="264">
        <v>115.6</v>
      </c>
      <c r="K100" s="264">
        <v>109.6</v>
      </c>
      <c r="L100" s="264">
        <v>122.1</v>
      </c>
      <c r="M100" s="264">
        <v>110.4</v>
      </c>
      <c r="N100" s="264">
        <v>103.2</v>
      </c>
      <c r="O100" s="264">
        <v>105</v>
      </c>
      <c r="P100" s="264">
        <v>103.3</v>
      </c>
      <c r="Q100" s="264">
        <v>100.8</v>
      </c>
      <c r="R100" s="264">
        <v>100.4</v>
      </c>
      <c r="S100" s="264">
        <v>97.2</v>
      </c>
      <c r="T100" s="264">
        <v>122.3</v>
      </c>
      <c r="U100" s="264">
        <v>103.6</v>
      </c>
      <c r="V100" s="264">
        <v>82.3</v>
      </c>
      <c r="W100" s="264">
        <v>100.3</v>
      </c>
      <c r="X100" s="264">
        <v>102.49497493442992</v>
      </c>
      <c r="Y100" s="485">
        <v>101.4</v>
      </c>
      <c r="Z100" s="485">
        <v>99.1</v>
      </c>
      <c r="AA100" s="485">
        <v>100.6</v>
      </c>
    </row>
    <row r="101" spans="1:27" x14ac:dyDescent="0.2">
      <c r="A101" s="261" t="s">
        <v>80</v>
      </c>
      <c r="B101" s="264">
        <v>98</v>
      </c>
      <c r="C101" s="264">
        <v>124.4</v>
      </c>
      <c r="D101" s="264">
        <v>113.4</v>
      </c>
      <c r="E101" s="264">
        <v>113.6</v>
      </c>
      <c r="F101" s="264">
        <v>106.5</v>
      </c>
      <c r="G101" s="264">
        <v>105</v>
      </c>
      <c r="H101" s="264">
        <v>111.4</v>
      </c>
      <c r="I101" s="264">
        <v>104</v>
      </c>
      <c r="J101" s="264">
        <v>117.6</v>
      </c>
      <c r="K101" s="264">
        <v>109.8</v>
      </c>
      <c r="L101" s="264">
        <v>124.5</v>
      </c>
      <c r="M101" s="264">
        <v>114.3</v>
      </c>
      <c r="N101" s="264">
        <v>103.8</v>
      </c>
      <c r="O101" s="264">
        <v>104.4</v>
      </c>
      <c r="P101" s="264">
        <v>103.6</v>
      </c>
      <c r="Q101" s="264">
        <v>97.2</v>
      </c>
      <c r="R101" s="264">
        <v>102.1</v>
      </c>
      <c r="S101" s="264">
        <v>98.3</v>
      </c>
      <c r="T101" s="264">
        <v>137</v>
      </c>
      <c r="U101" s="264">
        <v>105.1</v>
      </c>
      <c r="V101" s="264">
        <v>75.5</v>
      </c>
      <c r="W101" s="264">
        <v>101.1</v>
      </c>
      <c r="X101" s="264">
        <v>102.47374667842075</v>
      </c>
      <c r="Y101" s="485">
        <v>100.7</v>
      </c>
      <c r="Z101" s="485">
        <v>99.6</v>
      </c>
      <c r="AA101" s="485">
        <v>102.8</v>
      </c>
    </row>
    <row r="102" spans="1:27" x14ac:dyDescent="0.2">
      <c r="A102" s="261" t="s">
        <v>81</v>
      </c>
      <c r="B102" s="264">
        <v>94.9</v>
      </c>
      <c r="C102" s="264">
        <v>125.9</v>
      </c>
      <c r="D102" s="264">
        <v>108</v>
      </c>
      <c r="E102" s="264">
        <v>112.6</v>
      </c>
      <c r="F102" s="264">
        <v>104.3</v>
      </c>
      <c r="G102" s="264">
        <v>106.2</v>
      </c>
      <c r="H102" s="264">
        <v>110.2</v>
      </c>
      <c r="I102" s="264">
        <v>103.5</v>
      </c>
      <c r="J102" s="264">
        <v>118.8</v>
      </c>
      <c r="K102" s="264">
        <v>107.9</v>
      </c>
      <c r="L102" s="264">
        <v>123.8</v>
      </c>
      <c r="M102" s="264">
        <v>111.5</v>
      </c>
      <c r="N102" s="264">
        <v>103</v>
      </c>
      <c r="O102" s="264">
        <v>104.8</v>
      </c>
      <c r="P102" s="264">
        <v>103.4</v>
      </c>
      <c r="Q102" s="264">
        <v>97.3</v>
      </c>
      <c r="R102" s="264">
        <v>101</v>
      </c>
      <c r="S102" s="264">
        <v>97</v>
      </c>
      <c r="T102" s="264">
        <v>130.5</v>
      </c>
      <c r="U102" s="264">
        <v>104.2</v>
      </c>
      <c r="V102" s="264">
        <v>77.400000000000006</v>
      </c>
      <c r="W102" s="264">
        <v>100.2</v>
      </c>
      <c r="X102" s="264">
        <v>102.04738106341608</v>
      </c>
      <c r="Y102" s="485">
        <v>100.8</v>
      </c>
      <c r="Z102" s="485">
        <v>100</v>
      </c>
      <c r="AA102" s="485">
        <v>103.9</v>
      </c>
    </row>
    <row r="103" spans="1:27" x14ac:dyDescent="0.2">
      <c r="A103" s="261" t="s">
        <v>82</v>
      </c>
      <c r="B103" s="264">
        <v>104.8</v>
      </c>
      <c r="C103" s="264">
        <v>129.19999999999999</v>
      </c>
      <c r="D103" s="264">
        <v>114.5</v>
      </c>
      <c r="E103" s="264">
        <v>114</v>
      </c>
      <c r="F103" s="264">
        <v>103.7</v>
      </c>
      <c r="G103" s="264">
        <v>104.1</v>
      </c>
      <c r="H103" s="264">
        <v>111.2</v>
      </c>
      <c r="I103" s="264">
        <v>102.7</v>
      </c>
      <c r="J103" s="264">
        <v>118.8</v>
      </c>
      <c r="K103" s="264">
        <v>107.7</v>
      </c>
      <c r="L103" s="264">
        <v>124.1</v>
      </c>
      <c r="M103" s="264">
        <v>110.3</v>
      </c>
      <c r="N103" s="264">
        <v>103.7</v>
      </c>
      <c r="O103" s="264">
        <v>103</v>
      </c>
      <c r="P103" s="264">
        <v>102</v>
      </c>
      <c r="Q103" s="264">
        <v>98.6</v>
      </c>
      <c r="R103" s="264">
        <v>100.7</v>
      </c>
      <c r="S103" s="264">
        <v>98.5</v>
      </c>
      <c r="T103" s="264">
        <v>137.80000000000001</v>
      </c>
      <c r="U103" s="264">
        <v>105.8</v>
      </c>
      <c r="V103" s="264">
        <v>75.7</v>
      </c>
      <c r="W103" s="264">
        <v>100.5</v>
      </c>
      <c r="X103" s="264">
        <v>101.02609330591829</v>
      </c>
      <c r="Y103" s="485">
        <v>99.5</v>
      </c>
      <c r="Z103" s="485">
        <v>100.1</v>
      </c>
      <c r="AA103" s="485">
        <v>101.7</v>
      </c>
    </row>
    <row r="104" spans="1:27" x14ac:dyDescent="0.2">
      <c r="A104" s="261" t="s">
        <v>83</v>
      </c>
      <c r="B104" s="264">
        <v>86.3</v>
      </c>
      <c r="C104" s="264">
        <v>117.5</v>
      </c>
      <c r="D104" s="264">
        <v>115.7</v>
      </c>
      <c r="E104" s="264">
        <v>124.8</v>
      </c>
      <c r="F104" s="264">
        <v>108.5</v>
      </c>
      <c r="G104" s="264">
        <v>122.9</v>
      </c>
      <c r="H104" s="264">
        <v>110.9</v>
      </c>
      <c r="I104" s="264">
        <v>104.1</v>
      </c>
      <c r="J104" s="264">
        <v>113</v>
      </c>
      <c r="K104" s="264">
        <v>99.3</v>
      </c>
      <c r="L104" s="264">
        <v>119.3</v>
      </c>
      <c r="M104" s="264">
        <v>109.5</v>
      </c>
      <c r="N104" s="264">
        <v>102.7</v>
      </c>
      <c r="O104" s="264">
        <v>101.6</v>
      </c>
      <c r="P104" s="264">
        <v>101.1</v>
      </c>
      <c r="Q104" s="264">
        <v>101.1</v>
      </c>
      <c r="R104" s="264">
        <v>100</v>
      </c>
      <c r="S104" s="264">
        <v>98.7</v>
      </c>
      <c r="T104" s="264">
        <v>123.7</v>
      </c>
      <c r="U104" s="264">
        <v>102.1</v>
      </c>
      <c r="V104" s="264">
        <v>81.400000000000006</v>
      </c>
      <c r="W104" s="264">
        <v>98.6</v>
      </c>
      <c r="X104" s="264">
        <v>102.90487404314131</v>
      </c>
      <c r="Y104" s="485">
        <v>98.9</v>
      </c>
      <c r="Z104" s="485">
        <v>97.1</v>
      </c>
      <c r="AA104" s="485">
        <v>101.3</v>
      </c>
    </row>
    <row r="105" spans="1:27" x14ac:dyDescent="0.2">
      <c r="A105" s="261" t="s">
        <v>84</v>
      </c>
      <c r="B105" s="264">
        <v>90.1</v>
      </c>
      <c r="C105" s="264">
        <v>127.4</v>
      </c>
      <c r="D105" s="264">
        <v>108.9</v>
      </c>
      <c r="E105" s="264">
        <v>114.1</v>
      </c>
      <c r="F105" s="264">
        <v>107.2</v>
      </c>
      <c r="G105" s="264">
        <v>115.7</v>
      </c>
      <c r="H105" s="264">
        <v>109.9</v>
      </c>
      <c r="I105" s="264">
        <v>101.9</v>
      </c>
      <c r="J105" s="264">
        <v>115.4</v>
      </c>
      <c r="K105" s="264">
        <v>109.3</v>
      </c>
      <c r="L105" s="264">
        <v>122.7</v>
      </c>
      <c r="M105" s="264">
        <v>109.3</v>
      </c>
      <c r="N105" s="264">
        <v>104.3</v>
      </c>
      <c r="O105" s="264">
        <v>105.2</v>
      </c>
      <c r="P105" s="264">
        <v>103.1</v>
      </c>
      <c r="Q105" s="264">
        <v>100.3</v>
      </c>
      <c r="R105" s="264">
        <v>103.5</v>
      </c>
      <c r="S105" s="264">
        <v>97.6</v>
      </c>
      <c r="T105" s="264">
        <v>126.7</v>
      </c>
      <c r="U105" s="264">
        <v>104.7</v>
      </c>
      <c r="V105" s="264">
        <v>80.599999999999994</v>
      </c>
      <c r="W105" s="264">
        <v>101.6</v>
      </c>
      <c r="X105" s="264">
        <v>101.46968384780899</v>
      </c>
      <c r="Y105" s="485">
        <v>100.6</v>
      </c>
      <c r="Z105" s="485">
        <v>100.8</v>
      </c>
      <c r="AA105" s="485">
        <v>101</v>
      </c>
    </row>
    <row r="106" spans="1:27" ht="19.5" x14ac:dyDescent="0.2">
      <c r="A106" s="261" t="s">
        <v>85</v>
      </c>
      <c r="B106" s="264">
        <v>100.8</v>
      </c>
      <c r="C106" s="264">
        <v>128.19999999999999</v>
      </c>
      <c r="D106" s="264">
        <v>115.4</v>
      </c>
      <c r="E106" s="264">
        <v>107.3</v>
      </c>
      <c r="F106" s="264">
        <v>104</v>
      </c>
      <c r="G106" s="264">
        <v>102.3</v>
      </c>
      <c r="H106" s="264">
        <v>109.3</v>
      </c>
      <c r="I106" s="264">
        <v>105.7</v>
      </c>
      <c r="J106" s="264">
        <v>117</v>
      </c>
      <c r="K106" s="264">
        <v>106.7</v>
      </c>
      <c r="L106" s="264">
        <v>121.1</v>
      </c>
      <c r="M106" s="264">
        <v>111.2</v>
      </c>
      <c r="N106" s="264">
        <v>102.5</v>
      </c>
      <c r="O106" s="264">
        <v>103.6</v>
      </c>
      <c r="P106" s="264">
        <v>101.5</v>
      </c>
      <c r="Q106" s="264">
        <v>97.4</v>
      </c>
      <c r="R106" s="264">
        <v>101.7</v>
      </c>
      <c r="S106" s="264">
        <v>96.7</v>
      </c>
      <c r="T106" s="264">
        <v>136.6</v>
      </c>
      <c r="U106" s="264">
        <v>104.7</v>
      </c>
      <c r="V106" s="264">
        <v>74.099999999999994</v>
      </c>
      <c r="W106" s="264">
        <v>101.1</v>
      </c>
      <c r="X106" s="264">
        <v>100.96947037249993</v>
      </c>
      <c r="Y106" s="485">
        <v>99.8</v>
      </c>
      <c r="Z106" s="485">
        <v>98</v>
      </c>
      <c r="AA106" s="485">
        <v>101.5</v>
      </c>
    </row>
    <row r="107" spans="1:27" ht="19.5" x14ac:dyDescent="0.2">
      <c r="A107" s="261" t="s">
        <v>86</v>
      </c>
      <c r="B107" s="264">
        <v>76.599999999999994</v>
      </c>
      <c r="C107" s="264">
        <v>112.4</v>
      </c>
      <c r="D107" s="264">
        <v>117.3</v>
      </c>
      <c r="E107" s="264">
        <v>104.4</v>
      </c>
      <c r="F107" s="264">
        <v>104.2</v>
      </c>
      <c r="G107" s="264">
        <v>127</v>
      </c>
      <c r="H107" s="264">
        <v>110</v>
      </c>
      <c r="I107" s="264">
        <v>102.8</v>
      </c>
      <c r="J107" s="264">
        <v>120.6</v>
      </c>
      <c r="K107" s="264">
        <v>107.9</v>
      </c>
      <c r="L107" s="264">
        <v>115.8</v>
      </c>
      <c r="M107" s="264">
        <v>115.7</v>
      </c>
      <c r="N107" s="264">
        <v>105.5</v>
      </c>
      <c r="O107" s="264">
        <v>104.3</v>
      </c>
      <c r="P107" s="264">
        <v>103.9</v>
      </c>
      <c r="Q107" s="264">
        <v>104.3</v>
      </c>
      <c r="R107" s="264">
        <v>98.4</v>
      </c>
      <c r="S107" s="264">
        <v>96.4</v>
      </c>
      <c r="T107" s="264">
        <v>117.8</v>
      </c>
      <c r="U107" s="264">
        <v>101.3</v>
      </c>
      <c r="V107" s="264">
        <v>82.9</v>
      </c>
      <c r="W107" s="264">
        <v>98.4</v>
      </c>
      <c r="X107" s="264">
        <v>101.34621268553981</v>
      </c>
      <c r="Y107" s="485">
        <v>101.6</v>
      </c>
      <c r="Z107" s="485">
        <v>101</v>
      </c>
      <c r="AA107" s="485">
        <v>105.5</v>
      </c>
    </row>
    <row r="108" spans="1:27" x14ac:dyDescent="0.2">
      <c r="A108" s="673" t="s">
        <v>456</v>
      </c>
      <c r="B108" s="673"/>
      <c r="C108" s="673"/>
      <c r="D108" s="673"/>
      <c r="E108" s="673"/>
      <c r="F108" s="673"/>
      <c r="G108" s="673"/>
      <c r="H108" s="673"/>
      <c r="I108" s="673"/>
      <c r="J108" s="673"/>
      <c r="K108" s="673"/>
      <c r="L108" s="673"/>
      <c r="M108" s="673"/>
      <c r="N108" s="673"/>
      <c r="O108" s="673"/>
      <c r="P108" s="673"/>
      <c r="Q108" s="673"/>
      <c r="R108" s="673"/>
      <c r="S108" s="673"/>
      <c r="T108" s="356"/>
      <c r="U108" s="354"/>
      <c r="V108" s="264"/>
      <c r="W108" s="163"/>
      <c r="X108" s="344"/>
    </row>
    <row r="109" spans="1:27" ht="15" customHeight="1" x14ac:dyDescent="0.2">
      <c r="A109" s="674" t="s">
        <v>301</v>
      </c>
      <c r="B109" s="675"/>
      <c r="C109" s="675"/>
      <c r="D109" s="675"/>
      <c r="E109" s="675"/>
      <c r="F109" s="675"/>
      <c r="G109" s="675"/>
      <c r="H109" s="675"/>
      <c r="I109" s="675"/>
      <c r="J109" s="675"/>
      <c r="K109" s="675"/>
      <c r="L109" s="675"/>
      <c r="M109" s="675"/>
      <c r="N109" s="675"/>
      <c r="O109" s="675"/>
      <c r="P109" s="675"/>
      <c r="Q109" s="675"/>
      <c r="R109" s="675"/>
      <c r="S109" s="675"/>
      <c r="T109" s="675"/>
      <c r="U109" s="675"/>
      <c r="V109" s="675"/>
      <c r="W109" s="163"/>
      <c r="X109" s="344"/>
    </row>
    <row r="110" spans="1:27" ht="19.5" customHeight="1" x14ac:dyDescent="0.2">
      <c r="A110" s="665" t="s">
        <v>394</v>
      </c>
      <c r="B110" s="665"/>
      <c r="C110" s="665"/>
      <c r="D110" s="665"/>
      <c r="E110" s="665"/>
      <c r="F110" s="665"/>
      <c r="G110" s="665"/>
      <c r="H110" s="665"/>
      <c r="I110" s="665"/>
      <c r="J110" s="665"/>
      <c r="K110" s="665"/>
      <c r="L110" s="665"/>
      <c r="M110" s="665"/>
      <c r="N110" s="665"/>
      <c r="O110" s="665"/>
      <c r="P110" s="665"/>
      <c r="Q110" s="665"/>
      <c r="R110" s="665"/>
      <c r="S110" s="665"/>
      <c r="T110" s="665"/>
      <c r="U110" s="665"/>
      <c r="V110" s="665"/>
      <c r="W110" s="163"/>
      <c r="X110" s="344"/>
    </row>
    <row r="111" spans="1:27" ht="15" customHeight="1" x14ac:dyDescent="0.2">
      <c r="A111" s="665" t="s">
        <v>328</v>
      </c>
      <c r="B111" s="665"/>
      <c r="C111" s="665"/>
      <c r="D111" s="665"/>
      <c r="E111" s="665"/>
      <c r="F111" s="665"/>
      <c r="G111" s="665"/>
      <c r="H111" s="665"/>
      <c r="I111" s="665"/>
      <c r="J111" s="665"/>
      <c r="K111" s="665"/>
      <c r="L111" s="665"/>
      <c r="M111" s="665"/>
      <c r="N111" s="665"/>
      <c r="O111" s="665"/>
      <c r="P111" s="665"/>
      <c r="Q111" s="665"/>
      <c r="R111" s="665"/>
      <c r="S111" s="665"/>
      <c r="T111" s="665"/>
      <c r="U111" s="665"/>
      <c r="V111" s="665"/>
      <c r="W111" s="163"/>
      <c r="X111" s="344"/>
    </row>
    <row r="112" spans="1:27" ht="15.75" customHeight="1" x14ac:dyDescent="0.2">
      <c r="A112" s="341" t="s">
        <v>461</v>
      </c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344"/>
    </row>
    <row r="113" spans="1:27" ht="15" thickBot="1" x14ac:dyDescent="0.25">
      <c r="A113" s="269" t="s">
        <v>402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45"/>
      <c r="Y113" s="345"/>
      <c r="Z113" s="345"/>
      <c r="AA113" s="401"/>
    </row>
    <row r="114" spans="1:27" x14ac:dyDescent="0.2">
      <c r="A114" s="358"/>
    </row>
  </sheetData>
  <mergeCells count="32">
    <mergeCell ref="A4:Z4"/>
    <mergeCell ref="X8:X9"/>
    <mergeCell ref="W8:W9"/>
    <mergeCell ref="I8:I9"/>
    <mergeCell ref="J8:J9"/>
    <mergeCell ref="S8:T8"/>
    <mergeCell ref="U8:V8"/>
    <mergeCell ref="Z8:Z9"/>
    <mergeCell ref="Y8:Y9"/>
    <mergeCell ref="A109:V109"/>
    <mergeCell ref="A110:V110"/>
    <mergeCell ref="N8:N9"/>
    <mergeCell ref="O8:O9"/>
    <mergeCell ref="P8:P9"/>
    <mergeCell ref="Q8:Q9"/>
    <mergeCell ref="R8:R9"/>
    <mergeCell ref="AA8:AA9"/>
    <mergeCell ref="A2:AA2"/>
    <mergeCell ref="A3:AA3"/>
    <mergeCell ref="A111:V111"/>
    <mergeCell ref="A8:A9"/>
    <mergeCell ref="B8:B9"/>
    <mergeCell ref="G8:G9"/>
    <mergeCell ref="H8:H9"/>
    <mergeCell ref="C8:C9"/>
    <mergeCell ref="D8:D9"/>
    <mergeCell ref="E8:E9"/>
    <mergeCell ref="F8:F9"/>
    <mergeCell ref="K8:K9"/>
    <mergeCell ref="L8:L9"/>
    <mergeCell ref="M8:M9"/>
    <mergeCell ref="A108:S108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0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M17" sqref="M17"/>
    </sheetView>
  </sheetViews>
  <sheetFormatPr defaultRowHeight="15" x14ac:dyDescent="0.25"/>
  <cols>
    <col min="1" max="1" width="18.285156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543</v>
      </c>
      <c r="B6" s="105"/>
      <c r="C6" s="105"/>
      <c r="D6" s="105"/>
      <c r="E6" s="105"/>
      <c r="F6" s="105"/>
      <c r="G6" s="426"/>
      <c r="H6" s="81"/>
      <c r="I6" s="81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180</v>
      </c>
      <c r="B7" s="224"/>
      <c r="C7" s="224"/>
      <c r="D7" s="224"/>
      <c r="E7" s="224"/>
      <c r="F7" s="224"/>
      <c r="G7" s="81"/>
      <c r="H7" s="81"/>
      <c r="I7" s="81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250">
        <v>4.2</v>
      </c>
      <c r="C9" s="250">
        <v>4.5</v>
      </c>
      <c r="D9" s="250">
        <v>4.7</v>
      </c>
      <c r="E9" s="250">
        <v>5.0999999999999996</v>
      </c>
      <c r="F9" s="250">
        <v>5.2</v>
      </c>
      <c r="G9" s="250">
        <v>3.6</v>
      </c>
      <c r="H9" s="250">
        <v>4.0999999999999996</v>
      </c>
      <c r="I9" s="250">
        <v>4.5</v>
      </c>
      <c r="J9" s="250">
        <v>5</v>
      </c>
      <c r="K9" s="250">
        <v>5.0999999999999996</v>
      </c>
      <c r="L9" s="250">
        <v>8.6</v>
      </c>
      <c r="M9" s="250">
        <v>6.4</v>
      </c>
      <c r="N9" s="250">
        <v>6.7</v>
      </c>
      <c r="O9" s="250">
        <v>5.6</v>
      </c>
      <c r="P9" s="250">
        <v>5</v>
      </c>
      <c r="Q9" s="250">
        <v>5</v>
      </c>
      <c r="R9" s="250">
        <v>4.9000000000000004</v>
      </c>
      <c r="S9" s="250">
        <v>4.8</v>
      </c>
      <c r="T9" s="250">
        <v>4</v>
      </c>
      <c r="U9" s="250">
        <v>4.5</v>
      </c>
      <c r="V9" s="476">
        <v>4.2</v>
      </c>
      <c r="W9" s="476">
        <v>4.2904155743992858</v>
      </c>
      <c r="X9" s="476">
        <v>4.4656225219216008</v>
      </c>
    </row>
    <row r="10" spans="1:24" ht="18" x14ac:dyDescent="0.25">
      <c r="A10" s="100" t="s">
        <v>117</v>
      </c>
      <c r="B10" s="250">
        <v>5.4</v>
      </c>
      <c r="C10" s="250">
        <v>5.6</v>
      </c>
      <c r="D10" s="250">
        <v>7.3</v>
      </c>
      <c r="E10" s="250">
        <v>8</v>
      </c>
      <c r="F10" s="250">
        <v>7.9</v>
      </c>
      <c r="G10" s="250">
        <v>3.5</v>
      </c>
      <c r="H10" s="250">
        <v>4</v>
      </c>
      <c r="I10" s="250">
        <v>4.4000000000000004</v>
      </c>
      <c r="J10" s="250">
        <v>5.0999999999999996</v>
      </c>
      <c r="K10" s="250">
        <v>4.7</v>
      </c>
      <c r="L10" s="250">
        <v>7.4</v>
      </c>
      <c r="M10" s="250">
        <v>5.5</v>
      </c>
      <c r="N10" s="250">
        <v>6.2</v>
      </c>
      <c r="O10" s="250">
        <v>5.2</v>
      </c>
      <c r="P10" s="250">
        <v>4.7</v>
      </c>
      <c r="Q10" s="250">
        <v>4.7</v>
      </c>
      <c r="R10" s="250">
        <v>4.3</v>
      </c>
      <c r="S10" s="250">
        <v>4.5</v>
      </c>
      <c r="T10" s="250">
        <v>3.9</v>
      </c>
      <c r="U10" s="250">
        <v>4.2</v>
      </c>
      <c r="V10" s="476">
        <v>3.9</v>
      </c>
      <c r="W10" s="476">
        <v>3.8355425504658909</v>
      </c>
      <c r="X10" s="476">
        <v>4.1069253249909927</v>
      </c>
    </row>
    <row r="11" spans="1:24" x14ac:dyDescent="0.25">
      <c r="A11" s="261" t="s">
        <v>1</v>
      </c>
      <c r="B11" s="194">
        <v>5.3</v>
      </c>
      <c r="C11" s="194">
        <v>3.6</v>
      </c>
      <c r="D11" s="194">
        <v>3.4</v>
      </c>
      <c r="E11" s="194">
        <v>3.1</v>
      </c>
      <c r="F11" s="194">
        <v>4.5999999999999996</v>
      </c>
      <c r="G11" s="194">
        <v>2.2999999999999998</v>
      </c>
      <c r="H11" s="194">
        <v>2.2999999999999998</v>
      </c>
      <c r="I11" s="194">
        <v>3.7</v>
      </c>
      <c r="J11" s="194">
        <v>4.5</v>
      </c>
      <c r="K11" s="194">
        <v>3.7</v>
      </c>
      <c r="L11" s="194">
        <v>10.8</v>
      </c>
      <c r="M11" s="194">
        <v>5.7</v>
      </c>
      <c r="N11" s="194">
        <v>7.4</v>
      </c>
      <c r="O11" s="194">
        <v>5.8</v>
      </c>
      <c r="P11" s="194">
        <v>4</v>
      </c>
      <c r="Q11" s="194">
        <v>3.7</v>
      </c>
      <c r="R11" s="194">
        <v>4.5</v>
      </c>
      <c r="S11" s="194">
        <v>3.2</v>
      </c>
      <c r="T11" s="194">
        <v>4.0999999999999996</v>
      </c>
      <c r="U11" s="194">
        <v>3.9</v>
      </c>
      <c r="V11" s="475">
        <v>3.2</v>
      </c>
      <c r="W11" s="475">
        <v>3.3526927138331573</v>
      </c>
      <c r="X11" s="475">
        <v>4.7946713640867555</v>
      </c>
    </row>
    <row r="12" spans="1:24" x14ac:dyDescent="0.25">
      <c r="A12" s="261" t="s">
        <v>2</v>
      </c>
      <c r="B12" s="194">
        <v>2.6</v>
      </c>
      <c r="C12" s="194">
        <v>2.4</v>
      </c>
      <c r="D12" s="194">
        <v>2.2000000000000002</v>
      </c>
      <c r="E12" s="194">
        <v>1.4</v>
      </c>
      <c r="F12" s="194">
        <v>2.1</v>
      </c>
      <c r="G12" s="194">
        <v>1.4</v>
      </c>
      <c r="H12" s="194">
        <v>2.4</v>
      </c>
      <c r="I12" s="194">
        <v>4.3</v>
      </c>
      <c r="J12" s="194">
        <v>4</v>
      </c>
      <c r="K12" s="194">
        <v>3.7</v>
      </c>
      <c r="L12" s="194">
        <v>9.6999999999999993</v>
      </c>
      <c r="M12" s="194">
        <v>13.3</v>
      </c>
      <c r="N12" s="194">
        <v>15.7</v>
      </c>
      <c r="O12" s="194">
        <v>12.4</v>
      </c>
      <c r="P12" s="194">
        <v>11.5</v>
      </c>
      <c r="Q12" s="194">
        <v>10.3</v>
      </c>
      <c r="R12" s="194">
        <v>9</v>
      </c>
      <c r="S12" s="194">
        <v>9.3000000000000007</v>
      </c>
      <c r="T12" s="194">
        <v>7.7</v>
      </c>
      <c r="U12" s="194">
        <v>8</v>
      </c>
      <c r="V12" s="475">
        <v>6.2</v>
      </c>
      <c r="W12" s="475">
        <v>5.7434061015081603</v>
      </c>
      <c r="X12" s="475">
        <v>5.1050389305127082</v>
      </c>
    </row>
    <row r="13" spans="1:24" x14ac:dyDescent="0.25">
      <c r="A13" s="261" t="s">
        <v>3</v>
      </c>
      <c r="B13" s="194">
        <v>2.6</v>
      </c>
      <c r="C13" s="194">
        <v>2.7</v>
      </c>
      <c r="D13" s="194">
        <v>3.1</v>
      </c>
      <c r="E13" s="194">
        <v>2.8</v>
      </c>
      <c r="F13" s="194">
        <v>2.4</v>
      </c>
      <c r="G13" s="194">
        <v>2.1</v>
      </c>
      <c r="H13" s="194">
        <v>2.2999999999999998</v>
      </c>
      <c r="I13" s="194">
        <v>3.6</v>
      </c>
      <c r="J13" s="194">
        <v>4.5999999999999996</v>
      </c>
      <c r="K13" s="194">
        <v>5.3</v>
      </c>
      <c r="L13" s="194">
        <v>9.1</v>
      </c>
      <c r="M13" s="194">
        <v>5.8</v>
      </c>
      <c r="N13" s="194">
        <v>7.4</v>
      </c>
      <c r="O13" s="194">
        <v>7.4</v>
      </c>
      <c r="P13" s="194">
        <v>4.9000000000000004</v>
      </c>
      <c r="Q13" s="194">
        <v>6.9</v>
      </c>
      <c r="R13" s="194">
        <v>6.3</v>
      </c>
      <c r="S13" s="194">
        <v>6.3</v>
      </c>
      <c r="T13" s="194">
        <v>6.7</v>
      </c>
      <c r="U13" s="194">
        <v>7.6</v>
      </c>
      <c r="V13" s="475">
        <v>7.7</v>
      </c>
      <c r="W13" s="475">
        <v>7.7109057939728869</v>
      </c>
      <c r="X13" s="475">
        <v>7.9905135455623455</v>
      </c>
    </row>
    <row r="14" spans="1:24" x14ac:dyDescent="0.25">
      <c r="A14" s="261" t="s">
        <v>4</v>
      </c>
      <c r="B14" s="194">
        <v>1.4</v>
      </c>
      <c r="C14" s="194">
        <v>0.8</v>
      </c>
      <c r="D14" s="194">
        <v>1.4</v>
      </c>
      <c r="E14" s="194">
        <v>1.3</v>
      </c>
      <c r="F14" s="194">
        <v>1</v>
      </c>
      <c r="G14" s="194">
        <v>0.5</v>
      </c>
      <c r="H14" s="194">
        <v>0.7</v>
      </c>
      <c r="I14" s="194">
        <v>1.5</v>
      </c>
      <c r="J14" s="194">
        <v>1.8</v>
      </c>
      <c r="K14" s="194">
        <v>2.6</v>
      </c>
      <c r="L14" s="194">
        <v>5.8</v>
      </c>
      <c r="M14" s="194">
        <v>3</v>
      </c>
      <c r="N14" s="194">
        <v>3.7</v>
      </c>
      <c r="O14" s="194">
        <v>3.3</v>
      </c>
      <c r="P14" s="194">
        <v>3</v>
      </c>
      <c r="Q14" s="194">
        <v>2.4</v>
      </c>
      <c r="R14" s="194">
        <v>1.4</v>
      </c>
      <c r="S14" s="194">
        <v>2.1</v>
      </c>
      <c r="T14" s="194">
        <v>2.7</v>
      </c>
      <c r="U14" s="194">
        <v>3.7</v>
      </c>
      <c r="V14" s="475">
        <v>2.8</v>
      </c>
      <c r="W14" s="475">
        <v>2.1501737286223546</v>
      </c>
      <c r="X14" s="475">
        <v>1.9886233313454744</v>
      </c>
    </row>
    <row r="15" spans="1:24" x14ac:dyDescent="0.25">
      <c r="A15" s="261" t="s">
        <v>5</v>
      </c>
      <c r="B15" s="194">
        <v>5.0999999999999996</v>
      </c>
      <c r="C15" s="194">
        <v>2.9</v>
      </c>
      <c r="D15" s="194">
        <v>2.8</v>
      </c>
      <c r="E15" s="194">
        <v>2.7</v>
      </c>
      <c r="F15" s="194">
        <v>3.8</v>
      </c>
      <c r="G15" s="194">
        <v>2.7</v>
      </c>
      <c r="H15" s="194">
        <v>3.3</v>
      </c>
      <c r="I15" s="194">
        <v>4.2</v>
      </c>
      <c r="J15" s="194">
        <v>3.5</v>
      </c>
      <c r="K15" s="194">
        <v>3.8</v>
      </c>
      <c r="L15" s="194">
        <v>8.1999999999999993</v>
      </c>
      <c r="M15" s="194">
        <v>5.7</v>
      </c>
      <c r="N15" s="194">
        <v>7.8</v>
      </c>
      <c r="O15" s="194">
        <v>7.4</v>
      </c>
      <c r="P15" s="194">
        <v>5.5</v>
      </c>
      <c r="Q15" s="194">
        <v>6.8</v>
      </c>
      <c r="R15" s="194">
        <v>3.4</v>
      </c>
      <c r="S15" s="194">
        <v>3</v>
      </c>
      <c r="T15" s="194">
        <v>2.8</v>
      </c>
      <c r="U15" s="194">
        <v>2.8</v>
      </c>
      <c r="V15" s="475">
        <v>3.4</v>
      </c>
      <c r="W15" s="475">
        <v>2.5771880581781068</v>
      </c>
      <c r="X15" s="475">
        <v>3.5040195735756727</v>
      </c>
    </row>
    <row r="16" spans="1:24" x14ac:dyDescent="0.25">
      <c r="A16" s="261" t="s">
        <v>6</v>
      </c>
      <c r="B16" s="194">
        <v>4.0999999999999996</v>
      </c>
      <c r="C16" s="194">
        <v>4</v>
      </c>
      <c r="D16" s="194">
        <v>3.4</v>
      </c>
      <c r="E16" s="194">
        <v>3.3</v>
      </c>
      <c r="F16" s="194">
        <v>3.2</v>
      </c>
      <c r="G16" s="194">
        <v>1.9</v>
      </c>
      <c r="H16" s="194">
        <v>1.9</v>
      </c>
      <c r="I16" s="194">
        <v>2.1</v>
      </c>
      <c r="J16" s="194">
        <v>2.1</v>
      </c>
      <c r="K16" s="194">
        <v>2.4</v>
      </c>
      <c r="L16" s="194">
        <v>5.7</v>
      </c>
      <c r="M16" s="194">
        <v>5.9</v>
      </c>
      <c r="N16" s="194">
        <v>5.3</v>
      </c>
      <c r="O16" s="194">
        <v>4.9000000000000004</v>
      </c>
      <c r="P16" s="194">
        <v>4</v>
      </c>
      <c r="Q16" s="194">
        <v>4.7</v>
      </c>
      <c r="R16" s="194">
        <v>3.1</v>
      </c>
      <c r="S16" s="194">
        <v>3.2</v>
      </c>
      <c r="T16" s="194">
        <v>2.7</v>
      </c>
      <c r="U16" s="194">
        <v>2.8</v>
      </c>
      <c r="V16" s="475">
        <v>2.5</v>
      </c>
      <c r="W16" s="475">
        <v>2.0779340984820438</v>
      </c>
      <c r="X16" s="475">
        <v>2.0543342613036382</v>
      </c>
    </row>
    <row r="17" spans="1:24" x14ac:dyDescent="0.25">
      <c r="A17" s="261" t="s">
        <v>7</v>
      </c>
      <c r="B17" s="194">
        <v>5</v>
      </c>
      <c r="C17" s="194">
        <v>5.6</v>
      </c>
      <c r="D17" s="194">
        <v>6.7</v>
      </c>
      <c r="E17" s="194">
        <v>4.3</v>
      </c>
      <c r="F17" s="194">
        <v>3.1</v>
      </c>
      <c r="G17" s="194">
        <v>3.6</v>
      </c>
      <c r="H17" s="194">
        <v>2.9</v>
      </c>
      <c r="I17" s="194">
        <v>4.0999999999999996</v>
      </c>
      <c r="J17" s="194">
        <v>3.7</v>
      </c>
      <c r="K17" s="194">
        <v>5.3</v>
      </c>
      <c r="L17" s="194">
        <v>16</v>
      </c>
      <c r="M17" s="194">
        <v>7.8</v>
      </c>
      <c r="N17" s="194">
        <v>6.2</v>
      </c>
      <c r="O17" s="194">
        <v>4.9000000000000004</v>
      </c>
      <c r="P17" s="194">
        <v>5.5</v>
      </c>
      <c r="Q17" s="194">
        <v>5.2</v>
      </c>
      <c r="R17" s="194">
        <v>4.2</v>
      </c>
      <c r="S17" s="194">
        <v>3.9</v>
      </c>
      <c r="T17" s="194">
        <v>3.7</v>
      </c>
      <c r="U17" s="194">
        <v>3.9</v>
      </c>
      <c r="V17" s="475">
        <v>2.7</v>
      </c>
      <c r="W17" s="475">
        <v>2.6521168588990953</v>
      </c>
      <c r="X17" s="475">
        <v>2.0877119237774977</v>
      </c>
    </row>
    <row r="18" spans="1:24" x14ac:dyDescent="0.25">
      <c r="A18" s="261" t="s">
        <v>8</v>
      </c>
      <c r="B18" s="194">
        <v>2</v>
      </c>
      <c r="C18" s="194">
        <v>1.7</v>
      </c>
      <c r="D18" s="194">
        <v>1.3</v>
      </c>
      <c r="E18" s="194">
        <v>1.9</v>
      </c>
      <c r="F18" s="194">
        <v>2.1</v>
      </c>
      <c r="G18" s="194">
        <v>1.1000000000000001</v>
      </c>
      <c r="H18" s="194">
        <v>1.2</v>
      </c>
      <c r="I18" s="194">
        <v>2</v>
      </c>
      <c r="J18" s="194">
        <v>1.9</v>
      </c>
      <c r="K18" s="194">
        <v>2.6</v>
      </c>
      <c r="L18" s="194">
        <v>10.3</v>
      </c>
      <c r="M18" s="194">
        <v>7.4</v>
      </c>
      <c r="N18" s="194">
        <v>8.6999999999999993</v>
      </c>
      <c r="O18" s="194">
        <v>6</v>
      </c>
      <c r="P18" s="194">
        <v>5.9</v>
      </c>
      <c r="Q18" s="194">
        <v>3.9</v>
      </c>
      <c r="R18" s="194">
        <v>4</v>
      </c>
      <c r="S18" s="194">
        <v>4.0999999999999996</v>
      </c>
      <c r="T18" s="194">
        <v>3.6</v>
      </c>
      <c r="U18" s="194">
        <v>2.7</v>
      </c>
      <c r="V18" s="475">
        <v>2.5</v>
      </c>
      <c r="W18" s="475">
        <v>2.4849486483295951</v>
      </c>
      <c r="X18" s="475">
        <v>4.4752231455832563</v>
      </c>
    </row>
    <row r="19" spans="1:24" x14ac:dyDescent="0.25">
      <c r="A19" s="261" t="s">
        <v>9</v>
      </c>
      <c r="B19" s="194">
        <v>1.4</v>
      </c>
      <c r="C19" s="194">
        <v>1.5</v>
      </c>
      <c r="D19" s="194">
        <v>1</v>
      </c>
      <c r="E19" s="194">
        <v>0.8</v>
      </c>
      <c r="F19" s="194">
        <v>1.2</v>
      </c>
      <c r="G19" s="194">
        <v>0.7</v>
      </c>
      <c r="H19" s="194">
        <v>2.2000000000000002</v>
      </c>
      <c r="I19" s="194">
        <v>3.4</v>
      </c>
      <c r="J19" s="194">
        <v>1.6</v>
      </c>
      <c r="K19" s="194">
        <v>1.7</v>
      </c>
      <c r="L19" s="194">
        <v>6</v>
      </c>
      <c r="M19" s="194">
        <v>2.7</v>
      </c>
      <c r="N19" s="194">
        <v>3.7</v>
      </c>
      <c r="O19" s="194">
        <v>4.3</v>
      </c>
      <c r="P19" s="194">
        <v>2.9</v>
      </c>
      <c r="Q19" s="194">
        <v>3.5</v>
      </c>
      <c r="R19" s="194">
        <v>4.9000000000000004</v>
      </c>
      <c r="S19" s="194">
        <v>4.0999999999999996</v>
      </c>
      <c r="T19" s="194">
        <v>3.5</v>
      </c>
      <c r="U19" s="194">
        <v>2.9</v>
      </c>
      <c r="V19" s="475">
        <v>3.3</v>
      </c>
      <c r="W19" s="475">
        <v>2.3370863186625725</v>
      </c>
      <c r="X19" s="475">
        <v>2.7942756943266023</v>
      </c>
    </row>
    <row r="20" spans="1:24" x14ac:dyDescent="0.25">
      <c r="A20" s="261" t="s">
        <v>10</v>
      </c>
      <c r="B20" s="194">
        <v>6.4</v>
      </c>
      <c r="C20" s="194">
        <v>6.6</v>
      </c>
      <c r="D20" s="194">
        <v>6.9</v>
      </c>
      <c r="E20" s="194">
        <v>7.8</v>
      </c>
      <c r="F20" s="194">
        <v>7.3</v>
      </c>
      <c r="G20" s="194">
        <v>5.9</v>
      </c>
      <c r="H20" s="194">
        <v>4.5</v>
      </c>
      <c r="I20" s="194">
        <v>4.9000000000000004</v>
      </c>
      <c r="J20" s="194">
        <v>5.6</v>
      </c>
      <c r="K20" s="194">
        <v>4.5999999999999996</v>
      </c>
      <c r="L20" s="194">
        <v>4.9000000000000004</v>
      </c>
      <c r="M20" s="194">
        <v>4.5</v>
      </c>
      <c r="N20" s="194">
        <v>4.9000000000000004</v>
      </c>
      <c r="O20" s="194">
        <v>4.4000000000000004</v>
      </c>
      <c r="P20" s="194">
        <v>5.8</v>
      </c>
      <c r="Q20" s="194">
        <v>7.4</v>
      </c>
      <c r="R20" s="194">
        <v>6.8</v>
      </c>
      <c r="S20" s="194">
        <v>6</v>
      </c>
      <c r="T20" s="194">
        <v>5.7</v>
      </c>
      <c r="U20" s="194">
        <v>5.0999999999999996</v>
      </c>
      <c r="V20" s="475">
        <v>4.5999999999999996</v>
      </c>
      <c r="W20" s="475">
        <v>5.2836634998651366</v>
      </c>
      <c r="X20" s="475">
        <v>6.3103691986672494</v>
      </c>
    </row>
    <row r="21" spans="1:24" x14ac:dyDescent="0.25">
      <c r="A21" s="261" t="s">
        <v>11</v>
      </c>
      <c r="B21" s="194">
        <v>5</v>
      </c>
      <c r="C21" s="194">
        <v>3.3</v>
      </c>
      <c r="D21" s="194">
        <v>3.9</v>
      </c>
      <c r="E21" s="194">
        <v>7</v>
      </c>
      <c r="F21" s="194">
        <v>3.9</v>
      </c>
      <c r="G21" s="194">
        <v>2.8</v>
      </c>
      <c r="H21" s="194">
        <v>0.9</v>
      </c>
      <c r="I21" s="194">
        <v>3.8</v>
      </c>
      <c r="J21" s="194">
        <v>3.1</v>
      </c>
      <c r="K21" s="194">
        <v>4.2</v>
      </c>
      <c r="L21" s="194">
        <v>6.9</v>
      </c>
      <c r="M21" s="194">
        <v>6.5</v>
      </c>
      <c r="N21" s="194">
        <v>6.6</v>
      </c>
      <c r="O21" s="194">
        <v>6.5</v>
      </c>
      <c r="P21" s="194">
        <v>4.7</v>
      </c>
      <c r="Q21" s="194">
        <v>7.4</v>
      </c>
      <c r="R21" s="194">
        <v>7</v>
      </c>
      <c r="S21" s="194">
        <v>5.5</v>
      </c>
      <c r="T21" s="194">
        <v>4.0999999999999996</v>
      </c>
      <c r="U21" s="194">
        <v>4.2</v>
      </c>
      <c r="V21" s="475">
        <v>4</v>
      </c>
      <c r="W21" s="475">
        <v>3.8089089735313104</v>
      </c>
      <c r="X21" s="475">
        <v>4.1425818882466281</v>
      </c>
    </row>
    <row r="22" spans="1:24" x14ac:dyDescent="0.25">
      <c r="A22" s="261" t="s">
        <v>12</v>
      </c>
      <c r="B22" s="194">
        <v>2.2000000000000002</v>
      </c>
      <c r="C22" s="194">
        <v>1.7</v>
      </c>
      <c r="D22" s="194">
        <v>2.5</v>
      </c>
      <c r="E22" s="194">
        <v>3.8</v>
      </c>
      <c r="F22" s="194">
        <v>2.1</v>
      </c>
      <c r="G22" s="194">
        <v>2.9</v>
      </c>
      <c r="H22" s="194">
        <v>1.7</v>
      </c>
      <c r="I22" s="194">
        <v>2.5</v>
      </c>
      <c r="J22" s="194">
        <v>2.7</v>
      </c>
      <c r="K22" s="194">
        <v>3.9</v>
      </c>
      <c r="L22" s="194">
        <v>4</v>
      </c>
      <c r="M22" s="194">
        <v>3.4</v>
      </c>
      <c r="N22" s="194">
        <v>4.8</v>
      </c>
      <c r="O22" s="194">
        <v>4.2</v>
      </c>
      <c r="P22" s="194">
        <v>4.2</v>
      </c>
      <c r="Q22" s="194">
        <v>4.2</v>
      </c>
      <c r="R22" s="194">
        <v>4.5999999999999996</v>
      </c>
      <c r="S22" s="194">
        <v>3.1</v>
      </c>
      <c r="T22" s="194">
        <v>4.3</v>
      </c>
      <c r="U22" s="194">
        <v>3.9</v>
      </c>
      <c r="V22" s="475">
        <v>3.9</v>
      </c>
      <c r="W22" s="475">
        <v>4.216609589041096</v>
      </c>
      <c r="X22" s="475">
        <v>3.9464981259645775</v>
      </c>
    </row>
    <row r="23" spans="1:24" x14ac:dyDescent="0.25">
      <c r="A23" s="261" t="s">
        <v>13</v>
      </c>
      <c r="B23" s="194">
        <v>2.2999999999999998</v>
      </c>
      <c r="C23" s="194">
        <v>2.8</v>
      </c>
      <c r="D23" s="194">
        <v>2.7</v>
      </c>
      <c r="E23" s="194">
        <v>2.1</v>
      </c>
      <c r="F23" s="194">
        <v>3.1</v>
      </c>
      <c r="G23" s="194">
        <v>1.9</v>
      </c>
      <c r="H23" s="194">
        <v>1.8</v>
      </c>
      <c r="I23" s="194">
        <v>3.2</v>
      </c>
      <c r="J23" s="194">
        <v>3.5</v>
      </c>
      <c r="K23" s="194">
        <v>4.5999999999999996</v>
      </c>
      <c r="L23" s="194">
        <v>13.8</v>
      </c>
      <c r="M23" s="194">
        <v>9.1999999999999993</v>
      </c>
      <c r="N23" s="194">
        <v>9.9</v>
      </c>
      <c r="O23" s="194">
        <v>6.3</v>
      </c>
      <c r="P23" s="194">
        <v>5.8</v>
      </c>
      <c r="Q23" s="194">
        <v>5.2</v>
      </c>
      <c r="R23" s="194">
        <v>5.8</v>
      </c>
      <c r="S23" s="194">
        <v>6.2</v>
      </c>
      <c r="T23" s="194">
        <v>5.3</v>
      </c>
      <c r="U23" s="194">
        <v>6</v>
      </c>
      <c r="V23" s="475">
        <v>4.7</v>
      </c>
      <c r="W23" s="475">
        <v>4.1787829833064078</v>
      </c>
      <c r="X23" s="475">
        <v>6.0292256357151075</v>
      </c>
    </row>
    <row r="24" spans="1:24" x14ac:dyDescent="0.25">
      <c r="A24" s="261" t="s">
        <v>14</v>
      </c>
      <c r="B24" s="194">
        <v>2.4</v>
      </c>
      <c r="C24" s="194">
        <v>2.7</v>
      </c>
      <c r="D24" s="194">
        <v>2.1</v>
      </c>
      <c r="E24" s="194">
        <v>2</v>
      </c>
      <c r="F24" s="194">
        <v>1.4</v>
      </c>
      <c r="G24" s="194">
        <v>2.1</v>
      </c>
      <c r="H24" s="194">
        <v>2.6</v>
      </c>
      <c r="I24" s="194">
        <v>5.3</v>
      </c>
      <c r="J24" s="194">
        <v>4.5999999999999996</v>
      </c>
      <c r="K24" s="194">
        <v>5</v>
      </c>
      <c r="L24" s="194">
        <v>10.4</v>
      </c>
      <c r="M24" s="194">
        <v>8.6</v>
      </c>
      <c r="N24" s="194">
        <v>8.6999999999999993</v>
      </c>
      <c r="O24" s="194">
        <v>8.6999999999999993</v>
      </c>
      <c r="P24" s="194">
        <v>5.7</v>
      </c>
      <c r="Q24" s="194">
        <v>4.4000000000000004</v>
      </c>
      <c r="R24" s="194">
        <v>4.4000000000000004</v>
      </c>
      <c r="S24" s="194">
        <v>4.2</v>
      </c>
      <c r="T24" s="194">
        <v>2.9</v>
      </c>
      <c r="U24" s="194">
        <v>5.4</v>
      </c>
      <c r="V24" s="475">
        <v>3.2</v>
      </c>
      <c r="W24" s="475">
        <v>3.0810418368272985</v>
      </c>
      <c r="X24" s="475">
        <v>3.4776140220372871</v>
      </c>
    </row>
    <row r="25" spans="1:24" x14ac:dyDescent="0.25">
      <c r="A25" s="261" t="s">
        <v>15</v>
      </c>
      <c r="B25" s="194">
        <v>4.9000000000000004</v>
      </c>
      <c r="C25" s="194">
        <v>4.7</v>
      </c>
      <c r="D25" s="194">
        <v>4.4000000000000004</v>
      </c>
      <c r="E25" s="194">
        <v>4.5</v>
      </c>
      <c r="F25" s="194">
        <v>4.7</v>
      </c>
      <c r="G25" s="194">
        <v>3.6</v>
      </c>
      <c r="H25" s="194">
        <v>4.0999999999999996</v>
      </c>
      <c r="I25" s="194">
        <v>4.0999999999999996</v>
      </c>
      <c r="J25" s="194">
        <v>4.7</v>
      </c>
      <c r="K25" s="194">
        <v>5.5</v>
      </c>
      <c r="L25" s="194">
        <v>10.199999999999999</v>
      </c>
      <c r="M25" s="194">
        <v>7.3</v>
      </c>
      <c r="N25" s="194">
        <v>8</v>
      </c>
      <c r="O25" s="194">
        <v>8.1</v>
      </c>
      <c r="P25" s="194">
        <v>6.3</v>
      </c>
      <c r="Q25" s="194">
        <v>5.5</v>
      </c>
      <c r="R25" s="194">
        <v>5.2</v>
      </c>
      <c r="S25" s="194">
        <v>4.7</v>
      </c>
      <c r="T25" s="194">
        <v>4.4000000000000004</v>
      </c>
      <c r="U25" s="194">
        <v>4.2</v>
      </c>
      <c r="V25" s="475">
        <v>4.2</v>
      </c>
      <c r="W25" s="475">
        <v>4.3885248609658056</v>
      </c>
      <c r="X25" s="475">
        <v>4.4430321238733539</v>
      </c>
    </row>
    <row r="26" spans="1:24" x14ac:dyDescent="0.25">
      <c r="A26" s="261" t="s">
        <v>16</v>
      </c>
      <c r="B26" s="194">
        <v>3.2</v>
      </c>
      <c r="C26" s="194">
        <v>3.1</v>
      </c>
      <c r="D26" s="194">
        <v>3.1</v>
      </c>
      <c r="E26" s="194">
        <v>2.9</v>
      </c>
      <c r="F26" s="194">
        <v>2.4</v>
      </c>
      <c r="G26" s="194">
        <v>1.4</v>
      </c>
      <c r="H26" s="194">
        <v>1</v>
      </c>
      <c r="I26" s="194">
        <v>1.2</v>
      </c>
      <c r="J26" s="194">
        <v>2</v>
      </c>
      <c r="K26" s="194">
        <v>3.3</v>
      </c>
      <c r="L26" s="194">
        <v>2.2999999999999998</v>
      </c>
      <c r="M26" s="194">
        <v>3.1</v>
      </c>
      <c r="N26" s="194">
        <v>3</v>
      </c>
      <c r="O26" s="194">
        <v>2.8</v>
      </c>
      <c r="P26" s="194">
        <v>3</v>
      </c>
      <c r="Q26" s="194">
        <v>5.5</v>
      </c>
      <c r="R26" s="194">
        <v>4.5</v>
      </c>
      <c r="S26" s="194">
        <v>5.7</v>
      </c>
      <c r="T26" s="194">
        <v>2.5</v>
      </c>
      <c r="U26" s="194">
        <v>4.9000000000000004</v>
      </c>
      <c r="V26" s="475">
        <v>5.4</v>
      </c>
      <c r="W26" s="475">
        <v>2.8913492963382912</v>
      </c>
      <c r="X26" s="475">
        <v>2.2579625662815608</v>
      </c>
    </row>
    <row r="27" spans="1:24" x14ac:dyDescent="0.25">
      <c r="A27" s="261" t="s">
        <v>17</v>
      </c>
      <c r="B27" s="194">
        <v>2.7</v>
      </c>
      <c r="C27" s="194">
        <v>3.2</v>
      </c>
      <c r="D27" s="194">
        <v>4.2</v>
      </c>
      <c r="E27" s="194">
        <v>5</v>
      </c>
      <c r="F27" s="194">
        <v>3.7</v>
      </c>
      <c r="G27" s="194">
        <v>2.5</v>
      </c>
      <c r="H27" s="194">
        <v>2.6</v>
      </c>
      <c r="I27" s="194">
        <v>3.8</v>
      </c>
      <c r="J27" s="194">
        <v>5.2</v>
      </c>
      <c r="K27" s="194">
        <v>4.5</v>
      </c>
      <c r="L27" s="194">
        <v>13.2</v>
      </c>
      <c r="M27" s="194">
        <v>8.3000000000000007</v>
      </c>
      <c r="N27" s="194">
        <v>7.7</v>
      </c>
      <c r="O27" s="194">
        <v>6</v>
      </c>
      <c r="P27" s="194">
        <v>6.2939958592132497</v>
      </c>
      <c r="Q27" s="194">
        <v>7.7</v>
      </c>
      <c r="R27" s="194">
        <v>6.4</v>
      </c>
      <c r="S27" s="194">
        <v>5.6</v>
      </c>
      <c r="T27" s="194">
        <v>3.5</v>
      </c>
      <c r="U27" s="194">
        <v>3.2</v>
      </c>
      <c r="V27" s="475">
        <v>3.2</v>
      </c>
      <c r="W27" s="475">
        <v>2.8608317477575427</v>
      </c>
      <c r="X27" s="475">
        <v>3.8884496514051605</v>
      </c>
    </row>
    <row r="28" spans="1:24" x14ac:dyDescent="0.25">
      <c r="A28" s="261" t="s">
        <v>18</v>
      </c>
      <c r="B28" s="194">
        <v>11</v>
      </c>
      <c r="C28" s="194">
        <v>11.2</v>
      </c>
      <c r="D28" s="194">
        <v>26</v>
      </c>
      <c r="E28" s="194">
        <v>27.5</v>
      </c>
      <c r="F28" s="194">
        <v>27.3</v>
      </c>
      <c r="G28" s="194">
        <v>7.5</v>
      </c>
      <c r="H28" s="194">
        <v>8.6999999999999993</v>
      </c>
      <c r="I28" s="194">
        <v>7.4</v>
      </c>
      <c r="J28" s="194">
        <v>9.5</v>
      </c>
      <c r="K28" s="194">
        <v>7.3</v>
      </c>
      <c r="L28" s="194">
        <v>7.1</v>
      </c>
      <c r="M28" s="194">
        <v>4.7</v>
      </c>
      <c r="N28" s="194">
        <v>5.4</v>
      </c>
      <c r="O28" s="194">
        <v>3.2</v>
      </c>
      <c r="P28" s="194">
        <v>2.9</v>
      </c>
      <c r="Q28" s="194">
        <v>0.6</v>
      </c>
      <c r="R28" s="194">
        <v>1.7</v>
      </c>
      <c r="S28" s="194">
        <v>3.8</v>
      </c>
      <c r="T28" s="194">
        <v>3.6</v>
      </c>
      <c r="U28" s="194">
        <v>3.6</v>
      </c>
      <c r="V28" s="475">
        <v>2.2000000000000002</v>
      </c>
      <c r="W28" s="475">
        <v>6.3081716755452808</v>
      </c>
      <c r="X28" s="475">
        <v>6.5257894860970262</v>
      </c>
    </row>
    <row r="29" spans="1:24" ht="18" x14ac:dyDescent="0.25">
      <c r="A29" s="100" t="s">
        <v>184</v>
      </c>
      <c r="B29" s="250">
        <v>3.3</v>
      </c>
      <c r="C29" s="250">
        <v>3.7</v>
      </c>
      <c r="D29" s="250">
        <v>3.4</v>
      </c>
      <c r="E29" s="250">
        <v>3.5</v>
      </c>
      <c r="F29" s="250">
        <v>3.9</v>
      </c>
      <c r="G29" s="250">
        <v>2.7</v>
      </c>
      <c r="H29" s="250">
        <v>2.8</v>
      </c>
      <c r="I29" s="250">
        <v>3.3</v>
      </c>
      <c r="J29" s="250">
        <v>4</v>
      </c>
      <c r="K29" s="250">
        <v>4.9000000000000004</v>
      </c>
      <c r="L29" s="250">
        <v>7.9</v>
      </c>
      <c r="M29" s="250">
        <v>6.5</v>
      </c>
      <c r="N29" s="250">
        <v>6.5</v>
      </c>
      <c r="O29" s="250">
        <v>5.7</v>
      </c>
      <c r="P29" s="250">
        <v>6.3</v>
      </c>
      <c r="Q29" s="250">
        <v>5.6</v>
      </c>
      <c r="R29" s="250">
        <v>6.1</v>
      </c>
      <c r="S29" s="250">
        <v>5.6</v>
      </c>
      <c r="T29" s="250">
        <v>4.5</v>
      </c>
      <c r="U29" s="250">
        <v>5.0999999999999996</v>
      </c>
      <c r="V29" s="476">
        <v>4.0999999999999996</v>
      </c>
      <c r="W29" s="476">
        <v>4.4654152213833909</v>
      </c>
      <c r="X29" s="476">
        <v>4.2105850203558077</v>
      </c>
    </row>
    <row r="30" spans="1:24" x14ac:dyDescent="0.25">
      <c r="A30" s="261" t="s">
        <v>19</v>
      </c>
      <c r="B30" s="194">
        <v>3.6</v>
      </c>
      <c r="C30" s="194">
        <v>3.3</v>
      </c>
      <c r="D30" s="194">
        <v>3.5</v>
      </c>
      <c r="E30" s="194">
        <v>3</v>
      </c>
      <c r="F30" s="194">
        <v>3.2</v>
      </c>
      <c r="G30" s="194">
        <v>2.9</v>
      </c>
      <c r="H30" s="194">
        <v>3.5</v>
      </c>
      <c r="I30" s="194">
        <v>3.6</v>
      </c>
      <c r="J30" s="194">
        <v>3.9</v>
      </c>
      <c r="K30" s="194">
        <v>4.0999999999999996</v>
      </c>
      <c r="L30" s="194">
        <v>7.9</v>
      </c>
      <c r="M30" s="194">
        <v>6.3</v>
      </c>
      <c r="N30" s="194">
        <v>6.3</v>
      </c>
      <c r="O30" s="194">
        <v>5.0999999999999996</v>
      </c>
      <c r="P30" s="194">
        <v>3.5778903564320603</v>
      </c>
      <c r="Q30" s="194">
        <v>2.8</v>
      </c>
      <c r="R30" s="194">
        <v>5</v>
      </c>
      <c r="S30" s="194">
        <v>4.0999999999999996</v>
      </c>
      <c r="T30" s="194">
        <v>3.5</v>
      </c>
      <c r="U30" s="194">
        <v>2.8</v>
      </c>
      <c r="V30" s="475">
        <v>3.2</v>
      </c>
      <c r="W30" s="475">
        <v>2.7347473784556722</v>
      </c>
      <c r="X30" s="475">
        <v>3.0966493286561025</v>
      </c>
    </row>
    <row r="31" spans="1:24" x14ac:dyDescent="0.25">
      <c r="A31" s="261" t="s">
        <v>20</v>
      </c>
      <c r="B31" s="194">
        <v>7.9</v>
      </c>
      <c r="C31" s="194">
        <v>8.1999999999999993</v>
      </c>
      <c r="D31" s="194">
        <v>9</v>
      </c>
      <c r="E31" s="194">
        <v>8.6999999999999993</v>
      </c>
      <c r="F31" s="194">
        <v>8.5</v>
      </c>
      <c r="G31" s="194">
        <v>7.6</v>
      </c>
      <c r="H31" s="194">
        <v>7.8</v>
      </c>
      <c r="I31" s="194">
        <v>6.3</v>
      </c>
      <c r="J31" s="194">
        <v>5.7</v>
      </c>
      <c r="K31" s="194">
        <v>6.5</v>
      </c>
      <c r="L31" s="194">
        <v>6.3</v>
      </c>
      <c r="M31" s="194">
        <v>5.2</v>
      </c>
      <c r="N31" s="194">
        <v>4.8</v>
      </c>
      <c r="O31" s="194">
        <v>5.3</v>
      </c>
      <c r="P31" s="194">
        <v>5.9</v>
      </c>
      <c r="Q31" s="194">
        <v>6.6</v>
      </c>
      <c r="R31" s="194">
        <v>7.5</v>
      </c>
      <c r="S31" s="194">
        <v>8.6</v>
      </c>
      <c r="T31" s="194">
        <v>4.8</v>
      </c>
      <c r="U31" s="194">
        <v>5</v>
      </c>
      <c r="V31" s="475">
        <v>5.6</v>
      </c>
      <c r="W31" s="475">
        <v>4.5927701722288816</v>
      </c>
      <c r="X31" s="475">
        <v>4.3527529662711641</v>
      </c>
    </row>
    <row r="32" spans="1:24" x14ac:dyDescent="0.25">
      <c r="A32" s="261" t="s">
        <v>21</v>
      </c>
      <c r="B32" s="194">
        <v>1.2</v>
      </c>
      <c r="C32" s="194">
        <v>15.2</v>
      </c>
      <c r="D32" s="194">
        <v>4.4000000000000004</v>
      </c>
      <c r="E32" s="194">
        <v>4.2</v>
      </c>
      <c r="F32" s="194">
        <v>4</v>
      </c>
      <c r="G32" s="194">
        <v>2.9</v>
      </c>
      <c r="H32" s="194">
        <v>3</v>
      </c>
      <c r="I32" s="194">
        <v>2.7</v>
      </c>
      <c r="J32" s="194">
        <v>3.5</v>
      </c>
      <c r="K32" s="194">
        <v>4.7</v>
      </c>
      <c r="L32" s="194">
        <v>7.3</v>
      </c>
      <c r="M32" s="194">
        <v>7.6</v>
      </c>
      <c r="N32" s="194">
        <v>6.2</v>
      </c>
      <c r="O32" s="194">
        <v>4.5999999999999996</v>
      </c>
      <c r="P32" s="194">
        <v>4.5999999999999996</v>
      </c>
      <c r="Q32" s="194">
        <v>4.0999999999999996</v>
      </c>
      <c r="R32" s="194">
        <v>2.8</v>
      </c>
      <c r="S32" s="194">
        <v>4.7</v>
      </c>
      <c r="T32" s="194">
        <v>2</v>
      </c>
      <c r="U32" s="194">
        <v>2.2000000000000002</v>
      </c>
      <c r="V32" s="475">
        <v>2.6</v>
      </c>
      <c r="W32" s="475">
        <v>2.3630268725614112</v>
      </c>
      <c r="X32" s="475">
        <v>1.8672427856528735</v>
      </c>
    </row>
    <row r="33" spans="1:24" x14ac:dyDescent="0.25">
      <c r="A33" s="83" t="s">
        <v>22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475"/>
      <c r="W33" s="475"/>
      <c r="X33" s="475"/>
    </row>
    <row r="34" spans="1:24" ht="19.5" x14ac:dyDescent="0.25">
      <c r="A34" s="255" t="s">
        <v>23</v>
      </c>
      <c r="B34" s="194">
        <v>9.4</v>
      </c>
      <c r="C34" s="194">
        <v>9.1999999999999993</v>
      </c>
      <c r="D34" s="194">
        <v>5.8</v>
      </c>
      <c r="E34" s="194">
        <v>3.3</v>
      </c>
      <c r="F34" s="194">
        <v>2.9</v>
      </c>
      <c r="G34" s="194">
        <v>4.2</v>
      </c>
      <c r="H34" s="194">
        <v>6.8</v>
      </c>
      <c r="I34" s="194">
        <v>2.5</v>
      </c>
      <c r="J34" s="194">
        <v>4.5</v>
      </c>
      <c r="K34" s="194">
        <v>4.8</v>
      </c>
      <c r="L34" s="194">
        <v>8.6999999999999993</v>
      </c>
      <c r="M34" s="194">
        <v>4</v>
      </c>
      <c r="N34" s="194">
        <v>6.5</v>
      </c>
      <c r="O34" s="194">
        <v>3.2</v>
      </c>
      <c r="P34" s="194">
        <v>9.9</v>
      </c>
      <c r="Q34" s="194">
        <v>10.7</v>
      </c>
      <c r="R34" s="194">
        <v>6.1</v>
      </c>
      <c r="S34" s="194">
        <v>4.3</v>
      </c>
      <c r="T34" s="194">
        <v>4.3</v>
      </c>
      <c r="U34" s="194">
        <v>2</v>
      </c>
      <c r="V34" s="475">
        <v>2.4</v>
      </c>
      <c r="W34" s="475">
        <v>2.3536004483048472</v>
      </c>
      <c r="X34" s="475">
        <v>1.7018989609458974</v>
      </c>
    </row>
    <row r="35" spans="1:24" ht="19.5" x14ac:dyDescent="0.25">
      <c r="A35" s="255" t="s">
        <v>124</v>
      </c>
      <c r="B35" s="194">
        <v>0.9</v>
      </c>
      <c r="C35" s="194">
        <v>4.4000000000000004</v>
      </c>
      <c r="D35" s="194">
        <v>4.3</v>
      </c>
      <c r="E35" s="194">
        <v>4.1885030559601431</v>
      </c>
      <c r="F35" s="194">
        <v>4</v>
      </c>
      <c r="G35" s="194">
        <v>2.8</v>
      </c>
      <c r="H35" s="194">
        <v>2.7168997425728798</v>
      </c>
      <c r="I35" s="194">
        <v>2.7572107415183997</v>
      </c>
      <c r="J35" s="194">
        <v>3.3906195445552232</v>
      </c>
      <c r="K35" s="194">
        <v>4.7009943513374726</v>
      </c>
      <c r="L35" s="194">
        <v>7.2</v>
      </c>
      <c r="M35" s="194">
        <v>7.8844129748349436</v>
      </c>
      <c r="N35" s="194">
        <v>6.1762802966207131</v>
      </c>
      <c r="O35" s="194">
        <v>4.7</v>
      </c>
      <c r="P35" s="194">
        <v>4.0999999999999996</v>
      </c>
      <c r="Q35" s="194">
        <v>3.6</v>
      </c>
      <c r="R35" s="194">
        <v>2.5</v>
      </c>
      <c r="S35" s="194">
        <v>4.7</v>
      </c>
      <c r="T35" s="194">
        <v>1.8112791978206688</v>
      </c>
      <c r="U35" s="194">
        <v>2.2000000000000002</v>
      </c>
      <c r="V35" s="475">
        <v>2.7</v>
      </c>
      <c r="W35" s="475">
        <v>2.364051789794364</v>
      </c>
      <c r="X35" s="475">
        <v>1.8904447070062094</v>
      </c>
    </row>
    <row r="36" spans="1:24" x14ac:dyDescent="0.25">
      <c r="A36" s="261" t="s">
        <v>24</v>
      </c>
      <c r="B36" s="194">
        <v>3.1</v>
      </c>
      <c r="C36" s="194">
        <v>3.6</v>
      </c>
      <c r="D36" s="194">
        <v>3.2</v>
      </c>
      <c r="E36" s="194">
        <v>3</v>
      </c>
      <c r="F36" s="194">
        <v>3.6</v>
      </c>
      <c r="G36" s="194">
        <v>4.0999999999999996</v>
      </c>
      <c r="H36" s="194">
        <v>2.5</v>
      </c>
      <c r="I36" s="194">
        <v>3.2</v>
      </c>
      <c r="J36" s="194">
        <v>4.0999999999999996</v>
      </c>
      <c r="K36" s="194">
        <v>5.6</v>
      </c>
      <c r="L36" s="194">
        <v>11.3</v>
      </c>
      <c r="M36" s="194">
        <v>7.2</v>
      </c>
      <c r="N36" s="194">
        <v>6.8</v>
      </c>
      <c r="O36" s="194">
        <v>4.2</v>
      </c>
      <c r="P36" s="194">
        <v>3.3</v>
      </c>
      <c r="Q36" s="194">
        <v>4.0999999999999996</v>
      </c>
      <c r="R36" s="194">
        <v>5.6</v>
      </c>
      <c r="S36" s="194">
        <v>6.3</v>
      </c>
      <c r="T36" s="194">
        <v>3.3</v>
      </c>
      <c r="U36" s="194">
        <v>4.4000000000000004</v>
      </c>
      <c r="V36" s="475">
        <v>3.4</v>
      </c>
      <c r="W36" s="475">
        <v>4.3393524779253836</v>
      </c>
      <c r="X36" s="475">
        <v>3.7870312823700023</v>
      </c>
    </row>
    <row r="37" spans="1:24" x14ac:dyDescent="0.25">
      <c r="A37" s="261" t="s">
        <v>25</v>
      </c>
      <c r="B37" s="194">
        <v>2.9</v>
      </c>
      <c r="C37" s="194">
        <v>3.2</v>
      </c>
      <c r="D37" s="194">
        <v>2.9</v>
      </c>
      <c r="E37" s="194">
        <v>2.4</v>
      </c>
      <c r="F37" s="194">
        <v>2.8</v>
      </c>
      <c r="G37" s="194">
        <v>1.2</v>
      </c>
      <c r="H37" s="194">
        <v>2.5</v>
      </c>
      <c r="I37" s="194">
        <v>3.4</v>
      </c>
      <c r="J37" s="194">
        <v>3.3</v>
      </c>
      <c r="K37" s="194">
        <v>3.5</v>
      </c>
      <c r="L37" s="194">
        <v>4.9000000000000004</v>
      </c>
      <c r="M37" s="194">
        <v>3.3</v>
      </c>
      <c r="N37" s="194">
        <v>3.4</v>
      </c>
      <c r="O37" s="194">
        <v>2.9</v>
      </c>
      <c r="P37" s="194">
        <v>3.6</v>
      </c>
      <c r="Q37" s="194">
        <v>4.9000000000000004</v>
      </c>
      <c r="R37" s="194">
        <v>2.5</v>
      </c>
      <c r="S37" s="194">
        <v>1.9</v>
      </c>
      <c r="T37" s="194">
        <v>1.4</v>
      </c>
      <c r="U37" s="194">
        <v>1.7</v>
      </c>
      <c r="V37" s="475">
        <v>1.8</v>
      </c>
      <c r="W37" s="475">
        <v>1.2028978903722605</v>
      </c>
      <c r="X37" s="475">
        <v>2.0419375515062721</v>
      </c>
    </row>
    <row r="38" spans="1:24" x14ac:dyDescent="0.25">
      <c r="A38" s="261" t="s">
        <v>26</v>
      </c>
      <c r="B38" s="194">
        <v>11.5</v>
      </c>
      <c r="C38" s="194">
        <v>8.8000000000000007</v>
      </c>
      <c r="D38" s="194">
        <v>8.9</v>
      </c>
      <c r="E38" s="194">
        <v>7.9</v>
      </c>
      <c r="F38" s="194">
        <v>7.6</v>
      </c>
      <c r="G38" s="194">
        <v>3.9</v>
      </c>
      <c r="H38" s="194">
        <v>2.1</v>
      </c>
      <c r="I38" s="194">
        <v>3.5</v>
      </c>
      <c r="J38" s="194">
        <v>4.7</v>
      </c>
      <c r="K38" s="194">
        <v>5.6</v>
      </c>
      <c r="L38" s="194">
        <v>6.4</v>
      </c>
      <c r="M38" s="194">
        <v>7.4</v>
      </c>
      <c r="N38" s="194">
        <v>8.3000000000000007</v>
      </c>
      <c r="O38" s="194">
        <v>8.8000000000000007</v>
      </c>
      <c r="P38" s="194">
        <v>7.6</v>
      </c>
      <c r="Q38" s="194">
        <v>9.4</v>
      </c>
      <c r="R38" s="194">
        <v>8.1999999999999993</v>
      </c>
      <c r="S38" s="194">
        <v>8.6999999999999993</v>
      </c>
      <c r="T38" s="194">
        <v>5.6</v>
      </c>
      <c r="U38" s="194">
        <v>6.1</v>
      </c>
      <c r="V38" s="475">
        <v>5.5</v>
      </c>
      <c r="W38" s="475">
        <v>7.8986810551558753</v>
      </c>
      <c r="X38" s="475">
        <v>6.5249386753883893</v>
      </c>
    </row>
    <row r="39" spans="1:24" x14ac:dyDescent="0.25">
      <c r="A39" s="261" t="s">
        <v>27</v>
      </c>
      <c r="B39" s="194">
        <v>8.1999999999999993</v>
      </c>
      <c r="C39" s="194">
        <v>8.1999999999999993</v>
      </c>
      <c r="D39" s="194">
        <v>9</v>
      </c>
      <c r="E39" s="194">
        <v>8.9</v>
      </c>
      <c r="F39" s="194">
        <v>20.9</v>
      </c>
      <c r="G39" s="194">
        <v>15.1</v>
      </c>
      <c r="H39" s="194">
        <v>19.2</v>
      </c>
      <c r="I39" s="194">
        <v>18.3</v>
      </c>
      <c r="J39" s="194">
        <v>19.899999999999999</v>
      </c>
      <c r="K39" s="194">
        <v>22.2</v>
      </c>
      <c r="L39" s="194">
        <v>24.3</v>
      </c>
      <c r="M39" s="194">
        <v>24.5</v>
      </c>
      <c r="N39" s="194">
        <v>25.6</v>
      </c>
      <c r="O39" s="194">
        <v>18.2</v>
      </c>
      <c r="P39" s="194">
        <v>19.600000000000001</v>
      </c>
      <c r="Q39" s="194">
        <v>15.5</v>
      </c>
      <c r="R39" s="194">
        <v>15.3</v>
      </c>
      <c r="S39" s="194">
        <v>15.3</v>
      </c>
      <c r="T39" s="194">
        <v>13.9</v>
      </c>
      <c r="U39" s="194">
        <v>12.4</v>
      </c>
      <c r="V39" s="475">
        <v>10</v>
      </c>
      <c r="W39" s="475">
        <v>11.033554789336472</v>
      </c>
      <c r="X39" s="475">
        <v>12.15096917428059</v>
      </c>
    </row>
    <row r="40" spans="1:24" x14ac:dyDescent="0.25">
      <c r="A40" s="261" t="s">
        <v>28</v>
      </c>
      <c r="B40" s="194">
        <v>5.5</v>
      </c>
      <c r="C40" s="194">
        <v>4.4000000000000004</v>
      </c>
      <c r="D40" s="194">
        <v>4.4000000000000004</v>
      </c>
      <c r="E40" s="194">
        <v>6</v>
      </c>
      <c r="F40" s="194">
        <v>12.6</v>
      </c>
      <c r="G40" s="194">
        <v>3.7</v>
      </c>
      <c r="H40" s="194">
        <v>3.3</v>
      </c>
      <c r="I40" s="194">
        <v>4.2</v>
      </c>
      <c r="J40" s="194">
        <v>3.4</v>
      </c>
      <c r="K40" s="194">
        <v>7</v>
      </c>
      <c r="L40" s="194">
        <v>9.1</v>
      </c>
      <c r="M40" s="194">
        <v>6.1</v>
      </c>
      <c r="N40" s="194">
        <v>6.6</v>
      </c>
      <c r="O40" s="194">
        <v>6.1</v>
      </c>
      <c r="P40" s="194">
        <v>5.4</v>
      </c>
      <c r="Q40" s="194">
        <v>4.8</v>
      </c>
      <c r="R40" s="194">
        <v>5.0999999999999996</v>
      </c>
      <c r="S40" s="194">
        <v>3.3</v>
      </c>
      <c r="T40" s="194">
        <v>3.8</v>
      </c>
      <c r="U40" s="194">
        <v>4.2</v>
      </c>
      <c r="V40" s="475">
        <v>3.5</v>
      </c>
      <c r="W40" s="475">
        <v>3.6251320816061123</v>
      </c>
      <c r="X40" s="475">
        <v>4.4629677867500215</v>
      </c>
    </row>
    <row r="41" spans="1:24" x14ac:dyDescent="0.25">
      <c r="A41" s="261" t="s">
        <v>29</v>
      </c>
      <c r="B41" s="194">
        <v>6.3</v>
      </c>
      <c r="C41" s="194">
        <v>6.9</v>
      </c>
      <c r="D41" s="194">
        <v>7.3</v>
      </c>
      <c r="E41" s="194">
        <v>7.6</v>
      </c>
      <c r="F41" s="194">
        <v>8.3000000000000007</v>
      </c>
      <c r="G41" s="194">
        <v>4.5</v>
      </c>
      <c r="H41" s="194">
        <v>2.2000000000000002</v>
      </c>
      <c r="I41" s="194">
        <v>2.4</v>
      </c>
      <c r="J41" s="194">
        <v>2</v>
      </c>
      <c r="K41" s="194">
        <v>3.9</v>
      </c>
      <c r="L41" s="194">
        <v>9</v>
      </c>
      <c r="M41" s="194">
        <v>11</v>
      </c>
      <c r="N41" s="194">
        <v>13.9</v>
      </c>
      <c r="O41" s="194">
        <v>6.3</v>
      </c>
      <c r="P41" s="194">
        <v>3.9</v>
      </c>
      <c r="Q41" s="194">
        <v>5.6</v>
      </c>
      <c r="R41" s="194">
        <v>4.5999999999999996</v>
      </c>
      <c r="S41" s="194">
        <v>3.7</v>
      </c>
      <c r="T41" s="194">
        <v>2.4</v>
      </c>
      <c r="U41" s="194">
        <v>2.1</v>
      </c>
      <c r="V41" s="475">
        <v>3.6</v>
      </c>
      <c r="W41" s="475">
        <v>3.0483038924495856</v>
      </c>
      <c r="X41" s="475">
        <v>2.6107784431137726</v>
      </c>
    </row>
    <row r="42" spans="1:24" x14ac:dyDescent="0.25">
      <c r="A42" s="261" t="s">
        <v>30</v>
      </c>
      <c r="B42" s="194">
        <v>1.7</v>
      </c>
      <c r="C42" s="194">
        <v>1.5</v>
      </c>
      <c r="D42" s="194">
        <v>1.5</v>
      </c>
      <c r="E42" s="194">
        <v>1.6</v>
      </c>
      <c r="F42" s="194">
        <v>1.7</v>
      </c>
      <c r="G42" s="194">
        <v>1</v>
      </c>
      <c r="H42" s="194">
        <v>1.3</v>
      </c>
      <c r="I42" s="194">
        <v>2.2000000000000002</v>
      </c>
      <c r="J42" s="194">
        <v>3.1</v>
      </c>
      <c r="K42" s="194">
        <v>3.7</v>
      </c>
      <c r="L42" s="194">
        <v>7.1</v>
      </c>
      <c r="M42" s="194">
        <v>5.3</v>
      </c>
      <c r="N42" s="194">
        <v>5.3</v>
      </c>
      <c r="O42" s="194">
        <v>5.6</v>
      </c>
      <c r="P42" s="194">
        <v>7.3</v>
      </c>
      <c r="Q42" s="194">
        <v>5.6</v>
      </c>
      <c r="R42" s="194">
        <v>6.9</v>
      </c>
      <c r="S42" s="194">
        <v>5.5</v>
      </c>
      <c r="T42" s="194">
        <v>5.3</v>
      </c>
      <c r="U42" s="194">
        <v>6.4</v>
      </c>
      <c r="V42" s="475">
        <v>2.2000000000000002</v>
      </c>
      <c r="W42" s="475">
        <v>5.1148029151320431</v>
      </c>
      <c r="X42" s="475">
        <v>4.8656055291755358</v>
      </c>
    </row>
    <row r="43" spans="1:24" ht="18" x14ac:dyDescent="0.25">
      <c r="A43" s="100" t="s">
        <v>135</v>
      </c>
      <c r="B43" s="250">
        <v>2.9</v>
      </c>
      <c r="C43" s="250">
        <v>3.3</v>
      </c>
      <c r="D43" s="250">
        <v>3.3</v>
      </c>
      <c r="E43" s="250">
        <v>3.1</v>
      </c>
      <c r="F43" s="250">
        <v>2.6</v>
      </c>
      <c r="G43" s="250">
        <v>1.9</v>
      </c>
      <c r="H43" s="250">
        <v>2.6</v>
      </c>
      <c r="I43" s="250">
        <v>3.9277551203334378</v>
      </c>
      <c r="J43" s="250">
        <v>3.648746430946141</v>
      </c>
      <c r="K43" s="250">
        <v>3.7727732793522271</v>
      </c>
      <c r="L43" s="250">
        <v>6.5</v>
      </c>
      <c r="M43" s="250">
        <v>5.3</v>
      </c>
      <c r="N43" s="250">
        <v>5.6</v>
      </c>
      <c r="O43" s="250">
        <v>5.0999999999999996</v>
      </c>
      <c r="P43" s="250">
        <v>4.0073199548721234</v>
      </c>
      <c r="Q43" s="250">
        <v>3.8</v>
      </c>
      <c r="R43" s="250">
        <v>3.5</v>
      </c>
      <c r="S43" s="250">
        <v>3.1</v>
      </c>
      <c r="T43" s="250">
        <v>2.9</v>
      </c>
      <c r="U43" s="250">
        <v>3.4</v>
      </c>
      <c r="V43" s="476">
        <v>3.3</v>
      </c>
      <c r="W43" s="476">
        <v>3.249348048110579</v>
      </c>
      <c r="X43" s="476">
        <v>3.3947271537265808</v>
      </c>
    </row>
    <row r="44" spans="1:24" x14ac:dyDescent="0.25">
      <c r="A44" s="261" t="s">
        <v>31</v>
      </c>
      <c r="B44" s="194">
        <v>4.0999999999999996</v>
      </c>
      <c r="C44" s="194">
        <v>3.6</v>
      </c>
      <c r="D44" s="194">
        <v>6.2</v>
      </c>
      <c r="E44" s="194">
        <v>0.7</v>
      </c>
      <c r="F44" s="194">
        <v>1</v>
      </c>
      <c r="G44" s="194">
        <v>2.4</v>
      </c>
      <c r="H44" s="194">
        <v>1.8</v>
      </c>
      <c r="I44" s="194">
        <v>3.5</v>
      </c>
      <c r="J44" s="194">
        <v>3.4</v>
      </c>
      <c r="K44" s="194">
        <v>3.7</v>
      </c>
      <c r="L44" s="194">
        <v>8.9</v>
      </c>
      <c r="M44" s="194">
        <v>5.5</v>
      </c>
      <c r="N44" s="194">
        <v>5</v>
      </c>
      <c r="O44" s="194">
        <v>5.7</v>
      </c>
      <c r="P44" s="194">
        <v>5.7</v>
      </c>
      <c r="Q44" s="194">
        <v>10</v>
      </c>
      <c r="R44" s="194">
        <v>5.8</v>
      </c>
      <c r="S44" s="194">
        <v>5.4</v>
      </c>
      <c r="T44" s="194">
        <v>5.5</v>
      </c>
      <c r="U44" s="194">
        <v>7</v>
      </c>
      <c r="V44" s="475">
        <v>6.4</v>
      </c>
      <c r="W44" s="475">
        <v>3.2502226179875335</v>
      </c>
      <c r="X44" s="475">
        <v>3.8999702292348912</v>
      </c>
    </row>
    <row r="45" spans="1:24" x14ac:dyDescent="0.25">
      <c r="A45" s="261" t="s">
        <v>32</v>
      </c>
      <c r="B45" s="194">
        <v>2</v>
      </c>
      <c r="C45" s="194">
        <v>3.4</v>
      </c>
      <c r="D45" s="194">
        <v>4</v>
      </c>
      <c r="E45" s="194">
        <v>3.6</v>
      </c>
      <c r="F45" s="194">
        <v>1.8</v>
      </c>
      <c r="G45" s="194">
        <v>2.2999999999999998</v>
      </c>
      <c r="H45" s="194">
        <v>1.5</v>
      </c>
      <c r="I45" s="194">
        <v>2.1</v>
      </c>
      <c r="J45" s="194">
        <v>2.5</v>
      </c>
      <c r="K45" s="194">
        <v>3</v>
      </c>
      <c r="L45" s="194">
        <v>4.9000000000000004</v>
      </c>
      <c r="M45" s="194">
        <v>5.6</v>
      </c>
      <c r="N45" s="194">
        <v>4.8</v>
      </c>
      <c r="O45" s="194">
        <v>3.1</v>
      </c>
      <c r="P45" s="194">
        <v>2.6</v>
      </c>
      <c r="Q45" s="194">
        <v>2.1</v>
      </c>
      <c r="R45" s="194">
        <v>2.2999999999999998</v>
      </c>
      <c r="S45" s="194">
        <v>1.3</v>
      </c>
      <c r="T45" s="194">
        <v>1.3</v>
      </c>
      <c r="U45" s="194">
        <v>1.9</v>
      </c>
      <c r="V45" s="475">
        <v>2.6</v>
      </c>
      <c r="W45" s="475">
        <v>1.4575794129473261</v>
      </c>
      <c r="X45" s="475">
        <v>1.519168026101142</v>
      </c>
    </row>
    <row r="46" spans="1:24" x14ac:dyDescent="0.25">
      <c r="A46" s="261" t="s">
        <v>33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>
        <v>0.1</v>
      </c>
      <c r="Q46" s="194">
        <v>0.5</v>
      </c>
      <c r="R46" s="194">
        <v>1.1000000000000001</v>
      </c>
      <c r="S46" s="194">
        <v>1.2</v>
      </c>
      <c r="T46" s="194">
        <v>0.84806712616122271</v>
      </c>
      <c r="U46" s="194">
        <v>1</v>
      </c>
      <c r="V46" s="475">
        <v>1</v>
      </c>
      <c r="W46" s="475">
        <v>1.2164480941291824</v>
      </c>
      <c r="X46" s="475">
        <v>1.6244451825236268</v>
      </c>
    </row>
    <row r="47" spans="1:24" x14ac:dyDescent="0.25">
      <c r="A47" s="261" t="s">
        <v>34</v>
      </c>
      <c r="B47" s="194">
        <v>1.8</v>
      </c>
      <c r="C47" s="194">
        <v>1.5</v>
      </c>
      <c r="D47" s="194">
        <v>1.1000000000000001</v>
      </c>
      <c r="E47" s="194">
        <v>1</v>
      </c>
      <c r="F47" s="194">
        <v>0.7</v>
      </c>
      <c r="G47" s="194">
        <v>0.8</v>
      </c>
      <c r="H47" s="194">
        <v>1.5</v>
      </c>
      <c r="I47" s="194">
        <v>2</v>
      </c>
      <c r="J47" s="194">
        <v>1.4</v>
      </c>
      <c r="K47" s="194">
        <v>1.4</v>
      </c>
      <c r="L47" s="194">
        <v>3.6</v>
      </c>
      <c r="M47" s="194">
        <v>2.8</v>
      </c>
      <c r="N47" s="194">
        <v>4</v>
      </c>
      <c r="O47" s="194">
        <v>3.4</v>
      </c>
      <c r="P47" s="194">
        <v>3.9</v>
      </c>
      <c r="Q47" s="194">
        <v>3.2</v>
      </c>
      <c r="R47" s="194">
        <v>2.2000000000000002</v>
      </c>
      <c r="S47" s="194">
        <v>1.4</v>
      </c>
      <c r="T47" s="194">
        <v>1.4300854220667287</v>
      </c>
      <c r="U47" s="194">
        <v>2</v>
      </c>
      <c r="V47" s="475">
        <v>2.2999999999999998</v>
      </c>
      <c r="W47" s="475">
        <v>2.4401790907492322</v>
      </c>
      <c r="X47" s="475">
        <v>2.3194495941993161</v>
      </c>
    </row>
    <row r="48" spans="1:24" x14ac:dyDescent="0.25">
      <c r="A48" s="261" t="s">
        <v>35</v>
      </c>
      <c r="B48" s="194">
        <v>9.5</v>
      </c>
      <c r="C48" s="194">
        <v>8.9</v>
      </c>
      <c r="D48" s="194">
        <v>13.3</v>
      </c>
      <c r="E48" s="194">
        <v>12.9</v>
      </c>
      <c r="F48" s="194">
        <v>8.8000000000000007</v>
      </c>
      <c r="G48" s="194">
        <v>5.7</v>
      </c>
      <c r="H48" s="194">
        <v>4.5</v>
      </c>
      <c r="I48" s="194">
        <v>5.9</v>
      </c>
      <c r="J48" s="194">
        <v>6.4</v>
      </c>
      <c r="K48" s="194">
        <v>7.8</v>
      </c>
      <c r="L48" s="194">
        <v>5.8</v>
      </c>
      <c r="M48" s="194">
        <v>8.4</v>
      </c>
      <c r="N48" s="194">
        <v>6.1</v>
      </c>
      <c r="O48" s="194">
        <v>7.2</v>
      </c>
      <c r="P48" s="194">
        <v>5.0153193495168518</v>
      </c>
      <c r="Q48" s="194">
        <v>3.5</v>
      </c>
      <c r="R48" s="194">
        <v>4.2</v>
      </c>
      <c r="S48" s="194">
        <v>3.7</v>
      </c>
      <c r="T48" s="194">
        <v>5.2</v>
      </c>
      <c r="U48" s="194">
        <v>3.9</v>
      </c>
      <c r="V48" s="475">
        <v>4.9000000000000004</v>
      </c>
      <c r="W48" s="475">
        <v>5.6362699639361153</v>
      </c>
      <c r="X48" s="475">
        <v>5.8361391694725029</v>
      </c>
    </row>
    <row r="49" spans="1:24" x14ac:dyDescent="0.25">
      <c r="A49" s="261" t="s">
        <v>36</v>
      </c>
      <c r="B49" s="194">
        <v>2.1</v>
      </c>
      <c r="C49" s="194">
        <v>1.9</v>
      </c>
      <c r="D49" s="194">
        <v>1.9</v>
      </c>
      <c r="E49" s="194">
        <v>1.5</v>
      </c>
      <c r="F49" s="194">
        <v>1.3</v>
      </c>
      <c r="G49" s="194">
        <v>1.2</v>
      </c>
      <c r="H49" s="194">
        <v>3</v>
      </c>
      <c r="I49" s="194">
        <v>5.3</v>
      </c>
      <c r="J49" s="194">
        <v>4.9000000000000004</v>
      </c>
      <c r="K49" s="194">
        <v>4.9000000000000004</v>
      </c>
      <c r="L49" s="194">
        <v>6.3</v>
      </c>
      <c r="M49" s="194">
        <v>5</v>
      </c>
      <c r="N49" s="194">
        <v>4.9000000000000004</v>
      </c>
      <c r="O49" s="194">
        <v>4.4000000000000004</v>
      </c>
      <c r="P49" s="194">
        <v>3.2</v>
      </c>
      <c r="Q49" s="194">
        <v>4.4000000000000004</v>
      </c>
      <c r="R49" s="194">
        <v>4.4000000000000004</v>
      </c>
      <c r="S49" s="194">
        <v>4.2</v>
      </c>
      <c r="T49" s="194">
        <v>3.9</v>
      </c>
      <c r="U49" s="194">
        <v>3.7</v>
      </c>
      <c r="V49" s="475">
        <v>3</v>
      </c>
      <c r="W49" s="475">
        <v>3.512743737676185</v>
      </c>
      <c r="X49" s="475">
        <v>3.635879083225463</v>
      </c>
    </row>
    <row r="50" spans="1:24" x14ac:dyDescent="0.25">
      <c r="A50" s="261" t="s">
        <v>37</v>
      </c>
      <c r="B50" s="194">
        <v>3.4</v>
      </c>
      <c r="C50" s="194">
        <v>5.0999999999999996</v>
      </c>
      <c r="D50" s="194">
        <v>4.7</v>
      </c>
      <c r="E50" s="194">
        <v>4.7</v>
      </c>
      <c r="F50" s="194">
        <v>4.9000000000000004</v>
      </c>
      <c r="G50" s="194">
        <v>2.7</v>
      </c>
      <c r="H50" s="194">
        <v>4.5</v>
      </c>
      <c r="I50" s="194">
        <v>7.5</v>
      </c>
      <c r="J50" s="194">
        <v>7.2</v>
      </c>
      <c r="K50" s="194">
        <v>6.3</v>
      </c>
      <c r="L50" s="194">
        <v>14.9</v>
      </c>
      <c r="M50" s="194">
        <v>9.8000000000000007</v>
      </c>
      <c r="N50" s="194">
        <v>9.8000000000000007</v>
      </c>
      <c r="O50" s="194">
        <v>8.6</v>
      </c>
      <c r="P50" s="194">
        <v>7.9</v>
      </c>
      <c r="Q50" s="194">
        <v>7.9</v>
      </c>
      <c r="R50" s="194">
        <v>7.3</v>
      </c>
      <c r="S50" s="194">
        <v>7.6</v>
      </c>
      <c r="T50" s="194">
        <v>6.7</v>
      </c>
      <c r="U50" s="194">
        <v>8.4</v>
      </c>
      <c r="V50" s="475">
        <v>7</v>
      </c>
      <c r="W50" s="475">
        <v>6.9183811892380733</v>
      </c>
      <c r="X50" s="475">
        <v>7.9957224530086783</v>
      </c>
    </row>
    <row r="51" spans="1:24" x14ac:dyDescent="0.25">
      <c r="A51" s="261" t="s">
        <v>38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>
        <v>0.42194092827004215</v>
      </c>
      <c r="Q51" s="194">
        <v>1.3</v>
      </c>
      <c r="R51" s="194">
        <v>33</v>
      </c>
      <c r="S51" s="194">
        <v>2.5</v>
      </c>
      <c r="T51" s="194">
        <v>1.370967741935484</v>
      </c>
      <c r="U51" s="194">
        <v>2.7</v>
      </c>
      <c r="V51" s="475">
        <v>3.2</v>
      </c>
      <c r="W51" s="475">
        <v>1.8956419777213211</v>
      </c>
      <c r="X51" s="475">
        <v>2.0371694067190851</v>
      </c>
    </row>
    <row r="52" spans="1:24" ht="18" x14ac:dyDescent="0.25">
      <c r="A52" s="100" t="s">
        <v>223</v>
      </c>
      <c r="B52" s="250">
        <v>2.9</v>
      </c>
      <c r="C52" s="250">
        <v>2.2999999999999998</v>
      </c>
      <c r="D52" s="250">
        <v>2.4</v>
      </c>
      <c r="E52" s="250">
        <v>1.8</v>
      </c>
      <c r="F52" s="250">
        <v>2.5</v>
      </c>
      <c r="G52" s="250">
        <v>1.5</v>
      </c>
      <c r="H52" s="250">
        <v>1.9</v>
      </c>
      <c r="I52" s="250">
        <v>2.5</v>
      </c>
      <c r="J52" s="250">
        <v>2.6981280038511408</v>
      </c>
      <c r="K52" s="250">
        <v>2.9</v>
      </c>
      <c r="L52" s="250">
        <v>5.7</v>
      </c>
      <c r="M52" s="250">
        <v>3.3</v>
      </c>
      <c r="N52" s="250">
        <v>3.6</v>
      </c>
      <c r="O52" s="250">
        <v>2.7</v>
      </c>
      <c r="P52" s="250">
        <v>2.2000000000000002</v>
      </c>
      <c r="Q52" s="250">
        <v>1.9</v>
      </c>
      <c r="R52" s="250">
        <v>2.1</v>
      </c>
      <c r="S52" s="250">
        <v>2</v>
      </c>
      <c r="T52" s="250">
        <v>2.8212953543574093</v>
      </c>
      <c r="U52" s="250">
        <v>2.9</v>
      </c>
      <c r="V52" s="476">
        <v>2.2999999999999998</v>
      </c>
      <c r="W52" s="476">
        <v>1.4884721567214401</v>
      </c>
      <c r="X52" s="476">
        <v>2.3084694302029702</v>
      </c>
    </row>
    <row r="53" spans="1:24" x14ac:dyDescent="0.25">
      <c r="A53" s="261" t="s">
        <v>39</v>
      </c>
      <c r="B53" s="194">
        <v>0.8</v>
      </c>
      <c r="C53" s="194">
        <v>0.3</v>
      </c>
      <c r="D53" s="194">
        <v>1.3</v>
      </c>
      <c r="E53" s="194">
        <v>0.6</v>
      </c>
      <c r="F53" s="194">
        <v>3.1</v>
      </c>
      <c r="G53" s="194">
        <v>0.6</v>
      </c>
      <c r="H53" s="194">
        <v>1.3</v>
      </c>
      <c r="I53" s="194">
        <v>0.4</v>
      </c>
      <c r="J53" s="194">
        <v>1.1000000000000001</v>
      </c>
      <c r="K53" s="194">
        <v>0.7</v>
      </c>
      <c r="L53" s="194">
        <v>3.5</v>
      </c>
      <c r="M53" s="194">
        <v>2.7</v>
      </c>
      <c r="N53" s="194">
        <v>3.8</v>
      </c>
      <c r="O53" s="194">
        <v>2.4</v>
      </c>
      <c r="P53" s="194">
        <v>1.6</v>
      </c>
      <c r="Q53" s="194">
        <v>1.1000000000000001</v>
      </c>
      <c r="R53" s="194">
        <v>1.3</v>
      </c>
      <c r="S53" s="194">
        <v>1.6</v>
      </c>
      <c r="T53" s="194">
        <v>1.3</v>
      </c>
      <c r="U53" s="194">
        <v>2.2000000000000002</v>
      </c>
      <c r="V53" s="475">
        <v>1.3</v>
      </c>
      <c r="W53" s="475">
        <v>1.1068677584309663</v>
      </c>
      <c r="X53" s="475">
        <v>1.4796862044773265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194" t="s">
        <v>96</v>
      </c>
      <c r="H54" s="194">
        <v>1.1000000000000001</v>
      </c>
      <c r="I54" s="194">
        <v>0.6</v>
      </c>
      <c r="J54" s="194">
        <v>0.1</v>
      </c>
      <c r="K54" s="194">
        <v>0.2</v>
      </c>
      <c r="L54" s="194">
        <v>6.9</v>
      </c>
      <c r="M54" s="194">
        <v>1.9</v>
      </c>
      <c r="N54" s="194">
        <v>2.5</v>
      </c>
      <c r="O54" s="194">
        <v>0.5</v>
      </c>
      <c r="P54" s="194">
        <v>3.4</v>
      </c>
      <c r="Q54" s="194">
        <v>0.5</v>
      </c>
      <c r="R54" s="194">
        <v>5.7</v>
      </c>
      <c r="S54" s="194">
        <v>0.4</v>
      </c>
      <c r="T54" s="194">
        <v>5.7</v>
      </c>
      <c r="U54" s="194">
        <v>0.9</v>
      </c>
      <c r="V54" s="475">
        <v>0.4</v>
      </c>
      <c r="W54" s="475">
        <v>0.42816798761045821</v>
      </c>
      <c r="X54" s="475">
        <v>0.54969025390454584</v>
      </c>
    </row>
    <row r="55" spans="1:24" ht="19.5" x14ac:dyDescent="0.25">
      <c r="A55" s="261" t="s">
        <v>41</v>
      </c>
      <c r="B55" s="194">
        <v>6.6</v>
      </c>
      <c r="C55" s="194">
        <v>5.0999999999999996</v>
      </c>
      <c r="D55" s="194">
        <v>5.6</v>
      </c>
      <c r="E55" s="194">
        <v>3.2</v>
      </c>
      <c r="F55" s="194">
        <v>3</v>
      </c>
      <c r="G55" s="194">
        <v>3.3</v>
      </c>
      <c r="H55" s="194">
        <v>2.9</v>
      </c>
      <c r="I55" s="194">
        <v>2.8</v>
      </c>
      <c r="J55" s="194">
        <v>3.4</v>
      </c>
      <c r="K55" s="194">
        <v>6.8</v>
      </c>
      <c r="L55" s="194">
        <v>4.8</v>
      </c>
      <c r="M55" s="194">
        <v>3</v>
      </c>
      <c r="N55" s="194">
        <v>4.2</v>
      </c>
      <c r="O55" s="194">
        <v>3.4</v>
      </c>
      <c r="P55" s="194">
        <v>3.5</v>
      </c>
      <c r="Q55" s="194">
        <v>3.7</v>
      </c>
      <c r="R55" s="194">
        <v>3.7</v>
      </c>
      <c r="S55" s="194">
        <v>2.7</v>
      </c>
      <c r="T55" s="194">
        <v>2</v>
      </c>
      <c r="U55" s="194">
        <v>3.7</v>
      </c>
      <c r="V55" s="475">
        <v>1.8</v>
      </c>
      <c r="W55" s="475">
        <v>1.8714481677444641</v>
      </c>
      <c r="X55" s="475">
        <v>1.5920398009950247</v>
      </c>
    </row>
    <row r="56" spans="1:24" ht="19.5" x14ac:dyDescent="0.25">
      <c r="A56" s="261" t="s">
        <v>42</v>
      </c>
      <c r="B56" s="194">
        <v>1.2</v>
      </c>
      <c r="C56" s="194">
        <v>1.7</v>
      </c>
      <c r="D56" s="194">
        <v>0.7</v>
      </c>
      <c r="E56" s="194">
        <v>0.6</v>
      </c>
      <c r="F56" s="194">
        <v>1.3</v>
      </c>
      <c r="G56" s="194">
        <v>0.9</v>
      </c>
      <c r="H56" s="194">
        <v>1.9</v>
      </c>
      <c r="I56" s="194">
        <v>1.8</v>
      </c>
      <c r="J56" s="194">
        <v>3.9</v>
      </c>
      <c r="K56" s="194">
        <v>3.1</v>
      </c>
      <c r="L56" s="194">
        <v>10.9</v>
      </c>
      <c r="M56" s="194">
        <v>3.7</v>
      </c>
      <c r="N56" s="194">
        <v>5.3</v>
      </c>
      <c r="O56" s="194">
        <v>5.8</v>
      </c>
      <c r="P56" s="194">
        <v>3.3</v>
      </c>
      <c r="Q56" s="194">
        <v>6.7</v>
      </c>
      <c r="R56" s="194">
        <v>1.9</v>
      </c>
      <c r="S56" s="194">
        <v>5.4</v>
      </c>
      <c r="T56" s="194">
        <v>5.8</v>
      </c>
      <c r="U56" s="194">
        <v>3.1</v>
      </c>
      <c r="V56" s="475">
        <v>1.1000000000000001</v>
      </c>
      <c r="W56" s="475">
        <v>0.79149706015377652</v>
      </c>
      <c r="X56" s="475">
        <v>1.1411889596602971</v>
      </c>
    </row>
    <row r="57" spans="1:24" ht="19.5" x14ac:dyDescent="0.25">
      <c r="A57" s="261" t="s">
        <v>94</v>
      </c>
      <c r="B57" s="194">
        <v>1</v>
      </c>
      <c r="C57" s="194">
        <v>3.4</v>
      </c>
      <c r="D57" s="194">
        <v>1.9</v>
      </c>
      <c r="E57" s="194">
        <v>2.2999999999999998</v>
      </c>
      <c r="F57" s="194">
        <v>1.9</v>
      </c>
      <c r="G57" s="194">
        <v>2.2000000000000002</v>
      </c>
      <c r="H57" s="194">
        <v>1.4</v>
      </c>
      <c r="I57" s="194">
        <v>1.9</v>
      </c>
      <c r="J57" s="194">
        <v>1.1000000000000001</v>
      </c>
      <c r="K57" s="194">
        <v>3</v>
      </c>
      <c r="L57" s="194">
        <v>4.5</v>
      </c>
      <c r="M57" s="194">
        <v>5.7</v>
      </c>
      <c r="N57" s="194">
        <v>4.9000000000000004</v>
      </c>
      <c r="O57" s="194">
        <v>4.8</v>
      </c>
      <c r="P57" s="194">
        <v>3.1</v>
      </c>
      <c r="Q57" s="194">
        <v>4.0999999999999996</v>
      </c>
      <c r="R57" s="194">
        <v>5.3</v>
      </c>
      <c r="S57" s="194">
        <v>5.2</v>
      </c>
      <c r="T57" s="194">
        <v>6.5215638855300284</v>
      </c>
      <c r="U57" s="194">
        <v>7.8</v>
      </c>
      <c r="V57" s="475">
        <v>7.1</v>
      </c>
      <c r="W57" s="475">
        <v>5.0038623294137841</v>
      </c>
      <c r="X57" s="475">
        <v>3.6825630638924691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194">
        <v>1.9</v>
      </c>
      <c r="H58" s="194">
        <v>1.4</v>
      </c>
      <c r="I58" s="194">
        <v>10.3</v>
      </c>
      <c r="J58" s="194">
        <v>5.2</v>
      </c>
      <c r="K58" s="194">
        <v>4.8</v>
      </c>
      <c r="L58" s="194">
        <v>8.3000000000000007</v>
      </c>
      <c r="M58" s="194">
        <v>2.2000000000000002</v>
      </c>
      <c r="N58" s="194">
        <v>2.1</v>
      </c>
      <c r="O58" s="194">
        <v>1.9</v>
      </c>
      <c r="P58" s="194">
        <v>1.264803955386915</v>
      </c>
      <c r="Q58" s="194">
        <v>1.1000000000000001</v>
      </c>
      <c r="R58" s="194">
        <v>0.9</v>
      </c>
      <c r="S58" s="194">
        <v>1.5</v>
      </c>
      <c r="T58" s="194">
        <v>1.3449788069505861</v>
      </c>
      <c r="U58" s="194">
        <v>1.8</v>
      </c>
      <c r="V58" s="475">
        <v>0.8</v>
      </c>
      <c r="W58" s="475">
        <v>1.2279742630051727</v>
      </c>
      <c r="X58" s="475">
        <v>2.170995670995671</v>
      </c>
    </row>
    <row r="59" spans="1:24" x14ac:dyDescent="0.25">
      <c r="A59" s="261" t="s">
        <v>45</v>
      </c>
      <c r="B59" s="194">
        <v>3.6</v>
      </c>
      <c r="C59" s="194">
        <v>2.8</v>
      </c>
      <c r="D59" s="194">
        <v>2.8</v>
      </c>
      <c r="E59" s="194">
        <v>2.2000000000000002</v>
      </c>
      <c r="F59" s="194">
        <v>2.2999999999999998</v>
      </c>
      <c r="G59" s="194">
        <v>1.3</v>
      </c>
      <c r="H59" s="194">
        <v>1.7</v>
      </c>
      <c r="I59" s="194">
        <v>3.2</v>
      </c>
      <c r="J59" s="194">
        <v>3.2</v>
      </c>
      <c r="K59" s="194">
        <v>3.2</v>
      </c>
      <c r="L59" s="194">
        <v>6.1</v>
      </c>
      <c r="M59" s="194">
        <v>4.2</v>
      </c>
      <c r="N59" s="194">
        <v>4.9000000000000004</v>
      </c>
      <c r="O59" s="194">
        <v>3.3</v>
      </c>
      <c r="P59" s="194">
        <v>3.050925925925926</v>
      </c>
      <c r="Q59" s="194">
        <v>2.8</v>
      </c>
      <c r="R59" s="194">
        <v>2</v>
      </c>
      <c r="S59" s="194">
        <v>1.9</v>
      </c>
      <c r="T59" s="194">
        <v>4.5</v>
      </c>
      <c r="U59" s="194">
        <v>4.0999999999999996</v>
      </c>
      <c r="V59" s="475">
        <v>4.9000000000000004</v>
      </c>
      <c r="W59" s="475">
        <v>1.7248242006103225</v>
      </c>
      <c r="X59" s="475">
        <v>4.4231646146830821</v>
      </c>
    </row>
    <row r="60" spans="1:24" ht="18" x14ac:dyDescent="0.25">
      <c r="A60" s="100" t="s">
        <v>214</v>
      </c>
      <c r="B60" s="250">
        <v>3.5</v>
      </c>
      <c r="C60" s="250">
        <v>3.7</v>
      </c>
      <c r="D60" s="250">
        <v>3.7</v>
      </c>
      <c r="E60" s="250">
        <v>3.9</v>
      </c>
      <c r="F60" s="250">
        <v>4.0999999999999996</v>
      </c>
      <c r="G60" s="250">
        <v>3.4</v>
      </c>
      <c r="H60" s="250">
        <v>3.8</v>
      </c>
      <c r="I60" s="250">
        <v>4.5999999999999996</v>
      </c>
      <c r="J60" s="250">
        <v>5.2</v>
      </c>
      <c r="K60" s="250">
        <v>5.3</v>
      </c>
      <c r="L60" s="250">
        <v>10.6</v>
      </c>
      <c r="M60" s="250">
        <v>7.4</v>
      </c>
      <c r="N60" s="250">
        <v>7.9</v>
      </c>
      <c r="O60" s="250">
        <v>6</v>
      </c>
      <c r="P60" s="250">
        <v>4.8</v>
      </c>
      <c r="Q60" s="250">
        <v>5.0999999999999996</v>
      </c>
      <c r="R60" s="250">
        <v>5.0999999999999996</v>
      </c>
      <c r="S60" s="250">
        <v>4.9000000000000004</v>
      </c>
      <c r="T60" s="250">
        <v>3.8</v>
      </c>
      <c r="U60" s="250">
        <v>4.3</v>
      </c>
      <c r="V60" s="476">
        <v>4.2</v>
      </c>
      <c r="W60" s="476">
        <v>4.6748941938896973</v>
      </c>
      <c r="X60" s="476">
        <v>4.5281198258752839</v>
      </c>
    </row>
    <row r="61" spans="1:24" x14ac:dyDescent="0.25">
      <c r="A61" s="261" t="s">
        <v>46</v>
      </c>
      <c r="B61" s="194">
        <v>3.7</v>
      </c>
      <c r="C61" s="194">
        <v>4.3</v>
      </c>
      <c r="D61" s="194">
        <v>3.7</v>
      </c>
      <c r="E61" s="194">
        <v>3.3</v>
      </c>
      <c r="F61" s="194">
        <v>3.1</v>
      </c>
      <c r="G61" s="194">
        <v>2.5</v>
      </c>
      <c r="H61" s="194">
        <v>2.1</v>
      </c>
      <c r="I61" s="194">
        <v>3.6</v>
      </c>
      <c r="J61" s="194">
        <v>7.5</v>
      </c>
      <c r="K61" s="194">
        <v>6.5</v>
      </c>
      <c r="L61" s="194">
        <v>10.6</v>
      </c>
      <c r="M61" s="194">
        <v>5.4</v>
      </c>
      <c r="N61" s="194">
        <v>8.5</v>
      </c>
      <c r="O61" s="194">
        <v>6.6</v>
      </c>
      <c r="P61" s="194">
        <v>5.6</v>
      </c>
      <c r="Q61" s="194">
        <v>6.1</v>
      </c>
      <c r="R61" s="194">
        <v>6.7</v>
      </c>
      <c r="S61" s="194">
        <v>4.5999999999999996</v>
      </c>
      <c r="T61" s="194">
        <v>4.5999999999999996</v>
      </c>
      <c r="U61" s="194">
        <v>5.5</v>
      </c>
      <c r="V61" s="475">
        <v>4.0999999999999996</v>
      </c>
      <c r="W61" s="475">
        <v>3.9680290232979991</v>
      </c>
      <c r="X61" s="475">
        <v>4.755856324830817</v>
      </c>
    </row>
    <row r="62" spans="1:24" x14ac:dyDescent="0.25">
      <c r="A62" s="261" t="s">
        <v>47</v>
      </c>
      <c r="B62" s="194">
        <v>1.9</v>
      </c>
      <c r="C62" s="194">
        <v>4.2</v>
      </c>
      <c r="D62" s="194">
        <v>5.2</v>
      </c>
      <c r="E62" s="194">
        <v>3.4</v>
      </c>
      <c r="F62" s="194">
        <v>2.2000000000000002</v>
      </c>
      <c r="G62" s="194">
        <v>2.2999999999999998</v>
      </c>
      <c r="H62" s="194">
        <v>3.6</v>
      </c>
      <c r="I62" s="194">
        <v>4.2</v>
      </c>
      <c r="J62" s="194">
        <v>5.3</v>
      </c>
      <c r="K62" s="194">
        <v>5.2</v>
      </c>
      <c r="L62" s="194">
        <v>16.899999999999999</v>
      </c>
      <c r="M62" s="194">
        <v>11</v>
      </c>
      <c r="N62" s="194">
        <v>6.6</v>
      </c>
      <c r="O62" s="194">
        <v>4</v>
      </c>
      <c r="P62" s="194">
        <v>2.8406102051551816</v>
      </c>
      <c r="Q62" s="194">
        <v>2.4</v>
      </c>
      <c r="R62" s="194">
        <v>2.7</v>
      </c>
      <c r="S62" s="194">
        <v>2.7</v>
      </c>
      <c r="T62" s="194">
        <v>2.5</v>
      </c>
      <c r="U62" s="194">
        <v>2.7</v>
      </c>
      <c r="V62" s="475">
        <v>3.3</v>
      </c>
      <c r="W62" s="475">
        <v>2.7202884916901851</v>
      </c>
      <c r="X62" s="475">
        <v>4.8081554021512281</v>
      </c>
    </row>
    <row r="63" spans="1:24" x14ac:dyDescent="0.25">
      <c r="A63" s="261" t="s">
        <v>48</v>
      </c>
      <c r="B63" s="194">
        <v>1</v>
      </c>
      <c r="C63" s="194">
        <v>1</v>
      </c>
      <c r="D63" s="194">
        <v>1.2</v>
      </c>
      <c r="E63" s="194">
        <v>1.3</v>
      </c>
      <c r="F63" s="194">
        <v>1.6</v>
      </c>
      <c r="G63" s="194">
        <v>4.2</v>
      </c>
      <c r="H63" s="194">
        <v>5.6</v>
      </c>
      <c r="I63" s="194">
        <v>6.7</v>
      </c>
      <c r="J63" s="194">
        <v>5.9</v>
      </c>
      <c r="K63" s="194">
        <v>4</v>
      </c>
      <c r="L63" s="194">
        <v>17.600000000000001</v>
      </c>
      <c r="M63" s="194">
        <v>12.8</v>
      </c>
      <c r="N63" s="194">
        <v>12.7</v>
      </c>
      <c r="O63" s="194">
        <v>5.3</v>
      </c>
      <c r="P63" s="194">
        <v>4.5318158303155709</v>
      </c>
      <c r="Q63" s="194">
        <v>4.4000000000000004</v>
      </c>
      <c r="R63" s="194">
        <v>5.5</v>
      </c>
      <c r="S63" s="194">
        <v>5.3</v>
      </c>
      <c r="T63" s="194">
        <v>3.2</v>
      </c>
      <c r="U63" s="194">
        <v>2.7</v>
      </c>
      <c r="V63" s="475">
        <v>2.1</v>
      </c>
      <c r="W63" s="475">
        <v>1.6049803025144691</v>
      </c>
      <c r="X63" s="475">
        <v>2.0643472131312626</v>
      </c>
    </row>
    <row r="64" spans="1:24" x14ac:dyDescent="0.25">
      <c r="A64" s="261" t="s">
        <v>49</v>
      </c>
      <c r="B64" s="194">
        <v>6.3</v>
      </c>
      <c r="C64" s="194">
        <v>6.3</v>
      </c>
      <c r="D64" s="194">
        <v>5.7</v>
      </c>
      <c r="E64" s="194">
        <v>6.9</v>
      </c>
      <c r="F64" s="194">
        <v>7.3</v>
      </c>
      <c r="G64" s="194">
        <v>3.4</v>
      </c>
      <c r="H64" s="194">
        <v>4.4000000000000004</v>
      </c>
      <c r="I64" s="194">
        <v>6.1</v>
      </c>
      <c r="J64" s="194">
        <v>6.9</v>
      </c>
      <c r="K64" s="194">
        <v>6.1</v>
      </c>
      <c r="L64" s="194">
        <v>16.600000000000001</v>
      </c>
      <c r="M64" s="194">
        <v>8.4</v>
      </c>
      <c r="N64" s="194">
        <v>9.3000000000000007</v>
      </c>
      <c r="O64" s="194">
        <v>5.9</v>
      </c>
      <c r="P64" s="194">
        <v>3.9565247347388728</v>
      </c>
      <c r="Q64" s="194">
        <v>7.4</v>
      </c>
      <c r="R64" s="194">
        <v>5.8</v>
      </c>
      <c r="S64" s="194">
        <v>7.7</v>
      </c>
      <c r="T64" s="194">
        <v>6.5</v>
      </c>
      <c r="U64" s="194">
        <v>6.1</v>
      </c>
      <c r="V64" s="475">
        <v>6.1</v>
      </c>
      <c r="W64" s="475">
        <v>8.5893704569241134</v>
      </c>
      <c r="X64" s="475">
        <v>6.2880818912990497</v>
      </c>
    </row>
    <row r="65" spans="1:24" x14ac:dyDescent="0.25">
      <c r="A65" s="261" t="s">
        <v>50</v>
      </c>
      <c r="B65" s="194">
        <v>3.8</v>
      </c>
      <c r="C65" s="194">
        <v>2.6</v>
      </c>
      <c r="D65" s="194">
        <v>3.4</v>
      </c>
      <c r="E65" s="194">
        <v>2.4</v>
      </c>
      <c r="F65" s="194">
        <v>2.7</v>
      </c>
      <c r="G65" s="194">
        <v>1.5</v>
      </c>
      <c r="H65" s="194">
        <v>2.4</v>
      </c>
      <c r="I65" s="194">
        <v>2.2999999999999998</v>
      </c>
      <c r="J65" s="194">
        <v>2.2999999999999998</v>
      </c>
      <c r="K65" s="194">
        <v>5</v>
      </c>
      <c r="L65" s="194">
        <v>13.2</v>
      </c>
      <c r="M65" s="194">
        <v>18</v>
      </c>
      <c r="N65" s="194">
        <v>15.1</v>
      </c>
      <c r="O65" s="194">
        <v>14.7</v>
      </c>
      <c r="P65" s="194">
        <v>8.8000000000000007</v>
      </c>
      <c r="Q65" s="194">
        <v>5.5</v>
      </c>
      <c r="R65" s="194">
        <v>10.199999999999999</v>
      </c>
      <c r="S65" s="194">
        <v>8.1999999999999993</v>
      </c>
      <c r="T65" s="194">
        <v>3.9</v>
      </c>
      <c r="U65" s="194">
        <v>4.7</v>
      </c>
      <c r="V65" s="475">
        <v>3.8</v>
      </c>
      <c r="W65" s="475">
        <v>4.2261284988056591</v>
      </c>
      <c r="X65" s="475">
        <v>3.4983620742938379</v>
      </c>
    </row>
    <row r="66" spans="1:24" x14ac:dyDescent="0.25">
      <c r="A66" s="261" t="s">
        <v>51</v>
      </c>
      <c r="B66" s="194">
        <v>2.7</v>
      </c>
      <c r="C66" s="194">
        <v>2.5</v>
      </c>
      <c r="D66" s="194">
        <v>2.2999999999999998</v>
      </c>
      <c r="E66" s="194">
        <v>3.3</v>
      </c>
      <c r="F66" s="194">
        <v>4.4000000000000004</v>
      </c>
      <c r="G66" s="194">
        <v>5.7</v>
      </c>
      <c r="H66" s="194">
        <v>5.7</v>
      </c>
      <c r="I66" s="194">
        <v>4.0999999999999996</v>
      </c>
      <c r="J66" s="194">
        <v>4.0999999999999996</v>
      </c>
      <c r="K66" s="194">
        <v>2.7</v>
      </c>
      <c r="L66" s="194">
        <v>5.7</v>
      </c>
      <c r="M66" s="194">
        <v>4.0999999999999996</v>
      </c>
      <c r="N66" s="194">
        <v>3.9</v>
      </c>
      <c r="O66" s="194">
        <v>4</v>
      </c>
      <c r="P66" s="194">
        <v>3.2</v>
      </c>
      <c r="Q66" s="194">
        <v>2.1</v>
      </c>
      <c r="R66" s="194">
        <v>1.6</v>
      </c>
      <c r="S66" s="194">
        <v>1.6</v>
      </c>
      <c r="T66" s="194">
        <v>1.1000000000000001</v>
      </c>
      <c r="U66" s="194">
        <v>1.9</v>
      </c>
      <c r="V66" s="475">
        <v>1.3</v>
      </c>
      <c r="W66" s="475">
        <v>1.9951299976435473</v>
      </c>
      <c r="X66" s="475">
        <v>1.8841979471900732</v>
      </c>
    </row>
    <row r="67" spans="1:24" x14ac:dyDescent="0.25">
      <c r="A67" s="261" t="s">
        <v>52</v>
      </c>
      <c r="B67" s="194">
        <v>3.5</v>
      </c>
      <c r="C67" s="194">
        <v>4.8</v>
      </c>
      <c r="D67" s="194">
        <v>4</v>
      </c>
      <c r="E67" s="194">
        <v>3.9</v>
      </c>
      <c r="F67" s="194">
        <v>3.5</v>
      </c>
      <c r="G67" s="194">
        <v>2.6</v>
      </c>
      <c r="H67" s="194">
        <v>3.2</v>
      </c>
      <c r="I67" s="194">
        <v>3.7</v>
      </c>
      <c r="J67" s="194">
        <v>4.0999999999999996</v>
      </c>
      <c r="K67" s="194">
        <v>5.3</v>
      </c>
      <c r="L67" s="194">
        <v>7</v>
      </c>
      <c r="M67" s="194">
        <v>5.0999999999999996</v>
      </c>
      <c r="N67" s="194">
        <v>8.1</v>
      </c>
      <c r="O67" s="194">
        <v>6.1</v>
      </c>
      <c r="P67" s="194">
        <v>4.5</v>
      </c>
      <c r="Q67" s="194">
        <v>4.5</v>
      </c>
      <c r="R67" s="194">
        <v>5.3</v>
      </c>
      <c r="S67" s="194">
        <v>3.7</v>
      </c>
      <c r="T67" s="194">
        <v>3.8</v>
      </c>
      <c r="U67" s="194">
        <v>5</v>
      </c>
      <c r="V67" s="475">
        <v>6.2</v>
      </c>
      <c r="W67" s="475">
        <v>5.3641047744058934</v>
      </c>
      <c r="X67" s="475">
        <v>5.7945455690621657</v>
      </c>
    </row>
    <row r="68" spans="1:24" x14ac:dyDescent="0.25">
      <c r="A68" s="261" t="s">
        <v>53</v>
      </c>
      <c r="B68" s="194">
        <v>3.4</v>
      </c>
      <c r="C68" s="194">
        <v>3.2</v>
      </c>
      <c r="D68" s="194">
        <v>4.5999999999999996</v>
      </c>
      <c r="E68" s="194">
        <v>4.5</v>
      </c>
      <c r="F68" s="194">
        <v>5</v>
      </c>
      <c r="G68" s="194">
        <v>4.4000000000000004</v>
      </c>
      <c r="H68" s="194">
        <v>4</v>
      </c>
      <c r="I68" s="194">
        <v>4.5999999999999996</v>
      </c>
      <c r="J68" s="194">
        <v>3.9</v>
      </c>
      <c r="K68" s="194">
        <v>5.3</v>
      </c>
      <c r="L68" s="194">
        <v>13.3</v>
      </c>
      <c r="M68" s="194">
        <v>10.4</v>
      </c>
      <c r="N68" s="194">
        <v>7.5</v>
      </c>
      <c r="O68" s="194">
        <v>5.9</v>
      </c>
      <c r="P68" s="194">
        <v>5.8</v>
      </c>
      <c r="Q68" s="194">
        <v>6.1</v>
      </c>
      <c r="R68" s="194">
        <v>4.8</v>
      </c>
      <c r="S68" s="194">
        <v>5.2</v>
      </c>
      <c r="T68" s="194">
        <v>4.5999999999999996</v>
      </c>
      <c r="U68" s="194">
        <v>4</v>
      </c>
      <c r="V68" s="475">
        <v>3.7</v>
      </c>
      <c r="W68" s="475">
        <v>4.3192448695798742</v>
      </c>
      <c r="X68" s="475">
        <v>4.4349885944902612</v>
      </c>
    </row>
    <row r="69" spans="1:24" x14ac:dyDescent="0.25">
      <c r="A69" s="261" t="s">
        <v>54</v>
      </c>
      <c r="B69" s="194">
        <v>3</v>
      </c>
      <c r="C69" s="194">
        <v>2.2999999999999998</v>
      </c>
      <c r="D69" s="194">
        <v>2.4</v>
      </c>
      <c r="E69" s="194">
        <v>2.6</v>
      </c>
      <c r="F69" s="194">
        <v>2.4</v>
      </c>
      <c r="G69" s="194">
        <v>2.1</v>
      </c>
      <c r="H69" s="194">
        <v>3.5</v>
      </c>
      <c r="I69" s="194">
        <v>3.8</v>
      </c>
      <c r="J69" s="194">
        <v>2.8</v>
      </c>
      <c r="K69" s="194">
        <v>3.9</v>
      </c>
      <c r="L69" s="194">
        <v>6.5</v>
      </c>
      <c r="M69" s="194">
        <v>4.9000000000000004</v>
      </c>
      <c r="N69" s="194">
        <v>4.8</v>
      </c>
      <c r="O69" s="194">
        <v>4.5</v>
      </c>
      <c r="P69" s="194">
        <v>3.7</v>
      </c>
      <c r="Q69" s="194">
        <v>4.0999999999999996</v>
      </c>
      <c r="R69" s="194">
        <v>3.6</v>
      </c>
      <c r="S69" s="194">
        <v>3.9</v>
      </c>
      <c r="T69" s="194">
        <v>2.4</v>
      </c>
      <c r="U69" s="194">
        <v>4.0999999999999996</v>
      </c>
      <c r="V69" s="475">
        <v>3.7</v>
      </c>
      <c r="W69" s="475">
        <v>3.7846516809751622</v>
      </c>
      <c r="X69" s="475">
        <v>3.4708804857852611</v>
      </c>
    </row>
    <row r="70" spans="1:24" x14ac:dyDescent="0.25">
      <c r="A70" s="261" t="s">
        <v>55</v>
      </c>
      <c r="B70" s="194">
        <v>1.5</v>
      </c>
      <c r="C70" s="194">
        <v>3.4</v>
      </c>
      <c r="D70" s="194">
        <v>4.5999999999999996</v>
      </c>
      <c r="E70" s="194">
        <v>4.7</v>
      </c>
      <c r="F70" s="194">
        <v>5.0999999999999996</v>
      </c>
      <c r="G70" s="194">
        <v>5.8</v>
      </c>
      <c r="H70" s="194">
        <v>6.5</v>
      </c>
      <c r="I70" s="194">
        <v>6.7</v>
      </c>
      <c r="J70" s="194">
        <v>6.9</v>
      </c>
      <c r="K70" s="194">
        <v>6.6</v>
      </c>
      <c r="L70" s="194">
        <v>6.9</v>
      </c>
      <c r="M70" s="194">
        <v>6.3</v>
      </c>
      <c r="N70" s="194">
        <v>6.3</v>
      </c>
      <c r="O70" s="194">
        <v>5</v>
      </c>
      <c r="P70" s="194">
        <v>4.5999999999999996</v>
      </c>
      <c r="Q70" s="194">
        <v>4.2</v>
      </c>
      <c r="R70" s="194">
        <v>3.9</v>
      </c>
      <c r="S70" s="194">
        <v>3.2</v>
      </c>
      <c r="T70" s="194">
        <v>2.8</v>
      </c>
      <c r="U70" s="194">
        <v>4.5</v>
      </c>
      <c r="V70" s="475">
        <v>4.4000000000000004</v>
      </c>
      <c r="W70" s="475">
        <v>4.6701178543892503</v>
      </c>
      <c r="X70" s="475">
        <v>4.0774165488746332</v>
      </c>
    </row>
    <row r="71" spans="1:24" x14ac:dyDescent="0.25">
      <c r="A71" s="261" t="s">
        <v>56</v>
      </c>
      <c r="B71" s="194">
        <v>2.4</v>
      </c>
      <c r="C71" s="194">
        <v>1.7</v>
      </c>
      <c r="D71" s="194">
        <v>1.7</v>
      </c>
      <c r="E71" s="194">
        <v>1</v>
      </c>
      <c r="F71" s="194">
        <v>1.7</v>
      </c>
      <c r="G71" s="194">
        <v>1</v>
      </c>
      <c r="H71" s="194">
        <v>1.6</v>
      </c>
      <c r="I71" s="194">
        <v>3.3</v>
      </c>
      <c r="J71" s="194">
        <v>4</v>
      </c>
      <c r="K71" s="194">
        <v>4.5999999999999996</v>
      </c>
      <c r="L71" s="194">
        <v>17.899999999999999</v>
      </c>
      <c r="M71" s="194">
        <v>20.7</v>
      </c>
      <c r="N71" s="194">
        <v>15.9</v>
      </c>
      <c r="O71" s="194">
        <v>10.3</v>
      </c>
      <c r="P71" s="194">
        <v>8.1</v>
      </c>
      <c r="Q71" s="194">
        <v>6.5</v>
      </c>
      <c r="R71" s="194">
        <v>6.4</v>
      </c>
      <c r="S71" s="194">
        <v>6.6</v>
      </c>
      <c r="T71" s="194">
        <v>5.3</v>
      </c>
      <c r="U71" s="194">
        <v>5.2</v>
      </c>
      <c r="V71" s="475">
        <v>4.7</v>
      </c>
      <c r="W71" s="475">
        <v>4.5503597122302155</v>
      </c>
      <c r="X71" s="475">
        <v>6.666666666666667</v>
      </c>
    </row>
    <row r="72" spans="1:24" x14ac:dyDescent="0.25">
      <c r="A72" s="261" t="s">
        <v>57</v>
      </c>
      <c r="B72" s="194">
        <v>3.5</v>
      </c>
      <c r="C72" s="194">
        <v>3.6</v>
      </c>
      <c r="D72" s="194">
        <v>3.1</v>
      </c>
      <c r="E72" s="194">
        <v>3.4</v>
      </c>
      <c r="F72" s="194">
        <v>3.3</v>
      </c>
      <c r="G72" s="194">
        <v>2</v>
      </c>
      <c r="H72" s="194">
        <v>2.6</v>
      </c>
      <c r="I72" s="194">
        <v>3.9</v>
      </c>
      <c r="J72" s="194">
        <v>3.6</v>
      </c>
      <c r="K72" s="194">
        <v>3.7</v>
      </c>
      <c r="L72" s="194">
        <v>5.7</v>
      </c>
      <c r="M72" s="194">
        <v>5.2</v>
      </c>
      <c r="N72" s="194">
        <v>6.9</v>
      </c>
      <c r="O72" s="194">
        <v>8</v>
      </c>
      <c r="P72" s="194">
        <v>7.2</v>
      </c>
      <c r="Q72" s="194">
        <v>6.9</v>
      </c>
      <c r="R72" s="194">
        <v>4.3</v>
      </c>
      <c r="S72" s="194">
        <v>4.3</v>
      </c>
      <c r="T72" s="194">
        <v>3.7</v>
      </c>
      <c r="U72" s="194">
        <v>4.0999999999999996</v>
      </c>
      <c r="V72" s="475">
        <v>5.7</v>
      </c>
      <c r="W72" s="475">
        <v>4.6227677149470194</v>
      </c>
      <c r="X72" s="475">
        <v>5.7132055330694298</v>
      </c>
    </row>
    <row r="73" spans="1:24" x14ac:dyDescent="0.25">
      <c r="A73" s="261" t="s">
        <v>58</v>
      </c>
      <c r="B73" s="194">
        <v>3.7</v>
      </c>
      <c r="C73" s="194">
        <v>3.6</v>
      </c>
      <c r="D73" s="194">
        <v>3.5</v>
      </c>
      <c r="E73" s="194">
        <v>5.8</v>
      </c>
      <c r="F73" s="194">
        <v>5.7</v>
      </c>
      <c r="G73" s="194">
        <v>3.8</v>
      </c>
      <c r="H73" s="194">
        <v>4.7</v>
      </c>
      <c r="I73" s="194">
        <v>4.9000000000000004</v>
      </c>
      <c r="J73" s="194">
        <v>5.3</v>
      </c>
      <c r="K73" s="194">
        <v>7.1</v>
      </c>
      <c r="L73" s="194">
        <v>6.7</v>
      </c>
      <c r="M73" s="194">
        <v>5.9</v>
      </c>
      <c r="N73" s="194">
        <v>5.3</v>
      </c>
      <c r="O73" s="194">
        <v>4.0999999999999996</v>
      </c>
      <c r="P73" s="194">
        <v>4.4000000000000004</v>
      </c>
      <c r="Q73" s="194">
        <v>4.0999999999999996</v>
      </c>
      <c r="R73" s="194">
        <v>10.5</v>
      </c>
      <c r="S73" s="194">
        <v>8.8000000000000007</v>
      </c>
      <c r="T73" s="194">
        <v>3.8</v>
      </c>
      <c r="U73" s="194">
        <v>3.3</v>
      </c>
      <c r="V73" s="475">
        <v>4.3</v>
      </c>
      <c r="W73" s="475">
        <v>6.2589285714285712</v>
      </c>
      <c r="X73" s="475">
        <v>5.1281233047196606</v>
      </c>
    </row>
    <row r="74" spans="1:24" x14ac:dyDescent="0.25">
      <c r="A74" s="261" t="s">
        <v>59</v>
      </c>
      <c r="B74" s="194">
        <v>2.5</v>
      </c>
      <c r="C74" s="194">
        <v>3.2</v>
      </c>
      <c r="D74" s="194">
        <v>4</v>
      </c>
      <c r="E74" s="194">
        <v>5.8</v>
      </c>
      <c r="F74" s="194">
        <v>9.6</v>
      </c>
      <c r="G74" s="194">
        <v>17.899999999999999</v>
      </c>
      <c r="H74" s="194">
        <v>6.6</v>
      </c>
      <c r="I74" s="194">
        <v>9.9</v>
      </c>
      <c r="J74" s="194">
        <v>10.6</v>
      </c>
      <c r="K74" s="194">
        <v>10.4</v>
      </c>
      <c r="L74" s="194">
        <v>19.3</v>
      </c>
      <c r="M74" s="194">
        <v>14.1</v>
      </c>
      <c r="N74" s="194">
        <v>11.4</v>
      </c>
      <c r="O74" s="194">
        <v>6.1</v>
      </c>
      <c r="P74" s="194">
        <v>3.1147435484908939</v>
      </c>
      <c r="Q74" s="194">
        <v>2.9</v>
      </c>
      <c r="R74" s="194">
        <v>4</v>
      </c>
      <c r="S74" s="194">
        <v>3.3</v>
      </c>
      <c r="T74" s="194">
        <v>4.9000000000000004</v>
      </c>
      <c r="U74" s="194">
        <v>3.6</v>
      </c>
      <c r="V74" s="475">
        <v>2.6</v>
      </c>
      <c r="W74" s="475">
        <v>3.4040793825799338</v>
      </c>
      <c r="X74" s="475">
        <v>4.4321732180483906</v>
      </c>
    </row>
    <row r="75" spans="1:24" ht="18" x14ac:dyDescent="0.25">
      <c r="A75" s="100" t="s">
        <v>125</v>
      </c>
      <c r="B75" s="250">
        <v>4.2</v>
      </c>
      <c r="C75" s="250">
        <v>4.8</v>
      </c>
      <c r="D75" s="250">
        <v>4.4000000000000004</v>
      </c>
      <c r="E75" s="250">
        <v>6.3</v>
      </c>
      <c r="F75" s="250">
        <v>5.3</v>
      </c>
      <c r="G75" s="250">
        <v>4.4000000000000004</v>
      </c>
      <c r="H75" s="250">
        <v>4.5999999999999996</v>
      </c>
      <c r="I75" s="250">
        <v>5.0999999999999996</v>
      </c>
      <c r="J75" s="250">
        <v>5.4</v>
      </c>
      <c r="K75" s="250">
        <v>5.7</v>
      </c>
      <c r="L75" s="250">
        <v>8.3000000000000007</v>
      </c>
      <c r="M75" s="250">
        <v>6.9</v>
      </c>
      <c r="N75" s="250">
        <v>7.4</v>
      </c>
      <c r="O75" s="250">
        <v>6.9</v>
      </c>
      <c r="P75" s="250">
        <v>6</v>
      </c>
      <c r="Q75" s="250">
        <v>5.2</v>
      </c>
      <c r="R75" s="250">
        <v>5.0999999999999996</v>
      </c>
      <c r="S75" s="250">
        <v>5.4</v>
      </c>
      <c r="T75" s="250">
        <v>4.5999999999999996</v>
      </c>
      <c r="U75" s="250">
        <v>5.5</v>
      </c>
      <c r="V75" s="476">
        <v>5.3</v>
      </c>
      <c r="W75" s="476">
        <v>4.6052941022759937</v>
      </c>
      <c r="X75" s="476">
        <v>5.6071601354620224</v>
      </c>
    </row>
    <row r="76" spans="1:24" x14ac:dyDescent="0.25">
      <c r="A76" s="261" t="s">
        <v>60</v>
      </c>
      <c r="B76" s="194">
        <v>2.7</v>
      </c>
      <c r="C76" s="194">
        <v>2.1</v>
      </c>
      <c r="D76" s="194">
        <v>1.9</v>
      </c>
      <c r="E76" s="194">
        <v>2.6</v>
      </c>
      <c r="F76" s="194">
        <v>3.2</v>
      </c>
      <c r="G76" s="194">
        <v>1.5</v>
      </c>
      <c r="H76" s="194">
        <v>1.2</v>
      </c>
      <c r="I76" s="194">
        <v>2.2000000000000002</v>
      </c>
      <c r="J76" s="194">
        <v>2.5</v>
      </c>
      <c r="K76" s="194">
        <v>2.6</v>
      </c>
      <c r="L76" s="194">
        <v>14.2</v>
      </c>
      <c r="M76" s="194">
        <v>11.1</v>
      </c>
      <c r="N76" s="194">
        <v>11.6</v>
      </c>
      <c r="O76" s="194">
        <v>5.7</v>
      </c>
      <c r="P76" s="194">
        <v>5</v>
      </c>
      <c r="Q76" s="194">
        <v>4.4000000000000004</v>
      </c>
      <c r="R76" s="194">
        <v>4</v>
      </c>
      <c r="S76" s="194">
        <v>5.6</v>
      </c>
      <c r="T76" s="194">
        <v>6.4</v>
      </c>
      <c r="U76" s="194">
        <v>3.8</v>
      </c>
      <c r="V76" s="475">
        <v>3.7</v>
      </c>
      <c r="W76" s="475">
        <v>2.4844034671230606</v>
      </c>
      <c r="X76" s="475">
        <v>3.4426322027202438</v>
      </c>
    </row>
    <row r="77" spans="1:24" x14ac:dyDescent="0.25">
      <c r="A77" s="261" t="s">
        <v>61</v>
      </c>
      <c r="B77" s="194">
        <v>3.1</v>
      </c>
      <c r="C77" s="194">
        <v>3.6</v>
      </c>
      <c r="D77" s="194">
        <v>1.3</v>
      </c>
      <c r="E77" s="194">
        <v>16.5</v>
      </c>
      <c r="F77" s="194">
        <v>5.4</v>
      </c>
      <c r="G77" s="194">
        <v>4.9000000000000004</v>
      </c>
      <c r="H77" s="194">
        <v>4</v>
      </c>
      <c r="I77" s="194">
        <v>5.2</v>
      </c>
      <c r="J77" s="194">
        <v>5.5</v>
      </c>
      <c r="K77" s="194">
        <v>5.0999999999999996</v>
      </c>
      <c r="L77" s="194">
        <v>8.6</v>
      </c>
      <c r="M77" s="194">
        <v>6.5</v>
      </c>
      <c r="N77" s="194">
        <v>5.7</v>
      </c>
      <c r="O77" s="194">
        <v>5.8</v>
      </c>
      <c r="P77" s="194">
        <v>5.0999999999999996</v>
      </c>
      <c r="Q77" s="194">
        <v>5.2</v>
      </c>
      <c r="R77" s="194">
        <v>4.2</v>
      </c>
      <c r="S77" s="194">
        <v>4.5</v>
      </c>
      <c r="T77" s="194">
        <v>3.7</v>
      </c>
      <c r="U77" s="194">
        <v>4</v>
      </c>
      <c r="V77" s="475">
        <v>3.7</v>
      </c>
      <c r="W77" s="475">
        <v>3.5564417725662927</v>
      </c>
      <c r="X77" s="475">
        <v>3.6312335153039319</v>
      </c>
    </row>
    <row r="78" spans="1:24" x14ac:dyDescent="0.25">
      <c r="A78" s="261" t="s">
        <v>62</v>
      </c>
      <c r="B78" s="194">
        <v>6.5</v>
      </c>
      <c r="C78" s="194">
        <v>8.1999999999999993</v>
      </c>
      <c r="D78" s="194">
        <v>8.8000000000000007</v>
      </c>
      <c r="E78" s="194">
        <v>6.6</v>
      </c>
      <c r="F78" s="194">
        <v>7</v>
      </c>
      <c r="G78" s="194">
        <v>4.8</v>
      </c>
      <c r="H78" s="194">
        <v>5.7</v>
      </c>
      <c r="I78" s="194">
        <v>5.2</v>
      </c>
      <c r="J78" s="194">
        <v>5.2</v>
      </c>
      <c r="K78" s="194">
        <v>5.8</v>
      </c>
      <c r="L78" s="194">
        <v>6.5</v>
      </c>
      <c r="M78" s="194">
        <v>7.3</v>
      </c>
      <c r="N78" s="194">
        <v>8.9</v>
      </c>
      <c r="O78" s="194">
        <v>9</v>
      </c>
      <c r="P78" s="194">
        <v>8</v>
      </c>
      <c r="Q78" s="194">
        <v>5.6</v>
      </c>
      <c r="R78" s="194">
        <v>6</v>
      </c>
      <c r="S78" s="194">
        <v>6.3</v>
      </c>
      <c r="T78" s="194">
        <v>4.9583463827121834</v>
      </c>
      <c r="U78" s="194">
        <v>7.2</v>
      </c>
      <c r="V78" s="475">
        <v>6.8</v>
      </c>
      <c r="W78" s="475">
        <v>5.7788039343912239</v>
      </c>
      <c r="X78" s="475">
        <v>7.5551063887902545</v>
      </c>
    </row>
    <row r="79" spans="1:24" x14ac:dyDescent="0.25">
      <c r="A79" s="84" t="s">
        <v>63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475"/>
      <c r="W79" s="475"/>
      <c r="X79" s="475"/>
    </row>
    <row r="80" spans="1:24" ht="19.5" x14ac:dyDescent="0.25">
      <c r="A80" s="255" t="s">
        <v>98</v>
      </c>
      <c r="B80" s="194">
        <v>7.2</v>
      </c>
      <c r="C80" s="194">
        <v>9.5</v>
      </c>
      <c r="D80" s="194">
        <v>10.3</v>
      </c>
      <c r="E80" s="194">
        <v>7.8</v>
      </c>
      <c r="F80" s="194">
        <v>7.4</v>
      </c>
      <c r="G80" s="194">
        <v>5.5</v>
      </c>
      <c r="H80" s="194">
        <v>5.7</v>
      </c>
      <c r="I80" s="194">
        <v>4.2</v>
      </c>
      <c r="J80" s="194">
        <v>5.2</v>
      </c>
      <c r="K80" s="194">
        <v>5.7</v>
      </c>
      <c r="L80" s="194">
        <v>4.9000000000000004</v>
      </c>
      <c r="M80" s="194">
        <v>11.6</v>
      </c>
      <c r="N80" s="194">
        <v>5.7</v>
      </c>
      <c r="O80" s="194">
        <v>7</v>
      </c>
      <c r="P80" s="194">
        <v>6.7</v>
      </c>
      <c r="Q80" s="194">
        <v>6.3</v>
      </c>
      <c r="R80" s="194">
        <v>6.1</v>
      </c>
      <c r="S80" s="194">
        <v>5.2</v>
      </c>
      <c r="T80" s="194">
        <v>4.9000000000000004</v>
      </c>
      <c r="U80" s="194">
        <v>6.8</v>
      </c>
      <c r="V80" s="475">
        <v>4.8</v>
      </c>
      <c r="W80" s="475">
        <v>6.318709544847426</v>
      </c>
      <c r="X80" s="475">
        <v>7.0576325113891096</v>
      </c>
    </row>
    <row r="81" spans="1:24" ht="19.5" x14ac:dyDescent="0.25">
      <c r="A81" s="255" t="s">
        <v>64</v>
      </c>
      <c r="B81" s="194">
        <v>6.3</v>
      </c>
      <c r="C81" s="194">
        <v>6.6</v>
      </c>
      <c r="D81" s="194">
        <v>8.6999999999999993</v>
      </c>
      <c r="E81" s="194">
        <v>6.6</v>
      </c>
      <c r="F81" s="194">
        <v>7.9</v>
      </c>
      <c r="G81" s="194">
        <v>3.9</v>
      </c>
      <c r="H81" s="194">
        <v>6.9</v>
      </c>
      <c r="I81" s="194">
        <v>5.3</v>
      </c>
      <c r="J81" s="194">
        <v>4.7</v>
      </c>
      <c r="K81" s="194">
        <v>5.9</v>
      </c>
      <c r="L81" s="194">
        <v>8</v>
      </c>
      <c r="M81" s="194">
        <v>4.3</v>
      </c>
      <c r="N81" s="194">
        <v>10.6</v>
      </c>
      <c r="O81" s="194">
        <v>10.5</v>
      </c>
      <c r="P81" s="194">
        <v>10.4</v>
      </c>
      <c r="Q81" s="194">
        <v>9.3000000000000007</v>
      </c>
      <c r="R81" s="194">
        <v>9.4</v>
      </c>
      <c r="S81" s="194">
        <v>9.4</v>
      </c>
      <c r="T81" s="194">
        <v>5.3</v>
      </c>
      <c r="U81" s="194">
        <v>10.7</v>
      </c>
      <c r="V81" s="475">
        <v>14</v>
      </c>
      <c r="W81" s="475">
        <v>7.6094036833066854</v>
      </c>
      <c r="X81" s="475">
        <v>14.53559239395417</v>
      </c>
    </row>
    <row r="82" spans="1:24" ht="19.5" x14ac:dyDescent="0.25">
      <c r="A82" s="255" t="s">
        <v>87</v>
      </c>
      <c r="B82" s="194">
        <v>5.0999999999999996</v>
      </c>
      <c r="C82" s="194">
        <v>6.3</v>
      </c>
      <c r="D82" s="194">
        <v>5.444585846290046</v>
      </c>
      <c r="E82" s="194">
        <v>3.7</v>
      </c>
      <c r="F82" s="194">
        <v>4.8</v>
      </c>
      <c r="G82" s="194">
        <v>3.8</v>
      </c>
      <c r="H82" s="194">
        <v>4.5169305259134198</v>
      </c>
      <c r="I82" s="194">
        <v>7.1127030830241784</v>
      </c>
      <c r="J82" s="194">
        <v>5.7</v>
      </c>
      <c r="K82" s="194">
        <v>5.9473097843895406</v>
      </c>
      <c r="L82" s="194">
        <v>8.4</v>
      </c>
      <c r="M82" s="194">
        <v>8.1</v>
      </c>
      <c r="N82" s="194">
        <v>12.6</v>
      </c>
      <c r="O82" s="194">
        <v>11.1</v>
      </c>
      <c r="P82" s="194">
        <v>8.3000000000000007</v>
      </c>
      <c r="Q82" s="194">
        <v>3.8</v>
      </c>
      <c r="R82" s="194">
        <v>4.5</v>
      </c>
      <c r="S82" s="194">
        <v>5.8</v>
      </c>
      <c r="T82" s="194">
        <v>4.9000000000000004</v>
      </c>
      <c r="U82" s="194">
        <v>5.7</v>
      </c>
      <c r="V82" s="475">
        <v>4.9000000000000004</v>
      </c>
      <c r="W82" s="475">
        <v>4.1604548763998199</v>
      </c>
      <c r="X82" s="475">
        <v>4.098641788997119</v>
      </c>
    </row>
    <row r="83" spans="1:24" x14ac:dyDescent="0.25">
      <c r="A83" s="261" t="s">
        <v>65</v>
      </c>
      <c r="B83" s="194">
        <v>3.5</v>
      </c>
      <c r="C83" s="194">
        <v>3.4</v>
      </c>
      <c r="D83" s="194">
        <v>3.6</v>
      </c>
      <c r="E83" s="194">
        <v>2.8</v>
      </c>
      <c r="F83" s="194">
        <v>3.4</v>
      </c>
      <c r="G83" s="194">
        <v>3.8</v>
      </c>
      <c r="H83" s="194">
        <v>4.3</v>
      </c>
      <c r="I83" s="194">
        <v>5.6</v>
      </c>
      <c r="J83" s="194">
        <v>6.3</v>
      </c>
      <c r="K83" s="194">
        <v>7.5</v>
      </c>
      <c r="L83" s="194">
        <v>9.6999999999999993</v>
      </c>
      <c r="M83" s="194">
        <v>5.0999999999999996</v>
      </c>
      <c r="N83" s="194">
        <v>5.8</v>
      </c>
      <c r="O83" s="194">
        <v>4.8</v>
      </c>
      <c r="P83" s="194">
        <v>4</v>
      </c>
      <c r="Q83" s="194">
        <v>4.2</v>
      </c>
      <c r="R83" s="194">
        <v>5</v>
      </c>
      <c r="S83" s="194">
        <v>5.5</v>
      </c>
      <c r="T83" s="194">
        <v>4.7</v>
      </c>
      <c r="U83" s="194">
        <v>5.7</v>
      </c>
      <c r="V83" s="475">
        <v>6</v>
      </c>
      <c r="W83" s="475">
        <v>5.2795730040834696</v>
      </c>
      <c r="X83" s="475">
        <v>6.4296950831743489</v>
      </c>
    </row>
    <row r="84" spans="1:24" ht="18" x14ac:dyDescent="0.25">
      <c r="A84" s="100" t="s">
        <v>108</v>
      </c>
      <c r="B84" s="250">
        <v>3.5</v>
      </c>
      <c r="C84" s="250">
        <v>4</v>
      </c>
      <c r="D84" s="250">
        <v>3.9</v>
      </c>
      <c r="E84" s="250">
        <v>4.5</v>
      </c>
      <c r="F84" s="250">
        <v>5</v>
      </c>
      <c r="G84" s="250">
        <v>5.5</v>
      </c>
      <c r="H84" s="250">
        <v>7.0970874839941844</v>
      </c>
      <c r="I84" s="250">
        <v>5.4608330558066509</v>
      </c>
      <c r="J84" s="250">
        <v>5.6</v>
      </c>
      <c r="K84" s="250">
        <v>6</v>
      </c>
      <c r="L84" s="250">
        <v>9.6999999999999993</v>
      </c>
      <c r="M84" s="250">
        <v>6.8630619291412245</v>
      </c>
      <c r="N84" s="250">
        <v>6.6381019020564951</v>
      </c>
      <c r="O84" s="250">
        <v>5.350399293822325</v>
      </c>
      <c r="P84" s="250">
        <v>5.0944309927360774</v>
      </c>
      <c r="Q84" s="250">
        <v>5.8360188324368361</v>
      </c>
      <c r="R84" s="250">
        <v>5.6539460395325349</v>
      </c>
      <c r="S84" s="250">
        <v>5.2</v>
      </c>
      <c r="T84" s="250">
        <v>4.4000000000000004</v>
      </c>
      <c r="U84" s="250">
        <v>5</v>
      </c>
      <c r="V84" s="476">
        <v>4.4000000000000004</v>
      </c>
      <c r="W84" s="476">
        <v>4.9848204315920528</v>
      </c>
      <c r="X84" s="476">
        <v>5.0517935296575684</v>
      </c>
    </row>
    <row r="85" spans="1:24" x14ac:dyDescent="0.25">
      <c r="A85" s="261" t="s">
        <v>66</v>
      </c>
      <c r="B85" s="194">
        <v>5</v>
      </c>
      <c r="C85" s="194">
        <v>4.0999999999999996</v>
      </c>
      <c r="D85" s="194">
        <v>2.9</v>
      </c>
      <c r="E85" s="194">
        <v>3</v>
      </c>
      <c r="F85" s="194">
        <v>2.2999999999999998</v>
      </c>
      <c r="G85" s="194">
        <v>2.6</v>
      </c>
      <c r="H85" s="194">
        <v>2.5</v>
      </c>
      <c r="I85" s="194">
        <v>3.2</v>
      </c>
      <c r="J85" s="194">
        <v>4.7</v>
      </c>
      <c r="K85" s="194">
        <v>4.5999999999999996</v>
      </c>
      <c r="L85" s="194">
        <v>12.2</v>
      </c>
      <c r="M85" s="194">
        <v>5.6</v>
      </c>
      <c r="N85" s="194">
        <v>4.0999999999999996</v>
      </c>
      <c r="O85" s="194">
        <v>2.5</v>
      </c>
      <c r="P85" s="194">
        <v>3.2</v>
      </c>
      <c r="Q85" s="194">
        <v>2.5</v>
      </c>
      <c r="R85" s="194">
        <v>2.4</v>
      </c>
      <c r="S85" s="194">
        <v>2.8</v>
      </c>
      <c r="T85" s="194">
        <v>2.4</v>
      </c>
      <c r="U85" s="194">
        <v>3.2</v>
      </c>
      <c r="V85" s="475">
        <v>3</v>
      </c>
      <c r="W85" s="475">
        <v>2.7357392316647262</v>
      </c>
      <c r="X85" s="475">
        <v>2.8284885998589671</v>
      </c>
    </row>
    <row r="86" spans="1:24" x14ac:dyDescent="0.25">
      <c r="A86" s="261" t="s">
        <v>68</v>
      </c>
      <c r="B86" s="194">
        <v>1.9</v>
      </c>
      <c r="C86" s="194">
        <v>2.1</v>
      </c>
      <c r="D86" s="194">
        <v>1.7</v>
      </c>
      <c r="E86" s="194">
        <v>1.6</v>
      </c>
      <c r="F86" s="194">
        <v>1.1000000000000001</v>
      </c>
      <c r="G86" s="194">
        <v>1.7</v>
      </c>
      <c r="H86" s="194">
        <v>6</v>
      </c>
      <c r="I86" s="194">
        <v>2.2000000000000002</v>
      </c>
      <c r="J86" s="194">
        <v>2.7</v>
      </c>
      <c r="K86" s="194">
        <v>5.9</v>
      </c>
      <c r="L86" s="194">
        <v>3</v>
      </c>
      <c r="M86" s="194">
        <v>3.1</v>
      </c>
      <c r="N86" s="194">
        <v>4.5999999999999996</v>
      </c>
      <c r="O86" s="194">
        <v>6.3</v>
      </c>
      <c r="P86" s="194">
        <v>6.2</v>
      </c>
      <c r="Q86" s="194">
        <v>6.4</v>
      </c>
      <c r="R86" s="194">
        <v>6</v>
      </c>
      <c r="S86" s="194">
        <v>5.3</v>
      </c>
      <c r="T86" s="194">
        <v>5.3</v>
      </c>
      <c r="U86" s="194">
        <v>12.3</v>
      </c>
      <c r="V86" s="475">
        <v>5.6</v>
      </c>
      <c r="W86" s="475">
        <v>8.8891120932101249</v>
      </c>
      <c r="X86" s="475">
        <v>7.5300590992459755</v>
      </c>
    </row>
    <row r="87" spans="1:24" x14ac:dyDescent="0.25">
      <c r="A87" s="261" t="s">
        <v>69</v>
      </c>
      <c r="B87" s="194">
        <v>4.3</v>
      </c>
      <c r="C87" s="194">
        <v>5.4</v>
      </c>
      <c r="D87" s="194">
        <v>4.2</v>
      </c>
      <c r="E87" s="194">
        <v>4.2</v>
      </c>
      <c r="F87" s="194">
        <v>4.5</v>
      </c>
      <c r="G87" s="194">
        <v>7.1</v>
      </c>
      <c r="H87" s="194">
        <v>5.2</v>
      </c>
      <c r="I87" s="194">
        <v>5.7</v>
      </c>
      <c r="J87" s="194">
        <v>6.1</v>
      </c>
      <c r="K87" s="194">
        <v>7.1</v>
      </c>
      <c r="L87" s="194">
        <v>11.7</v>
      </c>
      <c r="M87" s="194">
        <v>9.8000000000000007</v>
      </c>
      <c r="N87" s="194">
        <v>6.9</v>
      </c>
      <c r="O87" s="194">
        <v>6.4</v>
      </c>
      <c r="P87" s="194">
        <v>8.1999999999999993</v>
      </c>
      <c r="Q87" s="194">
        <v>16.3</v>
      </c>
      <c r="R87" s="194">
        <v>6.9</v>
      </c>
      <c r="S87" s="194">
        <v>5.5</v>
      </c>
      <c r="T87" s="194">
        <v>3.2793633369923163</v>
      </c>
      <c r="U87" s="194">
        <v>4.5</v>
      </c>
      <c r="V87" s="475">
        <v>3.3</v>
      </c>
      <c r="W87" s="475">
        <v>3.8995651564034226</v>
      </c>
      <c r="X87" s="475">
        <v>4.3590478921709206</v>
      </c>
    </row>
    <row r="88" spans="1:24" x14ac:dyDescent="0.25">
      <c r="A88" s="261" t="s">
        <v>70</v>
      </c>
      <c r="B88" s="194">
        <v>3.2</v>
      </c>
      <c r="C88" s="194">
        <v>2.9</v>
      </c>
      <c r="D88" s="194">
        <v>2.2999999999999998</v>
      </c>
      <c r="E88" s="194">
        <v>2.7</v>
      </c>
      <c r="F88" s="194">
        <v>2.2000000000000002</v>
      </c>
      <c r="G88" s="194">
        <v>3.2</v>
      </c>
      <c r="H88" s="194">
        <v>3.6</v>
      </c>
      <c r="I88" s="194">
        <v>4.5</v>
      </c>
      <c r="J88" s="194">
        <v>4</v>
      </c>
      <c r="K88" s="194">
        <v>4.2</v>
      </c>
      <c r="L88" s="194">
        <v>8.6</v>
      </c>
      <c r="M88" s="194">
        <v>6.8</v>
      </c>
      <c r="N88" s="194">
        <v>8.1999999999999993</v>
      </c>
      <c r="O88" s="194">
        <v>7.2</v>
      </c>
      <c r="P88" s="194">
        <v>3.5</v>
      </c>
      <c r="Q88" s="194">
        <v>2.7</v>
      </c>
      <c r="R88" s="194">
        <v>2.7</v>
      </c>
      <c r="S88" s="194">
        <v>4.3</v>
      </c>
      <c r="T88" s="194">
        <v>2.7</v>
      </c>
      <c r="U88" s="194">
        <v>4.0999999999999996</v>
      </c>
      <c r="V88" s="475">
        <v>3.4</v>
      </c>
      <c r="W88" s="475">
        <v>5.2103136882129277</v>
      </c>
      <c r="X88" s="475">
        <v>3.8244803695150118</v>
      </c>
    </row>
    <row r="89" spans="1:24" x14ac:dyDescent="0.25">
      <c r="A89" s="261" t="s">
        <v>72</v>
      </c>
      <c r="B89" s="194">
        <v>6.9</v>
      </c>
      <c r="C89" s="194">
        <v>10.7</v>
      </c>
      <c r="D89" s="194">
        <v>12.6</v>
      </c>
      <c r="E89" s="194">
        <v>13.3</v>
      </c>
      <c r="F89" s="194">
        <v>16.600000000000001</v>
      </c>
      <c r="G89" s="194">
        <v>19.899999999999999</v>
      </c>
      <c r="H89" s="194">
        <v>23.9</v>
      </c>
      <c r="I89" s="194">
        <v>7</v>
      </c>
      <c r="J89" s="194">
        <v>5.9</v>
      </c>
      <c r="K89" s="194">
        <v>7.7</v>
      </c>
      <c r="L89" s="194">
        <v>13.8</v>
      </c>
      <c r="M89" s="194">
        <v>9.4</v>
      </c>
      <c r="N89" s="194">
        <v>9.6999999999999993</v>
      </c>
      <c r="O89" s="194">
        <v>9.1999999999999993</v>
      </c>
      <c r="P89" s="194">
        <v>8.1</v>
      </c>
      <c r="Q89" s="194">
        <v>6.8</v>
      </c>
      <c r="R89" s="194">
        <v>6.5</v>
      </c>
      <c r="S89" s="194">
        <v>5.8</v>
      </c>
      <c r="T89" s="194">
        <v>5.2</v>
      </c>
      <c r="U89" s="194">
        <v>5.4</v>
      </c>
      <c r="V89" s="475">
        <v>4.5</v>
      </c>
      <c r="W89" s="475">
        <v>4.7241002047858167</v>
      </c>
      <c r="X89" s="475">
        <v>6.25</v>
      </c>
    </row>
    <row r="90" spans="1:24" x14ac:dyDescent="0.25">
      <c r="A90" s="261" t="s">
        <v>73</v>
      </c>
      <c r="B90" s="194">
        <v>2.1</v>
      </c>
      <c r="C90" s="194">
        <v>2</v>
      </c>
      <c r="D90" s="194">
        <v>1.9</v>
      </c>
      <c r="E90" s="194">
        <v>1.9</v>
      </c>
      <c r="F90" s="194">
        <v>1.7</v>
      </c>
      <c r="G90" s="194">
        <v>2</v>
      </c>
      <c r="H90" s="194">
        <v>2.7</v>
      </c>
      <c r="I90" s="194">
        <v>5.6</v>
      </c>
      <c r="J90" s="194">
        <v>3.8</v>
      </c>
      <c r="K90" s="194">
        <v>4.0999999999999996</v>
      </c>
      <c r="L90" s="194">
        <v>12.9</v>
      </c>
      <c r="M90" s="194">
        <v>7.2</v>
      </c>
      <c r="N90" s="194">
        <v>6.3</v>
      </c>
      <c r="O90" s="194">
        <v>3.6</v>
      </c>
      <c r="P90" s="194">
        <v>5.8</v>
      </c>
      <c r="Q90" s="194">
        <v>6.4</v>
      </c>
      <c r="R90" s="194">
        <v>6.2</v>
      </c>
      <c r="S90" s="194">
        <v>5.9</v>
      </c>
      <c r="T90" s="194">
        <v>6.4</v>
      </c>
      <c r="U90" s="194">
        <v>4</v>
      </c>
      <c r="V90" s="475">
        <v>4.0999999999999996</v>
      </c>
      <c r="W90" s="475">
        <v>4.9718122871490964</v>
      </c>
      <c r="X90" s="475">
        <v>3.5501328347928762</v>
      </c>
    </row>
    <row r="91" spans="1:24" x14ac:dyDescent="0.25">
      <c r="A91" s="261" t="s">
        <v>74</v>
      </c>
      <c r="B91" s="194">
        <v>3.2</v>
      </c>
      <c r="C91" s="194">
        <v>4.3</v>
      </c>
      <c r="D91" s="194">
        <v>4.2</v>
      </c>
      <c r="E91" s="194">
        <v>5.3</v>
      </c>
      <c r="F91" s="194">
        <v>5.9</v>
      </c>
      <c r="G91" s="194">
        <v>3.7</v>
      </c>
      <c r="H91" s="194">
        <v>7.4</v>
      </c>
      <c r="I91" s="194">
        <v>8.1</v>
      </c>
      <c r="J91" s="194">
        <v>10.7</v>
      </c>
      <c r="K91" s="194">
        <v>10</v>
      </c>
      <c r="L91" s="194">
        <v>10.9</v>
      </c>
      <c r="M91" s="194">
        <v>7</v>
      </c>
      <c r="N91" s="194">
        <v>5.7</v>
      </c>
      <c r="O91" s="194">
        <v>5.4</v>
      </c>
      <c r="P91" s="194">
        <v>6.3</v>
      </c>
      <c r="Q91" s="194">
        <v>9.1999999999999993</v>
      </c>
      <c r="R91" s="194">
        <v>9.4</v>
      </c>
      <c r="S91" s="194">
        <v>8</v>
      </c>
      <c r="T91" s="194">
        <v>5.6</v>
      </c>
      <c r="U91" s="194">
        <v>9.3000000000000007</v>
      </c>
      <c r="V91" s="475">
        <v>8.4</v>
      </c>
      <c r="W91" s="475">
        <v>9.4533144704931278</v>
      </c>
      <c r="X91" s="475">
        <v>11.608061981903885</v>
      </c>
    </row>
    <row r="92" spans="1:24" x14ac:dyDescent="0.25">
      <c r="A92" s="261" t="s">
        <v>75</v>
      </c>
      <c r="B92" s="194">
        <v>2.6</v>
      </c>
      <c r="C92" s="194">
        <v>2.7</v>
      </c>
      <c r="D92" s="194">
        <v>2.2999999999999998</v>
      </c>
      <c r="E92" s="194">
        <v>3</v>
      </c>
      <c r="F92" s="194">
        <v>3.5</v>
      </c>
      <c r="G92" s="194">
        <v>3.2</v>
      </c>
      <c r="H92" s="194">
        <v>2.8</v>
      </c>
      <c r="I92" s="194">
        <v>3.5</v>
      </c>
      <c r="J92" s="194">
        <v>3.5</v>
      </c>
      <c r="K92" s="194">
        <v>3.9</v>
      </c>
      <c r="L92" s="194">
        <v>6.3</v>
      </c>
      <c r="M92" s="194">
        <v>4.7</v>
      </c>
      <c r="N92" s="194">
        <v>5.2</v>
      </c>
      <c r="O92" s="194">
        <v>4.0999999999999996</v>
      </c>
      <c r="P92" s="194">
        <v>3.2</v>
      </c>
      <c r="Q92" s="194">
        <v>3</v>
      </c>
      <c r="R92" s="194">
        <v>3</v>
      </c>
      <c r="S92" s="194">
        <v>2.7</v>
      </c>
      <c r="T92" s="194">
        <v>3.4129590922663482</v>
      </c>
      <c r="U92" s="194">
        <v>2.6</v>
      </c>
      <c r="V92" s="475">
        <v>2.1</v>
      </c>
      <c r="W92" s="475">
        <v>2.9247532522411035</v>
      </c>
      <c r="X92" s="475">
        <v>3.203405694272516</v>
      </c>
    </row>
    <row r="93" spans="1:24" x14ac:dyDescent="0.25">
      <c r="A93" s="261" t="s">
        <v>76</v>
      </c>
      <c r="B93" s="194">
        <v>1.7</v>
      </c>
      <c r="C93" s="194">
        <v>1.7</v>
      </c>
      <c r="D93" s="194">
        <v>1.7</v>
      </c>
      <c r="E93" s="194">
        <v>1.4</v>
      </c>
      <c r="F93" s="194">
        <v>2</v>
      </c>
      <c r="G93" s="194">
        <v>3</v>
      </c>
      <c r="H93" s="194">
        <v>2.2999999999999998</v>
      </c>
      <c r="I93" s="194">
        <v>3.9</v>
      </c>
      <c r="J93" s="194">
        <v>3.8</v>
      </c>
      <c r="K93" s="194">
        <v>2.6</v>
      </c>
      <c r="L93" s="194">
        <v>6.7</v>
      </c>
      <c r="M93" s="194">
        <v>6.6</v>
      </c>
      <c r="N93" s="194">
        <v>5.9</v>
      </c>
      <c r="O93" s="194">
        <v>4.0999999999999996</v>
      </c>
      <c r="P93" s="194">
        <v>3.2974187721840673</v>
      </c>
      <c r="Q93" s="194">
        <v>2.7</v>
      </c>
      <c r="R93" s="194">
        <v>3.4</v>
      </c>
      <c r="S93" s="194">
        <v>2.7</v>
      </c>
      <c r="T93" s="194">
        <v>2.3820037287802966</v>
      </c>
      <c r="U93" s="194">
        <v>3.2</v>
      </c>
      <c r="V93" s="475">
        <v>3</v>
      </c>
      <c r="W93" s="475">
        <v>2.8315317690482469</v>
      </c>
      <c r="X93" s="475">
        <v>3.2683930623480051</v>
      </c>
    </row>
    <row r="94" spans="1:24" x14ac:dyDescent="0.25">
      <c r="A94" s="261" t="s">
        <v>77</v>
      </c>
      <c r="B94" s="194">
        <v>3.1</v>
      </c>
      <c r="C94" s="194">
        <v>3</v>
      </c>
      <c r="D94" s="194">
        <v>2.7</v>
      </c>
      <c r="E94" s="194">
        <v>3.1</v>
      </c>
      <c r="F94" s="194">
        <v>3.7</v>
      </c>
      <c r="G94" s="194">
        <v>5.0999999999999996</v>
      </c>
      <c r="H94" s="194">
        <v>3.7</v>
      </c>
      <c r="I94" s="194">
        <v>5.0999999999999996</v>
      </c>
      <c r="J94" s="194">
        <v>5.0999999999999996</v>
      </c>
      <c r="K94" s="194">
        <v>8.6999999999999993</v>
      </c>
      <c r="L94" s="194">
        <v>8.4</v>
      </c>
      <c r="M94" s="250">
        <v>8.1</v>
      </c>
      <c r="N94" s="194">
        <v>9</v>
      </c>
      <c r="O94" s="194">
        <v>5.9</v>
      </c>
      <c r="P94" s="194">
        <v>4.732295424340232</v>
      </c>
      <c r="Q94" s="194">
        <v>4.5999999999999996</v>
      </c>
      <c r="R94" s="194">
        <v>8.6999999999999993</v>
      </c>
      <c r="S94" s="194">
        <v>6.5</v>
      </c>
      <c r="T94" s="194">
        <v>4.4000000000000004</v>
      </c>
      <c r="U94" s="194">
        <v>3.7</v>
      </c>
      <c r="V94" s="475">
        <v>5</v>
      </c>
      <c r="W94" s="475">
        <v>3.5720389676978295</v>
      </c>
      <c r="X94" s="475">
        <v>3.2424295061085053</v>
      </c>
    </row>
    <row r="95" spans="1:24" ht="18" x14ac:dyDescent="0.25">
      <c r="A95" s="100" t="s">
        <v>215</v>
      </c>
      <c r="B95" s="250">
        <v>8.1999999999999993</v>
      </c>
      <c r="C95" s="250">
        <v>8.1</v>
      </c>
      <c r="D95" s="250">
        <v>7.8</v>
      </c>
      <c r="E95" s="250">
        <v>7</v>
      </c>
      <c r="F95" s="250">
        <v>7</v>
      </c>
      <c r="G95" s="250">
        <v>5.7</v>
      </c>
      <c r="H95" s="250">
        <v>6.7037422751806641</v>
      </c>
      <c r="I95" s="250">
        <v>7.1577438385620553</v>
      </c>
      <c r="J95" s="250">
        <v>7.6314735529870985</v>
      </c>
      <c r="K95" s="250">
        <v>7.2</v>
      </c>
      <c r="L95" s="250">
        <v>9.9</v>
      </c>
      <c r="M95" s="250">
        <v>8.0605503410232835</v>
      </c>
      <c r="N95" s="250">
        <v>7.4545196134167142</v>
      </c>
      <c r="O95" s="250">
        <v>7.4032073373789222</v>
      </c>
      <c r="P95" s="250">
        <v>7.6487282811213655</v>
      </c>
      <c r="Q95" s="250">
        <v>7.4255536815328886</v>
      </c>
      <c r="R95" s="250">
        <v>7.0600964015433405</v>
      </c>
      <c r="S95" s="250">
        <v>7.9</v>
      </c>
      <c r="T95" s="250">
        <v>5.769782110091743</v>
      </c>
      <c r="U95" s="250">
        <v>5.7</v>
      </c>
      <c r="V95" s="476">
        <v>6.9</v>
      </c>
      <c r="W95" s="476">
        <v>6.7312838549171605</v>
      </c>
      <c r="X95" s="476">
        <v>6.9480741518696725</v>
      </c>
    </row>
    <row r="96" spans="1:24" x14ac:dyDescent="0.25">
      <c r="A96" s="261" t="s">
        <v>67</v>
      </c>
      <c r="B96" s="194">
        <v>2.2000000000000002</v>
      </c>
      <c r="C96" s="194">
        <v>2.7</v>
      </c>
      <c r="D96" s="194">
        <v>2.4</v>
      </c>
      <c r="E96" s="194">
        <v>2.2000000000000002</v>
      </c>
      <c r="F96" s="194">
        <v>2.2999999999999998</v>
      </c>
      <c r="G96" s="194">
        <v>1.5</v>
      </c>
      <c r="H96" s="194">
        <v>3.2</v>
      </c>
      <c r="I96" s="194">
        <v>3.7</v>
      </c>
      <c r="J96" s="194">
        <v>3.8</v>
      </c>
      <c r="K96" s="194">
        <v>3.3</v>
      </c>
      <c r="L96" s="194">
        <v>9.1</v>
      </c>
      <c r="M96" s="194">
        <v>4.4000000000000004</v>
      </c>
      <c r="N96" s="194">
        <v>4.7</v>
      </c>
      <c r="O96" s="194">
        <v>4.3</v>
      </c>
      <c r="P96" s="194">
        <v>4</v>
      </c>
      <c r="Q96" s="194">
        <v>5.4</v>
      </c>
      <c r="R96" s="194">
        <v>3.4</v>
      </c>
      <c r="S96" s="194">
        <v>3.3</v>
      </c>
      <c r="T96" s="194">
        <v>2.7</v>
      </c>
      <c r="U96" s="194">
        <v>1.8</v>
      </c>
      <c r="V96" s="475">
        <v>1.9</v>
      </c>
      <c r="W96" s="475">
        <v>1.8980859099929581</v>
      </c>
      <c r="X96" s="475">
        <v>1.9546966576904801</v>
      </c>
    </row>
    <row r="97" spans="1:24" x14ac:dyDescent="0.25">
      <c r="A97" s="261" t="s">
        <v>78</v>
      </c>
      <c r="B97" s="194">
        <v>17</v>
      </c>
      <c r="C97" s="194">
        <v>20.6</v>
      </c>
      <c r="D97" s="194">
        <v>15.6</v>
      </c>
      <c r="E97" s="194">
        <v>13.5</v>
      </c>
      <c r="F97" s="194">
        <v>9.5</v>
      </c>
      <c r="G97" s="194">
        <v>10.9</v>
      </c>
      <c r="H97" s="194">
        <v>9</v>
      </c>
      <c r="I97" s="194">
        <v>8.9</v>
      </c>
      <c r="J97" s="194">
        <v>9</v>
      </c>
      <c r="K97" s="194">
        <v>10</v>
      </c>
      <c r="L97" s="194">
        <v>10.3</v>
      </c>
      <c r="M97" s="194">
        <v>8.1</v>
      </c>
      <c r="N97" s="194">
        <v>9.9</v>
      </c>
      <c r="O97" s="194">
        <v>9.1999999999999993</v>
      </c>
      <c r="P97" s="194">
        <v>9.1</v>
      </c>
      <c r="Q97" s="194">
        <v>9.5</v>
      </c>
      <c r="R97" s="194">
        <v>9.3000000000000007</v>
      </c>
      <c r="S97" s="194">
        <v>13.6</v>
      </c>
      <c r="T97" s="194">
        <v>6.7</v>
      </c>
      <c r="U97" s="194">
        <v>7.6</v>
      </c>
      <c r="V97" s="475">
        <v>6.3</v>
      </c>
      <c r="W97" s="475">
        <v>7.0773358471411481</v>
      </c>
      <c r="X97" s="475">
        <v>9.4464195022854245</v>
      </c>
    </row>
    <row r="98" spans="1:24" x14ac:dyDescent="0.25">
      <c r="A98" s="261" t="s">
        <v>71</v>
      </c>
      <c r="B98" s="194">
        <v>5</v>
      </c>
      <c r="C98" s="194">
        <v>4.7</v>
      </c>
      <c r="D98" s="194">
        <v>4.4000000000000004</v>
      </c>
      <c r="E98" s="194">
        <v>6.9</v>
      </c>
      <c r="F98" s="194">
        <v>6.3</v>
      </c>
      <c r="G98" s="194">
        <v>6.9</v>
      </c>
      <c r="H98" s="194">
        <v>7.6</v>
      </c>
      <c r="I98" s="194">
        <v>9.3000000000000007</v>
      </c>
      <c r="J98" s="194">
        <v>9.3000000000000007</v>
      </c>
      <c r="K98" s="194">
        <v>7.6</v>
      </c>
      <c r="L98" s="194">
        <v>12.9</v>
      </c>
      <c r="M98" s="194">
        <v>10.7</v>
      </c>
      <c r="N98" s="194">
        <v>5.7</v>
      </c>
      <c r="O98" s="194">
        <v>6</v>
      </c>
      <c r="P98" s="194">
        <v>5.7</v>
      </c>
      <c r="Q98" s="194">
        <v>3.5</v>
      </c>
      <c r="R98" s="194">
        <v>2.9</v>
      </c>
      <c r="S98" s="194">
        <v>4.3</v>
      </c>
      <c r="T98" s="194">
        <v>5.0999999999999996</v>
      </c>
      <c r="U98" s="194">
        <v>4.3</v>
      </c>
      <c r="V98" s="475">
        <v>5.8</v>
      </c>
      <c r="W98" s="475">
        <v>5.5424990207598901</v>
      </c>
      <c r="X98" s="475">
        <v>5.8601229466895086</v>
      </c>
    </row>
    <row r="99" spans="1:24" x14ac:dyDescent="0.25">
      <c r="A99" s="261" t="s">
        <v>79</v>
      </c>
      <c r="B99" s="194">
        <v>25.5</v>
      </c>
      <c r="C99" s="194">
        <v>21</v>
      </c>
      <c r="D99" s="194">
        <v>22</v>
      </c>
      <c r="E99" s="194">
        <v>17.100000000000001</v>
      </c>
      <c r="F99" s="194">
        <v>17.399999999999999</v>
      </c>
      <c r="G99" s="194">
        <v>9.3000000000000007</v>
      </c>
      <c r="H99" s="194">
        <v>8.8000000000000007</v>
      </c>
      <c r="I99" s="194">
        <v>16.3</v>
      </c>
      <c r="J99" s="194">
        <v>17.100000000000001</v>
      </c>
      <c r="K99" s="194">
        <v>12.3</v>
      </c>
      <c r="L99" s="194">
        <v>15.2</v>
      </c>
      <c r="M99" s="194">
        <v>16.3</v>
      </c>
      <c r="N99" s="194">
        <v>13.9</v>
      </c>
      <c r="O99" s="194">
        <v>13.5</v>
      </c>
      <c r="P99" s="194">
        <v>11.7</v>
      </c>
      <c r="Q99" s="194">
        <v>14.8</v>
      </c>
      <c r="R99" s="194">
        <v>13</v>
      </c>
      <c r="S99" s="194">
        <v>18.2</v>
      </c>
      <c r="T99" s="194">
        <v>11.2</v>
      </c>
      <c r="U99" s="194">
        <v>11.5</v>
      </c>
      <c r="V99" s="475">
        <v>12.9</v>
      </c>
      <c r="W99" s="475">
        <v>15.287493601774441</v>
      </c>
      <c r="X99" s="475">
        <v>16.259189605060694</v>
      </c>
    </row>
    <row r="100" spans="1:24" x14ac:dyDescent="0.25">
      <c r="A100" s="261" t="s">
        <v>80</v>
      </c>
      <c r="B100" s="194">
        <v>4.5</v>
      </c>
      <c r="C100" s="194">
        <v>5.3</v>
      </c>
      <c r="D100" s="194">
        <v>5.9</v>
      </c>
      <c r="E100" s="194">
        <v>4.7</v>
      </c>
      <c r="F100" s="194">
        <v>5</v>
      </c>
      <c r="G100" s="194">
        <v>4.3</v>
      </c>
      <c r="H100" s="194">
        <v>4.9000000000000004</v>
      </c>
      <c r="I100" s="194">
        <v>4.5999999999999996</v>
      </c>
      <c r="J100" s="194">
        <v>5.6</v>
      </c>
      <c r="K100" s="194">
        <v>5.9</v>
      </c>
      <c r="L100" s="194">
        <v>8.5</v>
      </c>
      <c r="M100" s="194">
        <v>6.4</v>
      </c>
      <c r="N100" s="194">
        <v>4.9000000000000004</v>
      </c>
      <c r="O100" s="194">
        <v>7.2</v>
      </c>
      <c r="P100" s="194">
        <v>7.9</v>
      </c>
      <c r="Q100" s="194">
        <v>5.6</v>
      </c>
      <c r="R100" s="194">
        <v>5.2</v>
      </c>
      <c r="S100" s="194">
        <v>4.0999999999999996</v>
      </c>
      <c r="T100" s="194">
        <v>4.4758333041253371</v>
      </c>
      <c r="U100" s="194">
        <v>6.6</v>
      </c>
      <c r="V100" s="475">
        <v>7.7</v>
      </c>
      <c r="W100" s="475">
        <v>7.8388518558991729</v>
      </c>
      <c r="X100" s="475">
        <v>8.116787243466705</v>
      </c>
    </row>
    <row r="101" spans="1:24" x14ac:dyDescent="0.25">
      <c r="A101" s="261" t="s">
        <v>81</v>
      </c>
      <c r="B101" s="194">
        <v>5.9</v>
      </c>
      <c r="C101" s="194">
        <v>4.5</v>
      </c>
      <c r="D101" s="194">
        <v>3.7</v>
      </c>
      <c r="E101" s="194">
        <v>3.3</v>
      </c>
      <c r="F101" s="194">
        <v>3.8</v>
      </c>
      <c r="G101" s="194">
        <v>2.2000000000000002</v>
      </c>
      <c r="H101" s="194">
        <v>7.2</v>
      </c>
      <c r="I101" s="194">
        <v>7.3</v>
      </c>
      <c r="J101" s="194">
        <v>6.3</v>
      </c>
      <c r="K101" s="194">
        <v>6.3</v>
      </c>
      <c r="L101" s="194">
        <v>6.9</v>
      </c>
      <c r="M101" s="194">
        <v>6.2</v>
      </c>
      <c r="N101" s="194">
        <v>8.6999999999999993</v>
      </c>
      <c r="O101" s="194">
        <v>7.6</v>
      </c>
      <c r="P101" s="194">
        <v>10.199999999999999</v>
      </c>
      <c r="Q101" s="194">
        <v>7.7</v>
      </c>
      <c r="R101" s="194">
        <v>7.8</v>
      </c>
      <c r="S101" s="194">
        <v>6.6</v>
      </c>
      <c r="T101" s="194">
        <v>9.8000000000000007</v>
      </c>
      <c r="U101" s="194">
        <v>6.8</v>
      </c>
      <c r="V101" s="475">
        <v>4.7</v>
      </c>
      <c r="W101" s="475">
        <v>5.0877503988654498</v>
      </c>
      <c r="X101" s="475">
        <v>6.3645471153279507</v>
      </c>
    </row>
    <row r="102" spans="1:24" x14ac:dyDescent="0.25">
      <c r="A102" s="261" t="s">
        <v>82</v>
      </c>
      <c r="B102" s="194">
        <v>7.3</v>
      </c>
      <c r="C102" s="194">
        <v>9.1</v>
      </c>
      <c r="D102" s="194">
        <v>10.7</v>
      </c>
      <c r="E102" s="194">
        <v>9.9</v>
      </c>
      <c r="F102" s="194">
        <v>9.5</v>
      </c>
      <c r="G102" s="194">
        <v>10.7</v>
      </c>
      <c r="H102" s="194">
        <v>7.6</v>
      </c>
      <c r="I102" s="194">
        <v>9.1999999999999993</v>
      </c>
      <c r="J102" s="194">
        <v>8.6</v>
      </c>
      <c r="K102" s="194">
        <v>7.6</v>
      </c>
      <c r="L102" s="194">
        <v>10.5</v>
      </c>
      <c r="M102" s="194">
        <v>11.1</v>
      </c>
      <c r="N102" s="194">
        <v>11</v>
      </c>
      <c r="O102" s="194">
        <v>9.1999999999999993</v>
      </c>
      <c r="P102" s="194">
        <v>8.060621628564089</v>
      </c>
      <c r="Q102" s="194">
        <v>9.4</v>
      </c>
      <c r="R102" s="194">
        <v>8.5</v>
      </c>
      <c r="S102" s="194">
        <v>15</v>
      </c>
      <c r="T102" s="194">
        <v>5.3</v>
      </c>
      <c r="U102" s="194">
        <v>6</v>
      </c>
      <c r="V102" s="475">
        <v>10.3</v>
      </c>
      <c r="W102" s="475">
        <v>9.1277323835463378</v>
      </c>
      <c r="X102" s="475">
        <v>7.975886853698122</v>
      </c>
    </row>
    <row r="103" spans="1:24" x14ac:dyDescent="0.25">
      <c r="A103" s="261" t="s">
        <v>83</v>
      </c>
      <c r="B103" s="194">
        <v>35.1</v>
      </c>
      <c r="C103" s="194">
        <v>30</v>
      </c>
      <c r="D103" s="194">
        <v>39.1</v>
      </c>
      <c r="E103" s="194">
        <v>29.4</v>
      </c>
      <c r="F103" s="194">
        <v>43.7</v>
      </c>
      <c r="G103" s="194">
        <v>15.9</v>
      </c>
      <c r="H103" s="194">
        <v>17.399999999999999</v>
      </c>
      <c r="I103" s="194">
        <v>16.399999999999999</v>
      </c>
      <c r="J103" s="194">
        <v>10.4</v>
      </c>
      <c r="K103" s="194">
        <v>14</v>
      </c>
      <c r="L103" s="194">
        <v>11.6</v>
      </c>
      <c r="M103" s="194">
        <v>16.3</v>
      </c>
      <c r="N103" s="194">
        <v>13.7</v>
      </c>
      <c r="O103" s="194">
        <v>9.9</v>
      </c>
      <c r="P103" s="194">
        <v>15.4</v>
      </c>
      <c r="Q103" s="194">
        <v>9.5</v>
      </c>
      <c r="R103" s="194">
        <v>14.9</v>
      </c>
      <c r="S103" s="194">
        <v>15.7</v>
      </c>
      <c r="T103" s="194">
        <v>11.5</v>
      </c>
      <c r="U103" s="194">
        <v>11.1</v>
      </c>
      <c r="V103" s="475">
        <v>20.9</v>
      </c>
      <c r="W103" s="475">
        <v>6.7937219730941703</v>
      </c>
      <c r="X103" s="475">
        <v>7.3105134474327631</v>
      </c>
    </row>
    <row r="104" spans="1:24" x14ac:dyDescent="0.25">
      <c r="A104" s="261" t="s">
        <v>84</v>
      </c>
      <c r="B104" s="194">
        <v>8.6999999999999993</v>
      </c>
      <c r="C104" s="194">
        <v>6.9</v>
      </c>
      <c r="D104" s="194">
        <v>7.7</v>
      </c>
      <c r="E104" s="194">
        <v>6.1</v>
      </c>
      <c r="F104" s="194">
        <v>6.5</v>
      </c>
      <c r="G104" s="194">
        <v>6.3</v>
      </c>
      <c r="H104" s="194">
        <v>5.6</v>
      </c>
      <c r="I104" s="194">
        <v>5.3</v>
      </c>
      <c r="J104" s="194">
        <v>8.1999999999999993</v>
      </c>
      <c r="K104" s="194">
        <v>7.4</v>
      </c>
      <c r="L104" s="194">
        <v>7.7</v>
      </c>
      <c r="M104" s="194">
        <v>7.1</v>
      </c>
      <c r="N104" s="194">
        <v>7</v>
      </c>
      <c r="O104" s="194">
        <v>7.5</v>
      </c>
      <c r="P104" s="194">
        <v>9.5</v>
      </c>
      <c r="Q104" s="194">
        <v>8.8000000000000007</v>
      </c>
      <c r="R104" s="194">
        <v>10.8</v>
      </c>
      <c r="S104" s="194">
        <v>6.4</v>
      </c>
      <c r="T104" s="194">
        <v>6.3</v>
      </c>
      <c r="U104" s="194">
        <v>5.6</v>
      </c>
      <c r="V104" s="475">
        <v>15.5</v>
      </c>
      <c r="W104" s="475">
        <v>11.148182236539347</v>
      </c>
      <c r="X104" s="475">
        <v>8.4856927273782574</v>
      </c>
    </row>
    <row r="105" spans="1:24" ht="19.5" x14ac:dyDescent="0.25">
      <c r="A105" s="261" t="s">
        <v>85</v>
      </c>
      <c r="B105" s="194">
        <v>6.1</v>
      </c>
      <c r="C105" s="194">
        <v>7.3</v>
      </c>
      <c r="D105" s="194">
        <v>14.1</v>
      </c>
      <c r="E105" s="194">
        <v>12.3</v>
      </c>
      <c r="F105" s="194">
        <v>8.6999999999999993</v>
      </c>
      <c r="G105" s="194">
        <v>6</v>
      </c>
      <c r="H105" s="194">
        <v>5.2</v>
      </c>
      <c r="I105" s="194">
        <v>5.8</v>
      </c>
      <c r="J105" s="194">
        <v>5.2</v>
      </c>
      <c r="K105" s="194">
        <v>8.4</v>
      </c>
      <c r="L105" s="194">
        <v>18.3</v>
      </c>
      <c r="M105" s="194">
        <v>14</v>
      </c>
      <c r="N105" s="194">
        <v>17.8</v>
      </c>
      <c r="O105" s="194">
        <v>8.5</v>
      </c>
      <c r="P105" s="194">
        <v>26.5</v>
      </c>
      <c r="Q105" s="194">
        <v>18.5</v>
      </c>
      <c r="R105" s="194">
        <v>21.4</v>
      </c>
      <c r="S105" s="194">
        <v>13.3</v>
      </c>
      <c r="T105" s="194">
        <v>6.3</v>
      </c>
      <c r="U105" s="194">
        <v>4</v>
      </c>
      <c r="V105" s="475">
        <v>4.5</v>
      </c>
      <c r="W105" s="475">
        <v>4.8599392507593659</v>
      </c>
      <c r="X105" s="475">
        <v>6.2246278755074425</v>
      </c>
    </row>
    <row r="106" spans="1:24" ht="20.25" thickBot="1" x14ac:dyDescent="0.3">
      <c r="A106" s="258" t="s">
        <v>86</v>
      </c>
      <c r="B106" s="252">
        <v>60.3</v>
      </c>
      <c r="C106" s="252">
        <v>56.7</v>
      </c>
      <c r="D106" s="252">
        <v>69.2</v>
      </c>
      <c r="E106" s="252">
        <v>54.2</v>
      </c>
      <c r="F106" s="252">
        <v>63.8</v>
      </c>
      <c r="G106" s="252">
        <v>42.8</v>
      </c>
      <c r="H106" s="252">
        <v>22.6</v>
      </c>
      <c r="I106" s="252">
        <v>14.6</v>
      </c>
      <c r="J106" s="252">
        <v>21.5</v>
      </c>
      <c r="K106" s="252">
        <v>22.9</v>
      </c>
      <c r="L106" s="252">
        <v>18.100000000000001</v>
      </c>
      <c r="M106" s="252">
        <v>13.6</v>
      </c>
      <c r="N106" s="252">
        <v>10.5</v>
      </c>
      <c r="O106" s="252">
        <v>11.4</v>
      </c>
      <c r="P106" s="252">
        <v>10.5</v>
      </c>
      <c r="Q106" s="252">
        <v>12.6</v>
      </c>
      <c r="R106" s="252">
        <v>10.9</v>
      </c>
      <c r="S106" s="252">
        <v>8.6999999999999993</v>
      </c>
      <c r="T106" s="252">
        <v>10.6</v>
      </c>
      <c r="U106" s="252">
        <v>14</v>
      </c>
      <c r="V106" s="477">
        <v>8.3000000000000007</v>
      </c>
      <c r="W106" s="477">
        <v>11.785462244177841</v>
      </c>
      <c r="X106" s="477">
        <v>9.944064636420137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2">
    <tabColor rgb="FFC7E6A4"/>
  </sheetPr>
  <dimension ref="A1:BY110"/>
  <sheetViews>
    <sheetView zoomScale="90" zoomScaleNormal="90" workbookViewId="0">
      <pane ySplit="8" topLeftCell="A9" activePane="bottomLeft" state="frozen"/>
      <selection activeCell="O25" sqref="O25"/>
      <selection pane="bottomLeft" activeCell="T114" sqref="T114"/>
    </sheetView>
  </sheetViews>
  <sheetFormatPr defaultRowHeight="15" x14ac:dyDescent="0.25"/>
  <cols>
    <col min="1" max="1" width="18.42578125" style="23" customWidth="1"/>
    <col min="2" max="23" width="9.140625" style="23"/>
    <col min="24" max="24" width="9.140625" style="478"/>
    <col min="25" max="16384" width="9.140625" style="23"/>
  </cols>
  <sheetData>
    <row r="1" spans="1:24" ht="28.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329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544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600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382</v>
      </c>
      <c r="B7" s="16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6.5" thickBot="1" x14ac:dyDescent="0.3">
      <c r="A8" s="317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392">
        <v>2016</v>
      </c>
      <c r="S8" s="392">
        <v>2017</v>
      </c>
      <c r="T8" s="71">
        <v>2018</v>
      </c>
      <c r="U8" s="71">
        <v>2019</v>
      </c>
      <c r="V8" s="452">
        <v>2020</v>
      </c>
      <c r="W8" s="452">
        <v>2021</v>
      </c>
      <c r="X8" s="452">
        <v>2022</v>
      </c>
    </row>
    <row r="9" spans="1:24" x14ac:dyDescent="0.25">
      <c r="A9" s="145" t="s">
        <v>0</v>
      </c>
      <c r="B9" s="163">
        <v>4.7</v>
      </c>
      <c r="C9" s="163">
        <v>5.2</v>
      </c>
      <c r="D9" s="163">
        <v>6.2</v>
      </c>
      <c r="E9" s="163">
        <v>7.2</v>
      </c>
      <c r="F9" s="163">
        <v>7.7</v>
      </c>
      <c r="G9" s="163">
        <v>8.3000000000000007</v>
      </c>
      <c r="H9" s="163">
        <v>8.6999999999999993</v>
      </c>
      <c r="I9" s="163">
        <v>8.1999999999999993</v>
      </c>
      <c r="J9" s="163">
        <v>7.7</v>
      </c>
      <c r="K9" s="163">
        <v>8.6999999999999993</v>
      </c>
      <c r="L9" s="163">
        <v>9.1999999999999993</v>
      </c>
      <c r="M9" s="163">
        <v>9.5</v>
      </c>
      <c r="N9" s="163">
        <v>8.8000000000000007</v>
      </c>
      <c r="O9" s="163">
        <v>8.8000000000000007</v>
      </c>
      <c r="P9" s="163">
        <v>8.9</v>
      </c>
      <c r="Q9" s="163">
        <v>9.5</v>
      </c>
      <c r="R9" s="163">
        <v>10.1</v>
      </c>
      <c r="S9" s="163">
        <v>9.6999999999999993</v>
      </c>
      <c r="T9" s="163">
        <v>9.6</v>
      </c>
      <c r="U9" s="483">
        <v>9.5</v>
      </c>
      <c r="V9" s="540">
        <v>10.4</v>
      </c>
      <c r="W9" s="540">
        <v>10.1</v>
      </c>
      <c r="X9" s="540">
        <v>9.8000000000000007</v>
      </c>
    </row>
    <row r="10" spans="1:24" ht="22.5" customHeight="1" x14ac:dyDescent="0.25">
      <c r="A10" s="101" t="s">
        <v>204</v>
      </c>
      <c r="B10" s="163">
        <v>4.5</v>
      </c>
      <c r="C10" s="163">
        <v>5</v>
      </c>
      <c r="D10" s="163">
        <v>5.9</v>
      </c>
      <c r="E10" s="163">
        <v>6.8</v>
      </c>
      <c r="F10" s="163">
        <v>7.5</v>
      </c>
      <c r="G10" s="163">
        <v>8.1</v>
      </c>
      <c r="H10" s="163">
        <v>8.6999999999999993</v>
      </c>
      <c r="I10" s="163">
        <v>8.6</v>
      </c>
      <c r="J10" s="163">
        <v>7.4</v>
      </c>
      <c r="K10" s="163">
        <v>8</v>
      </c>
      <c r="L10" s="163">
        <v>8.6999999999999993</v>
      </c>
      <c r="M10" s="163">
        <v>9.6999999999999993</v>
      </c>
      <c r="N10" s="163">
        <v>8.6</v>
      </c>
      <c r="O10" s="163">
        <v>8.6</v>
      </c>
      <c r="P10" s="163">
        <v>9.1999999999999993</v>
      </c>
      <c r="Q10" s="163">
        <v>10.5</v>
      </c>
      <c r="R10" s="163">
        <v>10.5</v>
      </c>
      <c r="S10" s="163">
        <v>9.4</v>
      </c>
      <c r="T10" s="163">
        <v>9.1</v>
      </c>
      <c r="U10" s="163">
        <v>8.9</v>
      </c>
      <c r="V10" s="111">
        <v>11.8</v>
      </c>
      <c r="W10" s="111">
        <v>10.8</v>
      </c>
      <c r="X10" s="111">
        <v>10.7</v>
      </c>
    </row>
    <row r="11" spans="1:24" x14ac:dyDescent="0.25">
      <c r="A11" s="102" t="s">
        <v>1</v>
      </c>
      <c r="B11" s="264">
        <v>5.0999999999999996</v>
      </c>
      <c r="C11" s="264">
        <v>6.4</v>
      </c>
      <c r="D11" s="264">
        <v>8</v>
      </c>
      <c r="E11" s="264">
        <v>8.4</v>
      </c>
      <c r="F11" s="264">
        <v>8.6</v>
      </c>
      <c r="G11" s="264">
        <v>9.9</v>
      </c>
      <c r="H11" s="264">
        <v>8.6999999999999993</v>
      </c>
      <c r="I11" s="264">
        <v>9.1999999999999993</v>
      </c>
      <c r="J11" s="264">
        <v>8.6999999999999993</v>
      </c>
      <c r="K11" s="264">
        <v>10.7</v>
      </c>
      <c r="L11" s="264">
        <v>9.6</v>
      </c>
      <c r="M11" s="264">
        <v>9</v>
      </c>
      <c r="N11" s="264">
        <v>7.5</v>
      </c>
      <c r="O11" s="264">
        <v>8</v>
      </c>
      <c r="P11" s="264">
        <v>7.8</v>
      </c>
      <c r="Q11" s="264">
        <v>8.6</v>
      </c>
      <c r="R11" s="264">
        <v>8.8000000000000007</v>
      </c>
      <c r="S11" s="264">
        <v>8.1999999999999993</v>
      </c>
      <c r="T11" s="264">
        <v>8.8000000000000007</v>
      </c>
      <c r="U11" s="264">
        <v>9.1999999999999993</v>
      </c>
      <c r="V11" s="112">
        <v>8.6999999999999993</v>
      </c>
      <c r="W11" s="112">
        <v>8.3000000000000007</v>
      </c>
      <c r="X11" s="112">
        <v>9.5</v>
      </c>
    </row>
    <row r="12" spans="1:24" x14ac:dyDescent="0.25">
      <c r="A12" s="102" t="s">
        <v>2</v>
      </c>
      <c r="B12" s="264">
        <v>4.5999999999999996</v>
      </c>
      <c r="C12" s="264">
        <v>4.7</v>
      </c>
      <c r="D12" s="264">
        <v>5.7</v>
      </c>
      <c r="E12" s="264">
        <v>7.6</v>
      </c>
      <c r="F12" s="264">
        <v>8.1999999999999993</v>
      </c>
      <c r="G12" s="264">
        <v>9.6</v>
      </c>
      <c r="H12" s="264">
        <v>10.5</v>
      </c>
      <c r="I12" s="264">
        <v>7.7</v>
      </c>
      <c r="J12" s="264">
        <v>8.1</v>
      </c>
      <c r="K12" s="264">
        <v>8.9</v>
      </c>
      <c r="L12" s="264">
        <v>10.6</v>
      </c>
      <c r="M12" s="264">
        <v>10.6</v>
      </c>
      <c r="N12" s="264">
        <v>9.3000000000000007</v>
      </c>
      <c r="O12" s="264">
        <v>10.199999999999999</v>
      </c>
      <c r="P12" s="264">
        <v>9.6999999999999993</v>
      </c>
      <c r="Q12" s="264">
        <v>10.5</v>
      </c>
      <c r="R12" s="264">
        <v>9.3000000000000007</v>
      </c>
      <c r="S12" s="264">
        <v>9.3000000000000007</v>
      </c>
      <c r="T12" s="264">
        <v>9.3000000000000007</v>
      </c>
      <c r="U12" s="264">
        <v>10.199999999999999</v>
      </c>
      <c r="V12" s="112">
        <v>9.5</v>
      </c>
      <c r="W12" s="112">
        <v>9.4</v>
      </c>
      <c r="X12" s="112">
        <v>8.8000000000000007</v>
      </c>
    </row>
    <row r="13" spans="1:24" x14ac:dyDescent="0.25">
      <c r="A13" s="102" t="s">
        <v>3</v>
      </c>
      <c r="B13" s="264">
        <v>5.3</v>
      </c>
      <c r="C13" s="264">
        <v>6.4</v>
      </c>
      <c r="D13" s="264">
        <v>7.3</v>
      </c>
      <c r="E13" s="264">
        <v>9.5</v>
      </c>
      <c r="F13" s="264">
        <v>10.4</v>
      </c>
      <c r="G13" s="264">
        <v>12.2</v>
      </c>
      <c r="H13" s="264">
        <v>13.3</v>
      </c>
      <c r="I13" s="264">
        <v>10.8</v>
      </c>
      <c r="J13" s="264">
        <v>8.9</v>
      </c>
      <c r="K13" s="264">
        <v>11.5</v>
      </c>
      <c r="L13" s="264">
        <v>11.6</v>
      </c>
      <c r="M13" s="264">
        <v>11.2</v>
      </c>
      <c r="N13" s="264">
        <v>11.2</v>
      </c>
      <c r="O13" s="264">
        <v>11.7</v>
      </c>
      <c r="P13" s="264">
        <v>11.9</v>
      </c>
      <c r="Q13" s="264">
        <v>11.7</v>
      </c>
      <c r="R13" s="264">
        <v>11.8</v>
      </c>
      <c r="S13" s="264">
        <v>11</v>
      </c>
      <c r="T13" s="264">
        <v>11.4</v>
      </c>
      <c r="U13" s="264">
        <v>11.5</v>
      </c>
      <c r="V13" s="112">
        <v>12.1</v>
      </c>
      <c r="W13" s="112">
        <v>11.2</v>
      </c>
      <c r="X13" s="112">
        <v>10.4</v>
      </c>
    </row>
    <row r="14" spans="1:24" x14ac:dyDescent="0.25">
      <c r="A14" s="102" t="s">
        <v>4</v>
      </c>
      <c r="B14" s="264">
        <v>4.3</v>
      </c>
      <c r="C14" s="264">
        <v>5.2</v>
      </c>
      <c r="D14" s="264">
        <v>6.8</v>
      </c>
      <c r="E14" s="264">
        <v>6</v>
      </c>
      <c r="F14" s="264">
        <v>6.3</v>
      </c>
      <c r="G14" s="264">
        <v>6.7</v>
      </c>
      <c r="H14" s="264">
        <v>6.3</v>
      </c>
      <c r="I14" s="264">
        <v>4.8</v>
      </c>
      <c r="J14" s="264">
        <v>4.8</v>
      </c>
      <c r="K14" s="264">
        <v>8.1</v>
      </c>
      <c r="L14" s="264">
        <v>8.6999999999999993</v>
      </c>
      <c r="M14" s="264">
        <v>8.1999999999999993</v>
      </c>
      <c r="N14" s="264">
        <v>8.3000000000000007</v>
      </c>
      <c r="O14" s="264">
        <v>7.3</v>
      </c>
      <c r="P14" s="264">
        <v>8</v>
      </c>
      <c r="Q14" s="264">
        <v>9</v>
      </c>
      <c r="R14" s="264">
        <v>9.1</v>
      </c>
      <c r="S14" s="264">
        <v>9.3000000000000007</v>
      </c>
      <c r="T14" s="264">
        <v>9.3000000000000007</v>
      </c>
      <c r="U14" s="264">
        <v>10.7</v>
      </c>
      <c r="V14" s="112">
        <v>11.1</v>
      </c>
      <c r="W14" s="112">
        <v>11.4</v>
      </c>
      <c r="X14" s="112">
        <v>10.9</v>
      </c>
    </row>
    <row r="15" spans="1:24" x14ac:dyDescent="0.25">
      <c r="A15" s="102" t="s">
        <v>5</v>
      </c>
      <c r="B15" s="264">
        <v>6.2</v>
      </c>
      <c r="C15" s="264">
        <v>7.2</v>
      </c>
      <c r="D15" s="264">
        <v>8.3000000000000007</v>
      </c>
      <c r="E15" s="264">
        <v>10.4</v>
      </c>
      <c r="F15" s="264">
        <v>14.1</v>
      </c>
      <c r="G15" s="264">
        <v>16.2</v>
      </c>
      <c r="H15" s="264">
        <v>14</v>
      </c>
      <c r="I15" s="264">
        <v>12.1</v>
      </c>
      <c r="J15" s="264">
        <v>11.1</v>
      </c>
      <c r="K15" s="264">
        <v>14.7</v>
      </c>
      <c r="L15" s="264">
        <v>15.3</v>
      </c>
      <c r="M15" s="264">
        <v>14</v>
      </c>
      <c r="N15" s="264">
        <v>10.9</v>
      </c>
      <c r="O15" s="264">
        <v>10</v>
      </c>
      <c r="P15" s="264">
        <v>8.9</v>
      </c>
      <c r="Q15" s="264">
        <v>10.3</v>
      </c>
      <c r="R15" s="264">
        <v>10.9</v>
      </c>
      <c r="S15" s="264">
        <v>10.5</v>
      </c>
      <c r="T15" s="264">
        <v>10.4</v>
      </c>
      <c r="U15" s="264">
        <v>10.5</v>
      </c>
      <c r="V15" s="112">
        <v>10.3</v>
      </c>
      <c r="W15" s="112">
        <v>10.4</v>
      </c>
      <c r="X15" s="112">
        <v>10.199999999999999</v>
      </c>
    </row>
    <row r="16" spans="1:24" x14ac:dyDescent="0.25">
      <c r="A16" s="102" t="s">
        <v>6</v>
      </c>
      <c r="B16" s="264">
        <v>4.0999999999999996</v>
      </c>
      <c r="C16" s="264">
        <v>4.7</v>
      </c>
      <c r="D16" s="264">
        <v>7</v>
      </c>
      <c r="E16" s="264">
        <v>7.7</v>
      </c>
      <c r="F16" s="264">
        <v>7.1</v>
      </c>
      <c r="G16" s="264">
        <v>7.3</v>
      </c>
      <c r="H16" s="264">
        <v>7.4</v>
      </c>
      <c r="I16" s="264">
        <v>7.2</v>
      </c>
      <c r="J16" s="264">
        <v>6</v>
      </c>
      <c r="K16" s="264">
        <v>8.3000000000000007</v>
      </c>
      <c r="L16" s="264">
        <v>7.4</v>
      </c>
      <c r="M16" s="264">
        <v>8</v>
      </c>
      <c r="N16" s="264">
        <v>7.4</v>
      </c>
      <c r="O16" s="264">
        <v>7.9</v>
      </c>
      <c r="P16" s="264">
        <v>7.4</v>
      </c>
      <c r="Q16" s="264">
        <v>8.6</v>
      </c>
      <c r="R16" s="264">
        <v>8.6999999999999993</v>
      </c>
      <c r="S16" s="264">
        <v>8.1999999999999993</v>
      </c>
      <c r="T16" s="264">
        <v>8.1</v>
      </c>
      <c r="U16" s="264">
        <v>9.1999999999999993</v>
      </c>
      <c r="V16" s="112">
        <v>9.5</v>
      </c>
      <c r="W16" s="112">
        <v>7.6</v>
      </c>
      <c r="X16" s="112">
        <v>9</v>
      </c>
    </row>
    <row r="17" spans="1:24" x14ac:dyDescent="0.25">
      <c r="A17" s="102" t="s">
        <v>7</v>
      </c>
      <c r="B17" s="264">
        <v>4.8</v>
      </c>
      <c r="C17" s="264">
        <v>6.1</v>
      </c>
      <c r="D17" s="264">
        <v>8</v>
      </c>
      <c r="E17" s="264">
        <v>8.1999999999999993</v>
      </c>
      <c r="F17" s="264">
        <v>9.4</v>
      </c>
      <c r="G17" s="264">
        <v>10.8</v>
      </c>
      <c r="H17" s="264">
        <v>11.3</v>
      </c>
      <c r="I17" s="264">
        <v>10.4</v>
      </c>
      <c r="J17" s="264">
        <v>9.1</v>
      </c>
      <c r="K17" s="264">
        <v>11.4</v>
      </c>
      <c r="L17" s="264">
        <v>9.8000000000000007</v>
      </c>
      <c r="M17" s="264">
        <v>9</v>
      </c>
      <c r="N17" s="264">
        <v>8</v>
      </c>
      <c r="O17" s="264">
        <v>8.3000000000000007</v>
      </c>
      <c r="P17" s="264">
        <v>8.6999999999999993</v>
      </c>
      <c r="Q17" s="264">
        <v>7.7</v>
      </c>
      <c r="R17" s="264">
        <v>7.4</v>
      </c>
      <c r="S17" s="264">
        <v>8</v>
      </c>
      <c r="T17" s="264">
        <v>8</v>
      </c>
      <c r="U17" s="264">
        <v>8.4</v>
      </c>
      <c r="V17" s="112">
        <v>7.9</v>
      </c>
      <c r="W17" s="112">
        <v>8.1999999999999993</v>
      </c>
      <c r="X17" s="112">
        <v>7.7</v>
      </c>
    </row>
    <row r="18" spans="1:24" x14ac:dyDescent="0.25">
      <c r="A18" s="102" t="s">
        <v>8</v>
      </c>
      <c r="B18" s="264">
        <v>4.5999999999999996</v>
      </c>
      <c r="C18" s="264">
        <v>4.8</v>
      </c>
      <c r="D18" s="264">
        <v>6.7</v>
      </c>
      <c r="E18" s="264">
        <v>9.6</v>
      </c>
      <c r="F18" s="264">
        <v>11</v>
      </c>
      <c r="G18" s="264">
        <v>10.3</v>
      </c>
      <c r="H18" s="264">
        <v>9.6</v>
      </c>
      <c r="I18" s="264">
        <v>7.9</v>
      </c>
      <c r="J18" s="264">
        <v>6.5</v>
      </c>
      <c r="K18" s="264">
        <v>7.6</v>
      </c>
      <c r="L18" s="264">
        <v>9.1</v>
      </c>
      <c r="M18" s="264">
        <v>9.4</v>
      </c>
      <c r="N18" s="264">
        <v>8.9</v>
      </c>
      <c r="O18" s="264">
        <v>10.4</v>
      </c>
      <c r="P18" s="264">
        <v>8.4</v>
      </c>
      <c r="Q18" s="264">
        <v>8.1</v>
      </c>
      <c r="R18" s="264">
        <v>8.6</v>
      </c>
      <c r="S18" s="264">
        <v>7.9</v>
      </c>
      <c r="T18" s="264">
        <v>8.4</v>
      </c>
      <c r="U18" s="264">
        <v>8.4</v>
      </c>
      <c r="V18" s="112">
        <v>8.3000000000000007</v>
      </c>
      <c r="W18" s="112">
        <v>7.7</v>
      </c>
      <c r="X18" s="112">
        <v>6.6</v>
      </c>
    </row>
    <row r="19" spans="1:24" x14ac:dyDescent="0.25">
      <c r="A19" s="102" t="s">
        <v>9</v>
      </c>
      <c r="B19" s="264">
        <v>4.5999999999999996</v>
      </c>
      <c r="C19" s="264">
        <v>4.5999999999999996</v>
      </c>
      <c r="D19" s="264">
        <v>4.9000000000000004</v>
      </c>
      <c r="E19" s="264">
        <v>6.1</v>
      </c>
      <c r="F19" s="264">
        <v>6.4</v>
      </c>
      <c r="G19" s="264">
        <v>6.6</v>
      </c>
      <c r="H19" s="264">
        <v>8</v>
      </c>
      <c r="I19" s="264">
        <v>7.1</v>
      </c>
      <c r="J19" s="264">
        <v>6.5</v>
      </c>
      <c r="K19" s="264">
        <v>8.1</v>
      </c>
      <c r="L19" s="264">
        <v>10.8</v>
      </c>
      <c r="M19" s="264">
        <v>10.4</v>
      </c>
      <c r="N19" s="264">
        <v>9.9</v>
      </c>
      <c r="O19" s="264">
        <v>9</v>
      </c>
      <c r="P19" s="264">
        <v>9.3000000000000007</v>
      </c>
      <c r="Q19" s="264">
        <v>9.8000000000000007</v>
      </c>
      <c r="R19" s="264">
        <v>10.4</v>
      </c>
      <c r="S19" s="264">
        <v>9.6999999999999993</v>
      </c>
      <c r="T19" s="264">
        <v>9.1</v>
      </c>
      <c r="U19" s="264">
        <v>8.9</v>
      </c>
      <c r="V19" s="112">
        <v>9.4</v>
      </c>
      <c r="W19" s="112">
        <v>9</v>
      </c>
      <c r="X19" s="112">
        <v>8.8000000000000007</v>
      </c>
    </row>
    <row r="20" spans="1:24" x14ac:dyDescent="0.25">
      <c r="A20" s="102" t="s">
        <v>10</v>
      </c>
      <c r="B20" s="264">
        <v>5.8</v>
      </c>
      <c r="C20" s="264">
        <v>6.5</v>
      </c>
      <c r="D20" s="264">
        <v>8.5</v>
      </c>
      <c r="E20" s="264">
        <v>10.1</v>
      </c>
      <c r="F20" s="264">
        <v>10.4</v>
      </c>
      <c r="G20" s="264">
        <v>11.9</v>
      </c>
      <c r="H20" s="264">
        <v>11.9</v>
      </c>
      <c r="I20" s="264">
        <v>11.7</v>
      </c>
      <c r="J20" s="264">
        <v>10.5</v>
      </c>
      <c r="K20" s="264">
        <v>11.6</v>
      </c>
      <c r="L20" s="264">
        <v>14.1</v>
      </c>
      <c r="M20" s="264">
        <v>12.6</v>
      </c>
      <c r="N20" s="264">
        <v>12.1</v>
      </c>
      <c r="O20" s="264">
        <v>12.6</v>
      </c>
      <c r="P20" s="264">
        <v>16</v>
      </c>
      <c r="Q20" s="264">
        <v>14.3</v>
      </c>
      <c r="R20" s="264">
        <v>12.1</v>
      </c>
      <c r="S20" s="264">
        <v>10.7</v>
      </c>
      <c r="T20" s="264">
        <v>9.6999999999999993</v>
      </c>
      <c r="U20" s="264">
        <v>11</v>
      </c>
      <c r="V20" s="112">
        <v>11.2</v>
      </c>
      <c r="W20" s="112">
        <v>11.9</v>
      </c>
      <c r="X20" s="112">
        <v>11.8</v>
      </c>
    </row>
    <row r="21" spans="1:24" x14ac:dyDescent="0.25">
      <c r="A21" s="102" t="s">
        <v>11</v>
      </c>
      <c r="B21" s="264">
        <v>3.8</v>
      </c>
      <c r="C21" s="264">
        <v>4.8</v>
      </c>
      <c r="D21" s="264">
        <v>5.8</v>
      </c>
      <c r="E21" s="264">
        <v>6.8</v>
      </c>
      <c r="F21" s="264">
        <v>6.8</v>
      </c>
      <c r="G21" s="264">
        <v>7.9</v>
      </c>
      <c r="H21" s="264">
        <v>7.8</v>
      </c>
      <c r="I21" s="264">
        <v>7.9</v>
      </c>
      <c r="J21" s="264">
        <v>7.6</v>
      </c>
      <c r="K21" s="264">
        <v>9.1</v>
      </c>
      <c r="L21" s="264">
        <v>10.1</v>
      </c>
      <c r="M21" s="264">
        <v>10</v>
      </c>
      <c r="N21" s="264">
        <v>8.9</v>
      </c>
      <c r="O21" s="264">
        <v>9.6999999999999993</v>
      </c>
      <c r="P21" s="264">
        <v>10.3</v>
      </c>
      <c r="Q21" s="264">
        <v>9.8000000000000007</v>
      </c>
      <c r="R21" s="264">
        <v>9.6999999999999993</v>
      </c>
      <c r="S21" s="264">
        <v>9.9</v>
      </c>
      <c r="T21" s="264">
        <v>10.3</v>
      </c>
      <c r="U21" s="264">
        <v>10.6</v>
      </c>
      <c r="V21" s="112">
        <v>9.1</v>
      </c>
      <c r="W21" s="112">
        <v>10.199999999999999</v>
      </c>
      <c r="X21" s="112">
        <v>9.9</v>
      </c>
    </row>
    <row r="22" spans="1:24" x14ac:dyDescent="0.25">
      <c r="A22" s="102" t="s">
        <v>12</v>
      </c>
      <c r="B22" s="264">
        <v>4.0999999999999996</v>
      </c>
      <c r="C22" s="264">
        <v>4.4000000000000004</v>
      </c>
      <c r="D22" s="264">
        <v>5.4</v>
      </c>
      <c r="E22" s="264">
        <v>6.8</v>
      </c>
      <c r="F22" s="264">
        <v>7.3</v>
      </c>
      <c r="G22" s="264">
        <v>8.3000000000000007</v>
      </c>
      <c r="H22" s="264">
        <v>8.1</v>
      </c>
      <c r="I22" s="264">
        <v>7.3</v>
      </c>
      <c r="J22" s="264">
        <v>6.9</v>
      </c>
      <c r="K22" s="264">
        <v>8.5</v>
      </c>
      <c r="L22" s="264">
        <v>10.6</v>
      </c>
      <c r="M22" s="264">
        <v>10.9</v>
      </c>
      <c r="N22" s="264">
        <v>12.3</v>
      </c>
      <c r="O22" s="264">
        <v>11.8</v>
      </c>
      <c r="P22" s="264">
        <v>11.5</v>
      </c>
      <c r="Q22" s="264">
        <v>13.6</v>
      </c>
      <c r="R22" s="264">
        <v>12.4</v>
      </c>
      <c r="S22" s="264">
        <v>11</v>
      </c>
      <c r="T22" s="264">
        <v>12.8</v>
      </c>
      <c r="U22" s="264">
        <v>12.4</v>
      </c>
      <c r="V22" s="112">
        <v>10.7</v>
      </c>
      <c r="W22" s="112">
        <v>11.8</v>
      </c>
      <c r="X22" s="112">
        <v>11.5</v>
      </c>
    </row>
    <row r="23" spans="1:24" x14ac:dyDescent="0.25">
      <c r="A23" s="102" t="s">
        <v>13</v>
      </c>
      <c r="B23" s="264">
        <v>3.7</v>
      </c>
      <c r="C23" s="264">
        <v>4.7</v>
      </c>
      <c r="D23" s="264">
        <v>7</v>
      </c>
      <c r="E23" s="264">
        <v>7.6</v>
      </c>
      <c r="F23" s="264">
        <v>8.5</v>
      </c>
      <c r="G23" s="264">
        <v>10.3</v>
      </c>
      <c r="H23" s="264">
        <v>10.3</v>
      </c>
      <c r="I23" s="264">
        <v>11.1</v>
      </c>
      <c r="J23" s="264">
        <v>8.9</v>
      </c>
      <c r="K23" s="264">
        <v>11.8</v>
      </c>
      <c r="L23" s="264">
        <v>10.3</v>
      </c>
      <c r="M23" s="264">
        <v>11.6</v>
      </c>
      <c r="N23" s="264">
        <v>12.2</v>
      </c>
      <c r="O23" s="264">
        <v>10.5</v>
      </c>
      <c r="P23" s="264">
        <v>11.1</v>
      </c>
      <c r="Q23" s="264">
        <v>13.5</v>
      </c>
      <c r="R23" s="264">
        <v>14.5</v>
      </c>
      <c r="S23" s="264">
        <v>12.4</v>
      </c>
      <c r="T23" s="264">
        <v>12.3</v>
      </c>
      <c r="U23" s="264">
        <v>11.7</v>
      </c>
      <c r="V23" s="112">
        <v>12.5</v>
      </c>
      <c r="W23" s="112">
        <v>12.6</v>
      </c>
      <c r="X23" s="112">
        <v>12</v>
      </c>
    </row>
    <row r="24" spans="1:24" x14ac:dyDescent="0.25">
      <c r="A24" s="102" t="s">
        <v>14</v>
      </c>
      <c r="B24" s="264">
        <v>4.4000000000000004</v>
      </c>
      <c r="C24" s="264">
        <v>5.0999999999999996</v>
      </c>
      <c r="D24" s="264">
        <v>6.1</v>
      </c>
      <c r="E24" s="264">
        <v>6.9</v>
      </c>
      <c r="F24" s="264">
        <v>8.6999999999999993</v>
      </c>
      <c r="G24" s="264">
        <v>7.7</v>
      </c>
      <c r="H24" s="264">
        <v>8.9</v>
      </c>
      <c r="I24" s="264">
        <v>8.6999999999999993</v>
      </c>
      <c r="J24" s="264">
        <v>9</v>
      </c>
      <c r="K24" s="264">
        <v>9.8000000000000007</v>
      </c>
      <c r="L24" s="264">
        <v>9.6999999999999993</v>
      </c>
      <c r="M24" s="264">
        <v>9.3000000000000007</v>
      </c>
      <c r="N24" s="264">
        <v>8.5</v>
      </c>
      <c r="O24" s="264">
        <v>8.3000000000000007</v>
      </c>
      <c r="P24" s="264">
        <v>9.5</v>
      </c>
      <c r="Q24" s="264">
        <v>10</v>
      </c>
      <c r="R24" s="264">
        <v>9.6999999999999993</v>
      </c>
      <c r="S24" s="264">
        <v>9.6999999999999993</v>
      </c>
      <c r="T24" s="264">
        <v>10.199999999999999</v>
      </c>
      <c r="U24" s="264">
        <v>11.4</v>
      </c>
      <c r="V24" s="112">
        <v>10.4</v>
      </c>
      <c r="W24" s="112">
        <v>10.5</v>
      </c>
      <c r="X24" s="112">
        <v>10.6</v>
      </c>
    </row>
    <row r="25" spans="1:24" x14ac:dyDescent="0.25">
      <c r="A25" s="102" t="s">
        <v>15</v>
      </c>
      <c r="B25" s="264">
        <v>4.4000000000000004</v>
      </c>
      <c r="C25" s="264">
        <v>5.8</v>
      </c>
      <c r="D25" s="264">
        <v>7.1</v>
      </c>
      <c r="E25" s="264">
        <v>8.4</v>
      </c>
      <c r="F25" s="264">
        <v>8.5</v>
      </c>
      <c r="G25" s="264">
        <v>10.1</v>
      </c>
      <c r="H25" s="264">
        <v>10.199999999999999</v>
      </c>
      <c r="I25" s="264">
        <v>9.9</v>
      </c>
      <c r="J25" s="264">
        <v>8.1</v>
      </c>
      <c r="K25" s="264">
        <v>10.3</v>
      </c>
      <c r="L25" s="264">
        <v>9.8000000000000007</v>
      </c>
      <c r="M25" s="264">
        <v>9.6999999999999993</v>
      </c>
      <c r="N25" s="264">
        <v>10.4</v>
      </c>
      <c r="O25" s="264">
        <v>10.4</v>
      </c>
      <c r="P25" s="264">
        <v>10.3</v>
      </c>
      <c r="Q25" s="264">
        <v>10.5</v>
      </c>
      <c r="R25" s="264">
        <v>10.6</v>
      </c>
      <c r="S25" s="264">
        <v>11.5</v>
      </c>
      <c r="T25" s="264">
        <v>11.7</v>
      </c>
      <c r="U25" s="264">
        <v>11.8</v>
      </c>
      <c r="V25" s="112">
        <v>12.1</v>
      </c>
      <c r="W25" s="112">
        <v>9.8000000000000007</v>
      </c>
      <c r="X25" s="112">
        <v>9.1999999999999993</v>
      </c>
    </row>
    <row r="26" spans="1:24" x14ac:dyDescent="0.25">
      <c r="A26" s="102" t="s">
        <v>16</v>
      </c>
      <c r="B26" s="264">
        <v>4.4000000000000004</v>
      </c>
      <c r="C26" s="264">
        <v>5.0999999999999996</v>
      </c>
      <c r="D26" s="264">
        <v>6.3</v>
      </c>
      <c r="E26" s="264">
        <v>8</v>
      </c>
      <c r="F26" s="264">
        <v>10</v>
      </c>
      <c r="G26" s="264">
        <v>11.8</v>
      </c>
      <c r="H26" s="264">
        <v>12.4</v>
      </c>
      <c r="I26" s="264">
        <v>11.1</v>
      </c>
      <c r="J26" s="264">
        <v>10.3</v>
      </c>
      <c r="K26" s="264">
        <v>9.9</v>
      </c>
      <c r="L26" s="264">
        <v>11.4</v>
      </c>
      <c r="M26" s="264">
        <v>10.4</v>
      </c>
      <c r="N26" s="264">
        <v>10.199999999999999</v>
      </c>
      <c r="O26" s="264">
        <v>10.6</v>
      </c>
      <c r="P26" s="264">
        <v>9.8000000000000007</v>
      </c>
      <c r="Q26" s="264">
        <v>10.199999999999999</v>
      </c>
      <c r="R26" s="264">
        <v>10.3</v>
      </c>
      <c r="S26" s="264">
        <v>11</v>
      </c>
      <c r="T26" s="264">
        <v>11.6</v>
      </c>
      <c r="U26" s="264">
        <v>11.5</v>
      </c>
      <c r="V26" s="112">
        <v>11.2</v>
      </c>
      <c r="W26" s="112">
        <v>12</v>
      </c>
      <c r="X26" s="112">
        <v>10.7</v>
      </c>
    </row>
    <row r="27" spans="1:24" x14ac:dyDescent="0.25">
      <c r="A27" s="102" t="s">
        <v>17</v>
      </c>
      <c r="B27" s="264">
        <v>4.8</v>
      </c>
      <c r="C27" s="264">
        <v>5.7</v>
      </c>
      <c r="D27" s="264">
        <v>6.7</v>
      </c>
      <c r="E27" s="264">
        <v>6.9</v>
      </c>
      <c r="F27" s="264">
        <v>6.8</v>
      </c>
      <c r="G27" s="264">
        <v>8.5</v>
      </c>
      <c r="H27" s="264">
        <v>9.1999999999999993</v>
      </c>
      <c r="I27" s="264">
        <v>9.6</v>
      </c>
      <c r="J27" s="264">
        <v>7.8</v>
      </c>
      <c r="K27" s="264">
        <v>10.3</v>
      </c>
      <c r="L27" s="264">
        <v>11.9</v>
      </c>
      <c r="M27" s="264">
        <v>10.5</v>
      </c>
      <c r="N27" s="264">
        <v>10.199999999999999</v>
      </c>
      <c r="O27" s="264">
        <v>10.7</v>
      </c>
      <c r="P27" s="264">
        <v>10.4</v>
      </c>
      <c r="Q27" s="264">
        <v>10.4</v>
      </c>
      <c r="R27" s="264">
        <v>12.3</v>
      </c>
      <c r="S27" s="264">
        <v>12</v>
      </c>
      <c r="T27" s="264">
        <v>12.1</v>
      </c>
      <c r="U27" s="264">
        <v>12.2</v>
      </c>
      <c r="V27" s="112">
        <v>13.5</v>
      </c>
      <c r="W27" s="112">
        <v>12.2</v>
      </c>
      <c r="X27" s="112">
        <v>11</v>
      </c>
    </row>
    <row r="28" spans="1:24" x14ac:dyDescent="0.25">
      <c r="A28" s="102" t="s">
        <v>18</v>
      </c>
      <c r="B28" s="264">
        <v>4.0999999999999996</v>
      </c>
      <c r="C28" s="264">
        <v>4.2</v>
      </c>
      <c r="D28" s="264">
        <v>4.3</v>
      </c>
      <c r="E28" s="264">
        <v>4.8</v>
      </c>
      <c r="F28" s="264">
        <v>5.9</v>
      </c>
      <c r="G28" s="264">
        <v>6.2</v>
      </c>
      <c r="H28" s="264">
        <v>7</v>
      </c>
      <c r="I28" s="264">
        <v>7.5</v>
      </c>
      <c r="J28" s="264">
        <v>5.7</v>
      </c>
      <c r="K28" s="264">
        <v>5.6</v>
      </c>
      <c r="L28" s="264">
        <v>5.7</v>
      </c>
      <c r="M28" s="264">
        <v>8.3000000000000007</v>
      </c>
      <c r="N28" s="264">
        <v>6.8</v>
      </c>
      <c r="O28" s="264">
        <v>6.6</v>
      </c>
      <c r="P28" s="264">
        <v>6.7</v>
      </c>
      <c r="Q28" s="264">
        <v>8.3000000000000007</v>
      </c>
      <c r="R28" s="264">
        <v>8.1</v>
      </c>
      <c r="S28" s="264">
        <v>8.4</v>
      </c>
      <c r="T28" s="264">
        <v>8</v>
      </c>
      <c r="U28" s="264">
        <v>7.2</v>
      </c>
      <c r="V28" s="112">
        <v>13</v>
      </c>
      <c r="W28" s="112">
        <v>10.8</v>
      </c>
      <c r="X28" s="112">
        <v>10.8</v>
      </c>
    </row>
    <row r="29" spans="1:24" ht="25.5" customHeight="1" x14ac:dyDescent="0.25">
      <c r="A29" s="101" t="s">
        <v>95</v>
      </c>
      <c r="B29" s="163">
        <v>4.8</v>
      </c>
      <c r="C29" s="163">
        <v>5.9</v>
      </c>
      <c r="D29" s="163">
        <v>7.2</v>
      </c>
      <c r="E29" s="163">
        <v>7.8</v>
      </c>
      <c r="F29" s="163">
        <v>8.3000000000000007</v>
      </c>
      <c r="G29" s="163">
        <v>8.6999999999999993</v>
      </c>
      <c r="H29" s="163">
        <v>9.1</v>
      </c>
      <c r="I29" s="163">
        <v>8.1</v>
      </c>
      <c r="J29" s="163">
        <v>8.1</v>
      </c>
      <c r="K29" s="163">
        <v>9.1999999999999993</v>
      </c>
      <c r="L29" s="163">
        <v>9.9</v>
      </c>
      <c r="M29" s="163">
        <v>10</v>
      </c>
      <c r="N29" s="163">
        <v>9.6</v>
      </c>
      <c r="O29" s="163">
        <v>10</v>
      </c>
      <c r="P29" s="163">
        <v>9</v>
      </c>
      <c r="Q29" s="163">
        <v>9.1999999999999993</v>
      </c>
      <c r="R29" s="163">
        <v>10</v>
      </c>
      <c r="S29" s="163">
        <v>9.9</v>
      </c>
      <c r="T29" s="163">
        <v>10.6</v>
      </c>
      <c r="U29" s="163">
        <v>10.6</v>
      </c>
      <c r="V29" s="111">
        <v>10.199999999999999</v>
      </c>
      <c r="W29" s="111">
        <v>10.3</v>
      </c>
      <c r="X29" s="111">
        <v>9.3000000000000007</v>
      </c>
    </row>
    <row r="30" spans="1:24" x14ac:dyDescent="0.25">
      <c r="A30" s="102" t="s">
        <v>19</v>
      </c>
      <c r="B30" s="264">
        <v>4.0999999999999996</v>
      </c>
      <c r="C30" s="264">
        <v>4.8</v>
      </c>
      <c r="D30" s="264">
        <v>5.2</v>
      </c>
      <c r="E30" s="264">
        <v>7.3</v>
      </c>
      <c r="F30" s="264">
        <v>8</v>
      </c>
      <c r="G30" s="264">
        <v>8.4</v>
      </c>
      <c r="H30" s="264">
        <v>8</v>
      </c>
      <c r="I30" s="264">
        <v>9</v>
      </c>
      <c r="J30" s="264">
        <v>7.8</v>
      </c>
      <c r="K30" s="264">
        <v>8.9</v>
      </c>
      <c r="L30" s="264">
        <v>10.8</v>
      </c>
      <c r="M30" s="264">
        <v>10.6</v>
      </c>
      <c r="N30" s="264">
        <v>9.6999999999999993</v>
      </c>
      <c r="O30" s="264">
        <v>9.8000000000000007</v>
      </c>
      <c r="P30" s="264">
        <v>10.6</v>
      </c>
      <c r="Q30" s="264">
        <v>10.5</v>
      </c>
      <c r="R30" s="264">
        <v>11.1</v>
      </c>
      <c r="S30" s="264">
        <v>11.8</v>
      </c>
      <c r="T30" s="264">
        <v>11.6</v>
      </c>
      <c r="U30" s="264">
        <v>10.9</v>
      </c>
      <c r="V30" s="112">
        <v>10.4</v>
      </c>
      <c r="W30" s="112">
        <v>12.6</v>
      </c>
      <c r="X30" s="112">
        <v>10.7</v>
      </c>
    </row>
    <row r="31" spans="1:24" x14ac:dyDescent="0.25">
      <c r="A31" s="102" t="s">
        <v>20</v>
      </c>
      <c r="B31" s="264">
        <v>5.3</v>
      </c>
      <c r="C31" s="264">
        <v>6.2</v>
      </c>
      <c r="D31" s="264">
        <v>6.6</v>
      </c>
      <c r="E31" s="264">
        <v>7.8</v>
      </c>
      <c r="F31" s="264">
        <v>10</v>
      </c>
      <c r="G31" s="264">
        <v>10</v>
      </c>
      <c r="H31" s="264">
        <v>9.8000000000000007</v>
      </c>
      <c r="I31" s="264">
        <v>9.4</v>
      </c>
      <c r="J31" s="264">
        <v>8.6999999999999993</v>
      </c>
      <c r="K31" s="264">
        <v>11.3</v>
      </c>
      <c r="L31" s="264">
        <v>11.1</v>
      </c>
      <c r="M31" s="264">
        <v>12.5</v>
      </c>
      <c r="N31" s="264">
        <v>12.3</v>
      </c>
      <c r="O31" s="264">
        <v>11</v>
      </c>
      <c r="P31" s="264">
        <v>12</v>
      </c>
      <c r="Q31" s="264">
        <v>13.3</v>
      </c>
      <c r="R31" s="264">
        <v>14.2</v>
      </c>
      <c r="S31" s="264">
        <v>13.2</v>
      </c>
      <c r="T31" s="264">
        <v>13</v>
      </c>
      <c r="U31" s="264">
        <v>13.7</v>
      </c>
      <c r="V31" s="112">
        <v>13.2</v>
      </c>
      <c r="W31" s="112">
        <v>11.8</v>
      </c>
      <c r="X31" s="112">
        <v>11.4</v>
      </c>
    </row>
    <row r="32" spans="1:24" x14ac:dyDescent="0.25">
      <c r="A32" s="102" t="s">
        <v>21</v>
      </c>
      <c r="B32" s="264">
        <v>5.8</v>
      </c>
      <c r="C32" s="264">
        <v>6.2</v>
      </c>
      <c r="D32" s="264">
        <v>7.2</v>
      </c>
      <c r="E32" s="264">
        <v>7.4</v>
      </c>
      <c r="F32" s="264">
        <v>7.6</v>
      </c>
      <c r="G32" s="264">
        <v>8.6</v>
      </c>
      <c r="H32" s="264">
        <v>8.3000000000000007</v>
      </c>
      <c r="I32" s="264">
        <v>7.9</v>
      </c>
      <c r="J32" s="264">
        <v>7.5</v>
      </c>
      <c r="K32" s="264">
        <v>7.2</v>
      </c>
      <c r="L32" s="264">
        <v>7.9</v>
      </c>
      <c r="M32" s="264">
        <v>8</v>
      </c>
      <c r="N32" s="264">
        <v>8.5</v>
      </c>
      <c r="O32" s="264">
        <v>8.6</v>
      </c>
      <c r="P32" s="264">
        <v>8</v>
      </c>
      <c r="Q32" s="264">
        <v>8.6999999999999993</v>
      </c>
      <c r="R32" s="264">
        <v>9.5</v>
      </c>
      <c r="S32" s="264">
        <v>8.8000000000000007</v>
      </c>
      <c r="T32" s="264">
        <v>9.1</v>
      </c>
      <c r="U32" s="264">
        <v>8.5</v>
      </c>
      <c r="V32" s="112">
        <v>8.5</v>
      </c>
      <c r="W32" s="112">
        <v>10.199999999999999</v>
      </c>
      <c r="X32" s="112">
        <v>8.9</v>
      </c>
    </row>
    <row r="33" spans="1:24" x14ac:dyDescent="0.25">
      <c r="A33" s="138" t="s">
        <v>22</v>
      </c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134"/>
      <c r="T33" s="264"/>
      <c r="U33" s="264"/>
      <c r="V33" s="112"/>
      <c r="W33" s="112"/>
      <c r="X33" s="112"/>
    </row>
    <row r="34" spans="1:24" ht="19.5" customHeight="1" x14ac:dyDescent="0.25">
      <c r="A34" s="107" t="s">
        <v>23</v>
      </c>
      <c r="B34" s="264">
        <v>3.4</v>
      </c>
      <c r="C34" s="264">
        <v>3</v>
      </c>
      <c r="D34" s="264">
        <v>4</v>
      </c>
      <c r="E34" s="264">
        <v>5.7</v>
      </c>
      <c r="F34" s="264">
        <v>5.7</v>
      </c>
      <c r="G34" s="264">
        <v>4.0999999999999996</v>
      </c>
      <c r="H34" s="264">
        <v>4.0999999999999996</v>
      </c>
      <c r="I34" s="264">
        <v>5.2</v>
      </c>
      <c r="J34" s="264">
        <v>7.4</v>
      </c>
      <c r="K34" s="264">
        <v>7.8</v>
      </c>
      <c r="L34" s="264">
        <v>11.4</v>
      </c>
      <c r="M34" s="264">
        <v>12</v>
      </c>
      <c r="N34" s="264">
        <v>11.7</v>
      </c>
      <c r="O34" s="264">
        <v>11.2</v>
      </c>
      <c r="P34" s="264">
        <v>8.4</v>
      </c>
      <c r="Q34" s="264">
        <v>10.3</v>
      </c>
      <c r="R34" s="264">
        <v>12.1</v>
      </c>
      <c r="S34" s="264">
        <v>12.7</v>
      </c>
      <c r="T34" s="264">
        <v>11.7</v>
      </c>
      <c r="U34" s="264">
        <v>10.4</v>
      </c>
      <c r="V34" s="112">
        <v>11.8</v>
      </c>
      <c r="W34" s="112">
        <v>10.7</v>
      </c>
      <c r="X34" s="112">
        <v>11.5</v>
      </c>
    </row>
    <row r="35" spans="1:24" ht="27" customHeight="1" x14ac:dyDescent="0.25">
      <c r="A35" s="107" t="s">
        <v>93</v>
      </c>
      <c r="B35" s="264" t="s">
        <v>103</v>
      </c>
      <c r="C35" s="264" t="s">
        <v>103</v>
      </c>
      <c r="D35" s="264">
        <v>7.4</v>
      </c>
      <c r="E35" s="264">
        <v>7.5</v>
      </c>
      <c r="F35" s="264">
        <v>7.7</v>
      </c>
      <c r="G35" s="264">
        <v>8.8000000000000007</v>
      </c>
      <c r="H35" s="264">
        <v>8.6</v>
      </c>
      <c r="I35" s="264">
        <v>8.1</v>
      </c>
      <c r="J35" s="264">
        <v>7.6</v>
      </c>
      <c r="K35" s="264">
        <v>7.2</v>
      </c>
      <c r="L35" s="264">
        <v>7.7</v>
      </c>
      <c r="M35" s="264">
        <v>7.9</v>
      </c>
      <c r="N35" s="264">
        <v>8.3000000000000007</v>
      </c>
      <c r="O35" s="264">
        <v>8.5</v>
      </c>
      <c r="P35" s="264">
        <v>8</v>
      </c>
      <c r="Q35" s="264">
        <v>8.6</v>
      </c>
      <c r="R35" s="264">
        <v>9.4</v>
      </c>
      <c r="S35" s="264">
        <v>8.6</v>
      </c>
      <c r="T35" s="264">
        <v>9</v>
      </c>
      <c r="U35" s="264">
        <v>8.4</v>
      </c>
      <c r="V35" s="112">
        <v>8.4</v>
      </c>
      <c r="W35" s="112">
        <v>10.199999999999999</v>
      </c>
      <c r="X35" s="112">
        <v>8.8000000000000007</v>
      </c>
    </row>
    <row r="36" spans="1:24" x14ac:dyDescent="0.25">
      <c r="A36" s="102" t="s">
        <v>24</v>
      </c>
      <c r="B36" s="264">
        <v>3.7</v>
      </c>
      <c r="C36" s="264">
        <v>4.4000000000000004</v>
      </c>
      <c r="D36" s="264">
        <v>5.5</v>
      </c>
      <c r="E36" s="264">
        <v>6.3</v>
      </c>
      <c r="F36" s="264">
        <v>6.8</v>
      </c>
      <c r="G36" s="264">
        <v>8.1</v>
      </c>
      <c r="H36" s="264">
        <v>8.6</v>
      </c>
      <c r="I36" s="264">
        <v>8.9</v>
      </c>
      <c r="J36" s="264">
        <v>8.1999999999999993</v>
      </c>
      <c r="K36" s="264">
        <v>10.199999999999999</v>
      </c>
      <c r="L36" s="264">
        <v>11.6</v>
      </c>
      <c r="M36" s="264">
        <v>11.1</v>
      </c>
      <c r="N36" s="264">
        <v>11.5</v>
      </c>
      <c r="O36" s="264">
        <v>11.5</v>
      </c>
      <c r="P36" s="264">
        <v>10.8</v>
      </c>
      <c r="Q36" s="264">
        <v>11.1</v>
      </c>
      <c r="R36" s="264">
        <v>10.9</v>
      </c>
      <c r="S36" s="264">
        <v>10.5</v>
      </c>
      <c r="T36" s="264">
        <v>10</v>
      </c>
      <c r="U36" s="264">
        <v>10.9</v>
      </c>
      <c r="V36" s="112">
        <v>9.6</v>
      </c>
      <c r="W36" s="112">
        <v>10</v>
      </c>
      <c r="X36" s="112">
        <v>9</v>
      </c>
    </row>
    <row r="37" spans="1:24" x14ac:dyDescent="0.25">
      <c r="A37" s="102" t="s">
        <v>25</v>
      </c>
      <c r="B37" s="264">
        <v>5.0999999999999996</v>
      </c>
      <c r="C37" s="264">
        <v>5</v>
      </c>
      <c r="D37" s="264">
        <v>5.6</v>
      </c>
      <c r="E37" s="264">
        <v>6.1</v>
      </c>
      <c r="F37" s="264">
        <v>7.4</v>
      </c>
      <c r="G37" s="264">
        <v>6.4</v>
      </c>
      <c r="H37" s="264">
        <v>7.1</v>
      </c>
      <c r="I37" s="264">
        <v>6.7</v>
      </c>
      <c r="J37" s="264">
        <v>7.7</v>
      </c>
      <c r="K37" s="264">
        <v>7.8</v>
      </c>
      <c r="L37" s="264">
        <v>8.6</v>
      </c>
      <c r="M37" s="264">
        <v>7</v>
      </c>
      <c r="N37" s="264">
        <v>7.3</v>
      </c>
      <c r="O37" s="264">
        <v>7.1</v>
      </c>
      <c r="P37" s="264">
        <v>7</v>
      </c>
      <c r="Q37" s="264">
        <v>8</v>
      </c>
      <c r="R37" s="264">
        <v>9.4</v>
      </c>
      <c r="S37" s="264">
        <v>9.5</v>
      </c>
      <c r="T37" s="264">
        <v>9.1</v>
      </c>
      <c r="U37" s="264">
        <v>9.9</v>
      </c>
      <c r="V37" s="112">
        <v>8.8000000000000007</v>
      </c>
      <c r="W37" s="112">
        <v>8.6999999999999993</v>
      </c>
      <c r="X37" s="112">
        <v>8.6</v>
      </c>
    </row>
    <row r="38" spans="1:24" x14ac:dyDescent="0.25">
      <c r="A38" s="102" t="s">
        <v>26</v>
      </c>
      <c r="B38" s="264">
        <v>5.3</v>
      </c>
      <c r="C38" s="264">
        <v>5.8</v>
      </c>
      <c r="D38" s="264">
        <v>7.5</v>
      </c>
      <c r="E38" s="264">
        <v>8.3000000000000007</v>
      </c>
      <c r="F38" s="264">
        <v>8.1999999999999993</v>
      </c>
      <c r="G38" s="264">
        <v>9.8000000000000007</v>
      </c>
      <c r="H38" s="264">
        <v>8.6</v>
      </c>
      <c r="I38" s="264">
        <v>8.6</v>
      </c>
      <c r="J38" s="264">
        <v>7.4</v>
      </c>
      <c r="K38" s="264">
        <v>11.7</v>
      </c>
      <c r="L38" s="264">
        <v>15.1</v>
      </c>
      <c r="M38" s="264">
        <v>13.3</v>
      </c>
      <c r="N38" s="264">
        <v>10.6</v>
      </c>
      <c r="O38" s="264">
        <v>12.5</v>
      </c>
      <c r="P38" s="264">
        <v>13.4</v>
      </c>
      <c r="Q38" s="264">
        <v>12.3</v>
      </c>
      <c r="R38" s="264">
        <v>12.6</v>
      </c>
      <c r="S38" s="264">
        <v>11.5</v>
      </c>
      <c r="T38" s="264">
        <v>12.8</v>
      </c>
      <c r="U38" s="264">
        <v>11.9</v>
      </c>
      <c r="V38" s="112">
        <v>11.3</v>
      </c>
      <c r="W38" s="112">
        <v>11.6</v>
      </c>
      <c r="X38" s="112">
        <v>10.9</v>
      </c>
    </row>
    <row r="39" spans="1:24" x14ac:dyDescent="0.25">
      <c r="A39" s="102" t="s">
        <v>27</v>
      </c>
      <c r="B39" s="264">
        <v>5.4</v>
      </c>
      <c r="C39" s="264">
        <v>5.6</v>
      </c>
      <c r="D39" s="264">
        <v>8</v>
      </c>
      <c r="E39" s="264">
        <v>9.8000000000000007</v>
      </c>
      <c r="F39" s="264">
        <v>10.6</v>
      </c>
      <c r="G39" s="264">
        <v>11.4</v>
      </c>
      <c r="H39" s="264">
        <v>11.8</v>
      </c>
      <c r="I39" s="264">
        <v>11.8</v>
      </c>
      <c r="J39" s="264">
        <v>10.3</v>
      </c>
      <c r="K39" s="264">
        <v>10.6</v>
      </c>
      <c r="L39" s="264">
        <v>11.3</v>
      </c>
      <c r="M39" s="264">
        <v>11.7</v>
      </c>
      <c r="N39" s="264">
        <v>11.1</v>
      </c>
      <c r="O39" s="264">
        <v>11.7</v>
      </c>
      <c r="P39" s="264">
        <v>11.6</v>
      </c>
      <c r="Q39" s="264">
        <v>11.3</v>
      </c>
      <c r="R39" s="264">
        <v>11.8</v>
      </c>
      <c r="S39" s="264">
        <v>11.2</v>
      </c>
      <c r="T39" s="264">
        <v>11.7</v>
      </c>
      <c r="U39" s="264">
        <v>12.4</v>
      </c>
      <c r="V39" s="112">
        <v>11.2</v>
      </c>
      <c r="W39" s="112">
        <v>10.9</v>
      </c>
      <c r="X39" s="112">
        <v>10.5</v>
      </c>
    </row>
    <row r="40" spans="1:24" x14ac:dyDescent="0.25">
      <c r="A40" s="102" t="s">
        <v>28</v>
      </c>
      <c r="B40" s="264">
        <v>4.0999999999999996</v>
      </c>
      <c r="C40" s="264">
        <v>4.7</v>
      </c>
      <c r="D40" s="264">
        <v>6.4</v>
      </c>
      <c r="E40" s="264">
        <v>7</v>
      </c>
      <c r="F40" s="264">
        <v>7.7</v>
      </c>
      <c r="G40" s="264">
        <v>7.1</v>
      </c>
      <c r="H40" s="264">
        <v>7.9</v>
      </c>
      <c r="I40" s="264">
        <v>9.1999999999999993</v>
      </c>
      <c r="J40" s="264">
        <v>9.3000000000000007</v>
      </c>
      <c r="K40" s="264">
        <v>10.199999999999999</v>
      </c>
      <c r="L40" s="264">
        <v>10.5</v>
      </c>
      <c r="M40" s="264">
        <v>9.6</v>
      </c>
      <c r="N40" s="264">
        <v>9.8000000000000007</v>
      </c>
      <c r="O40" s="264">
        <v>9.8000000000000007</v>
      </c>
      <c r="P40" s="264">
        <v>8.6999999999999993</v>
      </c>
      <c r="Q40" s="264">
        <v>9.5</v>
      </c>
      <c r="R40" s="264">
        <v>9.6999999999999993</v>
      </c>
      <c r="S40" s="264">
        <v>11.1</v>
      </c>
      <c r="T40" s="264">
        <v>12.8</v>
      </c>
      <c r="U40" s="264">
        <v>11.9</v>
      </c>
      <c r="V40" s="112">
        <v>11.5</v>
      </c>
      <c r="W40" s="112">
        <v>11.6</v>
      </c>
      <c r="X40" s="112">
        <v>12.5</v>
      </c>
    </row>
    <row r="41" spans="1:24" x14ac:dyDescent="0.25">
      <c r="A41" s="102" t="s">
        <v>29</v>
      </c>
      <c r="B41" s="264">
        <v>5.3</v>
      </c>
      <c r="C41" s="264">
        <v>5.4</v>
      </c>
      <c r="D41" s="264">
        <v>6.4</v>
      </c>
      <c r="E41" s="264">
        <v>6.4</v>
      </c>
      <c r="F41" s="264">
        <v>6.7</v>
      </c>
      <c r="G41" s="264">
        <v>7.9</v>
      </c>
      <c r="H41" s="264">
        <v>8.1</v>
      </c>
      <c r="I41" s="264">
        <v>7.4</v>
      </c>
      <c r="J41" s="264">
        <v>7.7</v>
      </c>
      <c r="K41" s="264">
        <v>7.9</v>
      </c>
      <c r="L41" s="264">
        <v>9</v>
      </c>
      <c r="M41" s="264">
        <v>9.1999999999999993</v>
      </c>
      <c r="N41" s="264">
        <v>8.6</v>
      </c>
      <c r="O41" s="264">
        <v>10.199999999999999</v>
      </c>
      <c r="P41" s="264">
        <v>9.3000000000000007</v>
      </c>
      <c r="Q41" s="264">
        <v>10.1</v>
      </c>
      <c r="R41" s="264">
        <v>9.6</v>
      </c>
      <c r="S41" s="264">
        <v>9.4</v>
      </c>
      <c r="T41" s="264">
        <v>10.4</v>
      </c>
      <c r="U41" s="264">
        <v>10.7</v>
      </c>
      <c r="V41" s="112">
        <v>11.1</v>
      </c>
      <c r="W41" s="112">
        <v>11.8</v>
      </c>
      <c r="X41" s="112">
        <v>11.1</v>
      </c>
    </row>
    <row r="42" spans="1:24" x14ac:dyDescent="0.25">
      <c r="A42" s="102" t="s">
        <v>30</v>
      </c>
      <c r="B42" s="264">
        <v>4.5999999999999996</v>
      </c>
      <c r="C42" s="264">
        <v>6.5</v>
      </c>
      <c r="D42" s="264">
        <v>8</v>
      </c>
      <c r="E42" s="264">
        <v>8.1999999999999993</v>
      </c>
      <c r="F42" s="264">
        <v>8.3000000000000007</v>
      </c>
      <c r="G42" s="264">
        <v>8.3000000000000007</v>
      </c>
      <c r="H42" s="264">
        <v>9.4</v>
      </c>
      <c r="I42" s="264">
        <v>7.2</v>
      </c>
      <c r="J42" s="264">
        <v>8</v>
      </c>
      <c r="K42" s="264">
        <v>8.6</v>
      </c>
      <c r="L42" s="264">
        <v>8.6999999999999993</v>
      </c>
      <c r="M42" s="264">
        <v>9.4</v>
      </c>
      <c r="N42" s="264">
        <v>9.1</v>
      </c>
      <c r="O42" s="264">
        <v>9.4</v>
      </c>
      <c r="P42" s="264">
        <v>7.6</v>
      </c>
      <c r="Q42" s="264">
        <v>7.5</v>
      </c>
      <c r="R42" s="264">
        <v>8.6999999999999993</v>
      </c>
      <c r="S42" s="264">
        <v>8.9</v>
      </c>
      <c r="T42" s="264">
        <v>10</v>
      </c>
      <c r="U42" s="264">
        <v>10</v>
      </c>
      <c r="V42" s="112">
        <v>9.8000000000000007</v>
      </c>
      <c r="W42" s="112">
        <v>9.6999999999999993</v>
      </c>
      <c r="X42" s="112">
        <v>8.4</v>
      </c>
    </row>
    <row r="43" spans="1:24" ht="18" x14ac:dyDescent="0.25">
      <c r="A43" s="101" t="s">
        <v>380</v>
      </c>
      <c r="B43" s="163">
        <v>5.4</v>
      </c>
      <c r="C43" s="163">
        <v>5.9</v>
      </c>
      <c r="D43" s="163">
        <v>7</v>
      </c>
      <c r="E43" s="163">
        <v>8</v>
      </c>
      <c r="F43" s="163">
        <v>8.4</v>
      </c>
      <c r="G43" s="163">
        <v>9</v>
      </c>
      <c r="H43" s="163">
        <v>9.1</v>
      </c>
      <c r="I43" s="163">
        <v>8.1999999999999993</v>
      </c>
      <c r="J43" s="163">
        <v>8.3000000000000007</v>
      </c>
      <c r="K43" s="163">
        <v>9.3000000000000007</v>
      </c>
      <c r="L43" s="163">
        <v>9.5</v>
      </c>
      <c r="M43" s="163">
        <v>9.6999999999999993</v>
      </c>
      <c r="N43" s="163">
        <v>9.6</v>
      </c>
      <c r="O43" s="163">
        <v>9.6999999999999993</v>
      </c>
      <c r="P43" s="163">
        <v>9.3000000000000007</v>
      </c>
      <c r="Q43" s="163">
        <v>8.8000000000000007</v>
      </c>
      <c r="R43" s="163">
        <v>10.199999999999999</v>
      </c>
      <c r="S43" s="163">
        <v>10.3</v>
      </c>
      <c r="T43" s="163">
        <v>10.5</v>
      </c>
      <c r="U43" s="163">
        <v>10.7</v>
      </c>
      <c r="V43" s="111">
        <v>10.3</v>
      </c>
      <c r="W43" s="111">
        <v>9.9</v>
      </c>
      <c r="X43" s="111">
        <v>9.3000000000000007</v>
      </c>
    </row>
    <row r="44" spans="1:24" x14ac:dyDescent="0.25">
      <c r="A44" s="102" t="s">
        <v>31</v>
      </c>
      <c r="B44" s="264">
        <v>4.7</v>
      </c>
      <c r="C44" s="264">
        <v>5.2</v>
      </c>
      <c r="D44" s="264">
        <v>5.4</v>
      </c>
      <c r="E44" s="264">
        <v>6.6</v>
      </c>
      <c r="F44" s="264">
        <v>7</v>
      </c>
      <c r="G44" s="264">
        <v>8.4</v>
      </c>
      <c r="H44" s="264">
        <v>9.1999999999999993</v>
      </c>
      <c r="I44" s="264">
        <v>8.9</v>
      </c>
      <c r="J44" s="264">
        <v>8.6999999999999993</v>
      </c>
      <c r="K44" s="264">
        <v>9.5</v>
      </c>
      <c r="L44" s="264">
        <v>8.4</v>
      </c>
      <c r="M44" s="264">
        <v>7.1</v>
      </c>
      <c r="N44" s="264">
        <v>7.6</v>
      </c>
      <c r="O44" s="264">
        <v>8.6999999999999993</v>
      </c>
      <c r="P44" s="264">
        <v>8.6999999999999993</v>
      </c>
      <c r="Q44" s="264">
        <v>9.3000000000000007</v>
      </c>
      <c r="R44" s="264">
        <v>9.1999999999999993</v>
      </c>
      <c r="S44" s="264">
        <v>10.4</v>
      </c>
      <c r="T44" s="264">
        <v>9.9</v>
      </c>
      <c r="U44" s="264">
        <v>9.6999999999999993</v>
      </c>
      <c r="V44" s="112">
        <v>8.6999999999999993</v>
      </c>
      <c r="W44" s="112">
        <v>8.6999999999999993</v>
      </c>
      <c r="X44" s="112">
        <v>8.6</v>
      </c>
    </row>
    <row r="45" spans="1:24" x14ac:dyDescent="0.25">
      <c r="A45" s="102" t="s">
        <v>32</v>
      </c>
      <c r="B45" s="264">
        <v>5.0999999999999996</v>
      </c>
      <c r="C45" s="264">
        <v>4.5</v>
      </c>
      <c r="D45" s="264">
        <v>5</v>
      </c>
      <c r="E45" s="264">
        <v>6.5</v>
      </c>
      <c r="F45" s="264">
        <v>6.2</v>
      </c>
      <c r="G45" s="264">
        <v>7.4</v>
      </c>
      <c r="H45" s="264">
        <v>7.2</v>
      </c>
      <c r="I45" s="264">
        <v>6.7</v>
      </c>
      <c r="J45" s="264">
        <v>6.5</v>
      </c>
      <c r="K45" s="264">
        <v>6.7</v>
      </c>
      <c r="L45" s="264">
        <v>6.9</v>
      </c>
      <c r="M45" s="264">
        <v>8.1</v>
      </c>
      <c r="N45" s="264">
        <v>7.2</v>
      </c>
      <c r="O45" s="264">
        <v>9.1999999999999993</v>
      </c>
      <c r="P45" s="264">
        <v>10.6</v>
      </c>
      <c r="Q45" s="264">
        <v>9.8000000000000007</v>
      </c>
      <c r="R45" s="264">
        <v>9.1</v>
      </c>
      <c r="S45" s="264">
        <v>7.5</v>
      </c>
      <c r="T45" s="264">
        <v>8.1</v>
      </c>
      <c r="U45" s="264">
        <v>7.7</v>
      </c>
      <c r="V45" s="112">
        <v>6.6</v>
      </c>
      <c r="W45" s="112">
        <v>8</v>
      </c>
      <c r="X45" s="112">
        <v>7.4</v>
      </c>
    </row>
    <row r="46" spans="1:24" x14ac:dyDescent="0.25">
      <c r="A46" s="102" t="s">
        <v>33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 t="s">
        <v>103</v>
      </c>
      <c r="Q46" s="264">
        <v>6.6</v>
      </c>
      <c r="R46" s="264">
        <v>8.4</v>
      </c>
      <c r="S46" s="264">
        <v>9.6999999999999993</v>
      </c>
      <c r="T46" s="264">
        <v>10</v>
      </c>
      <c r="U46" s="264">
        <v>10.3</v>
      </c>
      <c r="V46" s="112">
        <v>11.3</v>
      </c>
      <c r="W46" s="112">
        <v>10.1</v>
      </c>
      <c r="X46" s="112">
        <v>9.4</v>
      </c>
    </row>
    <row r="47" spans="1:24" x14ac:dyDescent="0.25">
      <c r="A47" s="102" t="s">
        <v>34</v>
      </c>
      <c r="B47" s="264">
        <v>6.6</v>
      </c>
      <c r="C47" s="264">
        <v>6.8</v>
      </c>
      <c r="D47" s="264">
        <v>7.1</v>
      </c>
      <c r="E47" s="264">
        <v>7.8</v>
      </c>
      <c r="F47" s="264">
        <v>8.1999999999999993</v>
      </c>
      <c r="G47" s="264">
        <v>9.8000000000000007</v>
      </c>
      <c r="H47" s="264">
        <v>8.1</v>
      </c>
      <c r="I47" s="264">
        <v>7.9</v>
      </c>
      <c r="J47" s="264">
        <v>8</v>
      </c>
      <c r="K47" s="264">
        <v>8.5</v>
      </c>
      <c r="L47" s="264">
        <v>8.6</v>
      </c>
      <c r="M47" s="264">
        <v>9.6</v>
      </c>
      <c r="N47" s="264">
        <v>10</v>
      </c>
      <c r="O47" s="264">
        <v>9.4</v>
      </c>
      <c r="P47" s="264">
        <v>8.8000000000000007</v>
      </c>
      <c r="Q47" s="264">
        <v>8.1999999999999993</v>
      </c>
      <c r="R47" s="264">
        <v>10.4</v>
      </c>
      <c r="S47" s="264">
        <v>10.3</v>
      </c>
      <c r="T47" s="264">
        <v>10.6</v>
      </c>
      <c r="U47" s="264">
        <v>10.3</v>
      </c>
      <c r="V47" s="112">
        <v>9.9</v>
      </c>
      <c r="W47" s="112">
        <v>9.1</v>
      </c>
      <c r="X47" s="112">
        <v>8.9</v>
      </c>
    </row>
    <row r="48" spans="1:24" x14ac:dyDescent="0.25">
      <c r="A48" s="102" t="s">
        <v>35</v>
      </c>
      <c r="B48" s="264">
        <v>4</v>
      </c>
      <c r="C48" s="264">
        <v>4.0999999999999996</v>
      </c>
      <c r="D48" s="264">
        <v>4.9000000000000004</v>
      </c>
      <c r="E48" s="264">
        <v>6</v>
      </c>
      <c r="F48" s="264">
        <v>6.5</v>
      </c>
      <c r="G48" s="264">
        <v>6.6</v>
      </c>
      <c r="H48" s="264">
        <v>6.6</v>
      </c>
      <c r="I48" s="264">
        <v>5.6</v>
      </c>
      <c r="J48" s="264">
        <v>6</v>
      </c>
      <c r="K48" s="264">
        <v>6.3</v>
      </c>
      <c r="L48" s="264">
        <v>6.7</v>
      </c>
      <c r="M48" s="264">
        <v>6.3</v>
      </c>
      <c r="N48" s="264">
        <v>6.7</v>
      </c>
      <c r="O48" s="264">
        <v>6.6</v>
      </c>
      <c r="P48" s="264">
        <v>7</v>
      </c>
      <c r="Q48" s="264">
        <v>6.9</v>
      </c>
      <c r="R48" s="264">
        <v>9</v>
      </c>
      <c r="S48" s="264">
        <v>9.1</v>
      </c>
      <c r="T48" s="264">
        <v>8.4</v>
      </c>
      <c r="U48" s="264">
        <v>8.3000000000000007</v>
      </c>
      <c r="V48" s="112">
        <v>8.4</v>
      </c>
      <c r="W48" s="112">
        <v>7.8</v>
      </c>
      <c r="X48" s="112">
        <v>7.3</v>
      </c>
    </row>
    <row r="49" spans="1:24" x14ac:dyDescent="0.25">
      <c r="A49" s="102" t="s">
        <v>36</v>
      </c>
      <c r="B49" s="264">
        <v>5.8</v>
      </c>
      <c r="C49" s="264">
        <v>6.7</v>
      </c>
      <c r="D49" s="264">
        <v>8.1</v>
      </c>
      <c r="E49" s="264">
        <v>9</v>
      </c>
      <c r="F49" s="264">
        <v>9.1</v>
      </c>
      <c r="G49" s="264">
        <v>8.6</v>
      </c>
      <c r="H49" s="264">
        <v>9.8000000000000007</v>
      </c>
      <c r="I49" s="264">
        <v>8.3000000000000007</v>
      </c>
      <c r="J49" s="264">
        <v>8.9</v>
      </c>
      <c r="K49" s="264">
        <v>11.1</v>
      </c>
      <c r="L49" s="264">
        <v>10.8</v>
      </c>
      <c r="M49" s="264">
        <v>10.7</v>
      </c>
      <c r="N49" s="264">
        <v>8.9</v>
      </c>
      <c r="O49" s="264">
        <v>9.5</v>
      </c>
      <c r="P49" s="264">
        <v>9.6</v>
      </c>
      <c r="Q49" s="264">
        <v>9.6</v>
      </c>
      <c r="R49" s="264">
        <v>9.5</v>
      </c>
      <c r="S49" s="264">
        <v>10.9</v>
      </c>
      <c r="T49" s="264">
        <v>10.7</v>
      </c>
      <c r="U49" s="264">
        <v>11.1</v>
      </c>
      <c r="V49" s="112">
        <v>10.6</v>
      </c>
      <c r="W49" s="112">
        <v>10.5</v>
      </c>
      <c r="X49" s="112">
        <v>9.3000000000000007</v>
      </c>
    </row>
    <row r="50" spans="1:24" x14ac:dyDescent="0.25">
      <c r="A50" s="102" t="s">
        <v>37</v>
      </c>
      <c r="B50" s="264">
        <v>4.9000000000000004</v>
      </c>
      <c r="C50" s="264">
        <v>5.8</v>
      </c>
      <c r="D50" s="264">
        <v>7.2</v>
      </c>
      <c r="E50" s="264">
        <v>8.5</v>
      </c>
      <c r="F50" s="264">
        <v>8.9</v>
      </c>
      <c r="G50" s="264">
        <v>9.1</v>
      </c>
      <c r="H50" s="264">
        <v>10.8</v>
      </c>
      <c r="I50" s="264">
        <v>9.1</v>
      </c>
      <c r="J50" s="264">
        <v>9.1</v>
      </c>
      <c r="K50" s="264">
        <v>10.3</v>
      </c>
      <c r="L50" s="264">
        <v>11</v>
      </c>
      <c r="M50" s="264">
        <v>10.6</v>
      </c>
      <c r="N50" s="264">
        <v>10.9</v>
      </c>
      <c r="O50" s="264">
        <v>11</v>
      </c>
      <c r="P50" s="264">
        <v>10.5</v>
      </c>
      <c r="Q50" s="264">
        <v>10.6</v>
      </c>
      <c r="R50" s="264">
        <v>12</v>
      </c>
      <c r="S50" s="264">
        <v>11.2</v>
      </c>
      <c r="T50" s="264">
        <v>11.4</v>
      </c>
      <c r="U50" s="264">
        <v>12</v>
      </c>
      <c r="V50" s="112">
        <v>11.7</v>
      </c>
      <c r="W50" s="112">
        <v>11.8</v>
      </c>
      <c r="X50" s="112">
        <v>10.8</v>
      </c>
    </row>
    <row r="51" spans="1:24" x14ac:dyDescent="0.25">
      <c r="A51" s="102" t="s">
        <v>38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 t="s">
        <v>103</v>
      </c>
      <c r="Q51" s="264">
        <v>6.7</v>
      </c>
      <c r="R51" s="264">
        <v>6.4</v>
      </c>
      <c r="S51" s="264">
        <v>5.8</v>
      </c>
      <c r="T51" s="264">
        <v>7.5</v>
      </c>
      <c r="U51" s="264">
        <v>9.4</v>
      </c>
      <c r="V51" s="112">
        <v>6.9</v>
      </c>
      <c r="W51" s="112">
        <v>7</v>
      </c>
      <c r="X51" s="112">
        <v>6.7</v>
      </c>
    </row>
    <row r="52" spans="1:24" ht="22.5" customHeight="1" x14ac:dyDescent="0.25">
      <c r="A52" s="101" t="s">
        <v>136</v>
      </c>
      <c r="B52" s="163" t="s">
        <v>103</v>
      </c>
      <c r="C52" s="163" t="s">
        <v>103</v>
      </c>
      <c r="D52" s="163">
        <v>5.6</v>
      </c>
      <c r="E52" s="163">
        <v>6.3</v>
      </c>
      <c r="F52" s="163">
        <v>6.6</v>
      </c>
      <c r="G52" s="163">
        <v>6.6</v>
      </c>
      <c r="H52" s="163">
        <v>7.4</v>
      </c>
      <c r="I52" s="163">
        <v>7.4</v>
      </c>
      <c r="J52" s="163">
        <v>6.3</v>
      </c>
      <c r="K52" s="163">
        <v>7.3</v>
      </c>
      <c r="L52" s="163">
        <v>7.6</v>
      </c>
      <c r="M52" s="163">
        <v>8.6999999999999993</v>
      </c>
      <c r="N52" s="163">
        <v>8.5</v>
      </c>
      <c r="O52" s="163">
        <v>7.7</v>
      </c>
      <c r="P52" s="163">
        <v>7.7</v>
      </c>
      <c r="Q52" s="163">
        <v>7.9</v>
      </c>
      <c r="R52" s="163">
        <v>8.5</v>
      </c>
      <c r="S52" s="163">
        <v>9</v>
      </c>
      <c r="T52" s="163">
        <v>8.1999999999999993</v>
      </c>
      <c r="U52" s="163">
        <v>8.4</v>
      </c>
      <c r="V52" s="111">
        <v>7.8</v>
      </c>
      <c r="W52" s="111">
        <v>8.1999999999999993</v>
      </c>
      <c r="X52" s="111">
        <v>8.1999999999999993</v>
      </c>
    </row>
    <row r="53" spans="1:24" x14ac:dyDescent="0.25">
      <c r="A53" s="102" t="s">
        <v>39</v>
      </c>
      <c r="B53" s="264">
        <v>3.2</v>
      </c>
      <c r="C53" s="264">
        <v>2.2999999999999998</v>
      </c>
      <c r="D53" s="264">
        <v>2.6</v>
      </c>
      <c r="E53" s="264">
        <v>2.9</v>
      </c>
      <c r="F53" s="264">
        <v>3.7</v>
      </c>
      <c r="G53" s="264">
        <v>2.7</v>
      </c>
      <c r="H53" s="264">
        <v>3.1</v>
      </c>
      <c r="I53" s="264">
        <v>4.8</v>
      </c>
      <c r="J53" s="264">
        <v>3.8</v>
      </c>
      <c r="K53" s="264">
        <v>4.8</v>
      </c>
      <c r="L53" s="264">
        <v>4.5999999999999996</v>
      </c>
      <c r="M53" s="264">
        <v>5.7</v>
      </c>
      <c r="N53" s="264">
        <v>5.9</v>
      </c>
      <c r="O53" s="264">
        <v>5.4</v>
      </c>
      <c r="P53" s="264">
        <v>4.8</v>
      </c>
      <c r="Q53" s="264">
        <v>4.9000000000000004</v>
      </c>
      <c r="R53" s="264">
        <v>4.5999999999999996</v>
      </c>
      <c r="S53" s="264">
        <v>5.6</v>
      </c>
      <c r="T53" s="264">
        <v>4.5999999999999996</v>
      </c>
      <c r="U53" s="264">
        <v>5.0999999999999996</v>
      </c>
      <c r="V53" s="112">
        <v>5.7</v>
      </c>
      <c r="W53" s="112">
        <v>5.6</v>
      </c>
      <c r="X53" s="112">
        <v>6.2</v>
      </c>
    </row>
    <row r="54" spans="1:24" x14ac:dyDescent="0.25">
      <c r="A54" s="102" t="s">
        <v>104</v>
      </c>
      <c r="B54" s="264">
        <v>2.2000000000000002</v>
      </c>
      <c r="C54" s="264">
        <v>0.5</v>
      </c>
      <c r="D54" s="264">
        <v>0.5</v>
      </c>
      <c r="E54" s="264">
        <v>2.5</v>
      </c>
      <c r="F54" s="264">
        <v>2.2000000000000002</v>
      </c>
      <c r="G54" s="264">
        <v>2.2000000000000002</v>
      </c>
      <c r="H54" s="264">
        <v>4</v>
      </c>
      <c r="I54" s="264">
        <v>3.2</v>
      </c>
      <c r="J54" s="264">
        <v>4</v>
      </c>
      <c r="K54" s="264">
        <v>4.7</v>
      </c>
      <c r="L54" s="264">
        <v>6.9</v>
      </c>
      <c r="M54" s="264">
        <v>4.5</v>
      </c>
      <c r="N54" s="264">
        <v>5.9</v>
      </c>
      <c r="O54" s="264">
        <v>5.5</v>
      </c>
      <c r="P54" s="264">
        <v>7.8</v>
      </c>
      <c r="Q54" s="264">
        <v>10.199999999999999</v>
      </c>
      <c r="R54" s="264">
        <v>7</v>
      </c>
      <c r="S54" s="264">
        <v>6.3</v>
      </c>
      <c r="T54" s="264">
        <v>4.8</v>
      </c>
      <c r="U54" s="264">
        <v>4.9000000000000004</v>
      </c>
      <c r="V54" s="112">
        <v>4.4000000000000004</v>
      </c>
      <c r="W54" s="112">
        <v>5.9</v>
      </c>
      <c r="X54" s="112">
        <v>7.2</v>
      </c>
    </row>
    <row r="55" spans="1:24" ht="19.5" x14ac:dyDescent="0.25">
      <c r="A55" s="102" t="s">
        <v>41</v>
      </c>
      <c r="B55" s="264">
        <v>4.2</v>
      </c>
      <c r="C55" s="264">
        <v>4.7</v>
      </c>
      <c r="D55" s="264">
        <v>5.7</v>
      </c>
      <c r="E55" s="264">
        <v>7.8</v>
      </c>
      <c r="F55" s="264">
        <v>8.1</v>
      </c>
      <c r="G55" s="264">
        <v>8.8000000000000007</v>
      </c>
      <c r="H55" s="264">
        <v>8.8000000000000007</v>
      </c>
      <c r="I55" s="264">
        <v>8.8000000000000007</v>
      </c>
      <c r="J55" s="264">
        <v>7.8</v>
      </c>
      <c r="K55" s="264">
        <v>9</v>
      </c>
      <c r="L55" s="264">
        <v>8.5</v>
      </c>
      <c r="M55" s="264">
        <v>10</v>
      </c>
      <c r="N55" s="264">
        <v>8.6</v>
      </c>
      <c r="O55" s="264">
        <v>9.4</v>
      </c>
      <c r="P55" s="264">
        <v>8.4</v>
      </c>
      <c r="Q55" s="264">
        <v>8.6</v>
      </c>
      <c r="R55" s="264">
        <v>9.3000000000000007</v>
      </c>
      <c r="S55" s="264">
        <v>8.5</v>
      </c>
      <c r="T55" s="264">
        <v>7.9</v>
      </c>
      <c r="U55" s="264">
        <v>8.3000000000000007</v>
      </c>
      <c r="V55" s="112">
        <v>7.9</v>
      </c>
      <c r="W55" s="112">
        <v>9.4</v>
      </c>
      <c r="X55" s="112">
        <v>9.1999999999999993</v>
      </c>
    </row>
    <row r="56" spans="1:24" ht="19.5" x14ac:dyDescent="0.25">
      <c r="A56" s="102" t="s">
        <v>245</v>
      </c>
      <c r="B56" s="264">
        <v>5.7</v>
      </c>
      <c r="C56" s="264">
        <v>5.2</v>
      </c>
      <c r="D56" s="264">
        <v>5.2</v>
      </c>
      <c r="E56" s="264">
        <v>5.4</v>
      </c>
      <c r="F56" s="264">
        <v>6</v>
      </c>
      <c r="G56" s="264">
        <v>7.3</v>
      </c>
      <c r="H56" s="264">
        <v>7.9</v>
      </c>
      <c r="I56" s="264">
        <v>8.1</v>
      </c>
      <c r="J56" s="264">
        <v>6.6</v>
      </c>
      <c r="K56" s="264">
        <v>6.8</v>
      </c>
      <c r="L56" s="264">
        <v>8.1999999999999993</v>
      </c>
      <c r="M56" s="264">
        <v>10.4</v>
      </c>
      <c r="N56" s="264">
        <v>8.6999999999999993</v>
      </c>
      <c r="O56" s="264">
        <v>9.8000000000000007</v>
      </c>
      <c r="P56" s="264">
        <v>9.6999999999999993</v>
      </c>
      <c r="Q56" s="264">
        <v>10.4</v>
      </c>
      <c r="R56" s="264">
        <v>10.7</v>
      </c>
      <c r="S56" s="264">
        <v>11.6</v>
      </c>
      <c r="T56" s="264">
        <v>11.1</v>
      </c>
      <c r="U56" s="264">
        <v>11.3</v>
      </c>
      <c r="V56" s="112">
        <v>9.8000000000000007</v>
      </c>
      <c r="W56" s="112">
        <v>9.3000000000000007</v>
      </c>
      <c r="X56" s="112">
        <v>9.1</v>
      </c>
    </row>
    <row r="57" spans="1:24" ht="19.5" x14ac:dyDescent="0.25">
      <c r="A57" s="102" t="s">
        <v>43</v>
      </c>
      <c r="B57" s="264">
        <v>2.9</v>
      </c>
      <c r="C57" s="264">
        <v>2.9</v>
      </c>
      <c r="D57" s="264">
        <v>4.4000000000000004</v>
      </c>
      <c r="E57" s="264">
        <v>5.0999999999999996</v>
      </c>
      <c r="F57" s="264">
        <v>6.5</v>
      </c>
      <c r="G57" s="264">
        <v>7.1</v>
      </c>
      <c r="H57" s="264">
        <v>7.7</v>
      </c>
      <c r="I57" s="264">
        <v>6.9</v>
      </c>
      <c r="J57" s="264">
        <v>5.8</v>
      </c>
      <c r="K57" s="264">
        <v>8.5</v>
      </c>
      <c r="L57" s="264">
        <v>8.3000000000000007</v>
      </c>
      <c r="M57" s="264">
        <v>8.6</v>
      </c>
      <c r="N57" s="264">
        <v>9</v>
      </c>
      <c r="O57" s="264">
        <v>8.3000000000000007</v>
      </c>
      <c r="P57" s="264">
        <v>8.6999999999999993</v>
      </c>
      <c r="Q57" s="264">
        <v>7.8</v>
      </c>
      <c r="R57" s="264">
        <v>9.3000000000000007</v>
      </c>
      <c r="S57" s="264">
        <v>8.6999999999999993</v>
      </c>
      <c r="T57" s="264">
        <v>8.4</v>
      </c>
      <c r="U57" s="264">
        <v>8.3000000000000007</v>
      </c>
      <c r="V57" s="112">
        <v>8.1999999999999993</v>
      </c>
      <c r="W57" s="112">
        <v>8.3000000000000007</v>
      </c>
      <c r="X57" s="112">
        <v>7.6</v>
      </c>
    </row>
    <row r="58" spans="1:24" x14ac:dyDescent="0.25">
      <c r="A58" s="102" t="s">
        <v>97</v>
      </c>
      <c r="B58" s="264" t="s">
        <v>96</v>
      </c>
      <c r="C58" s="264" t="s">
        <v>96</v>
      </c>
      <c r="D58" s="264" t="s">
        <v>96</v>
      </c>
      <c r="E58" s="264" t="s">
        <v>96</v>
      </c>
      <c r="F58" s="264" t="s">
        <v>96</v>
      </c>
      <c r="G58" s="264" t="s">
        <v>96</v>
      </c>
      <c r="H58" s="264" t="s">
        <v>96</v>
      </c>
      <c r="I58" s="264" t="s">
        <v>96</v>
      </c>
      <c r="J58" s="264" t="s">
        <v>96</v>
      </c>
      <c r="K58" s="264" t="s">
        <v>96</v>
      </c>
      <c r="L58" s="264" t="s">
        <v>96</v>
      </c>
      <c r="M58" s="264" t="s">
        <v>96</v>
      </c>
      <c r="N58" s="264">
        <v>1</v>
      </c>
      <c r="O58" s="264">
        <v>4.9000000000000004</v>
      </c>
      <c r="P58" s="264">
        <v>4.3</v>
      </c>
      <c r="Q58" s="264">
        <v>5.6</v>
      </c>
      <c r="R58" s="264">
        <v>8.6999999999999993</v>
      </c>
      <c r="S58" s="264">
        <v>9</v>
      </c>
      <c r="T58" s="264">
        <v>7.2</v>
      </c>
      <c r="U58" s="264">
        <v>8.6999999999999993</v>
      </c>
      <c r="V58" s="112">
        <v>6.6</v>
      </c>
      <c r="W58" s="112">
        <v>8.9</v>
      </c>
      <c r="X58" s="112">
        <v>9.1999999999999993</v>
      </c>
    </row>
    <row r="59" spans="1:24" x14ac:dyDescent="0.25">
      <c r="A59" s="102" t="s">
        <v>45</v>
      </c>
      <c r="B59" s="264">
        <v>6.8</v>
      </c>
      <c r="C59" s="264">
        <v>7.7</v>
      </c>
      <c r="D59" s="264">
        <v>7.9</v>
      </c>
      <c r="E59" s="264">
        <v>8.4</v>
      </c>
      <c r="F59" s="264">
        <v>8.4</v>
      </c>
      <c r="G59" s="264">
        <v>9</v>
      </c>
      <c r="H59" s="264">
        <v>10.7</v>
      </c>
      <c r="I59" s="264">
        <v>9.4</v>
      </c>
      <c r="J59" s="264">
        <v>8.4</v>
      </c>
      <c r="K59" s="264">
        <v>8.8000000000000007</v>
      </c>
      <c r="L59" s="264">
        <v>8.6999999999999993</v>
      </c>
      <c r="M59" s="264">
        <v>10.4</v>
      </c>
      <c r="N59" s="264">
        <v>10.199999999999999</v>
      </c>
      <c r="O59" s="264">
        <v>8.9</v>
      </c>
      <c r="P59" s="264">
        <v>10.199999999999999</v>
      </c>
      <c r="Q59" s="264">
        <v>10.6</v>
      </c>
      <c r="R59" s="264">
        <v>11.5</v>
      </c>
      <c r="S59" s="264">
        <v>11.8</v>
      </c>
      <c r="T59" s="264">
        <v>12.5</v>
      </c>
      <c r="U59" s="264">
        <v>12.3</v>
      </c>
      <c r="V59" s="332">
        <v>10.5</v>
      </c>
      <c r="W59" s="332">
        <v>10.4</v>
      </c>
      <c r="X59" s="112">
        <v>9.6999999999999993</v>
      </c>
    </row>
    <row r="60" spans="1:24" ht="18" x14ac:dyDescent="0.25">
      <c r="A60" s="101" t="s">
        <v>118</v>
      </c>
      <c r="B60" s="163">
        <v>4.2</v>
      </c>
      <c r="C60" s="163">
        <v>4.5</v>
      </c>
      <c r="D60" s="163">
        <v>5.4</v>
      </c>
      <c r="E60" s="163">
        <v>6.8</v>
      </c>
      <c r="F60" s="163">
        <v>7.7</v>
      </c>
      <c r="G60" s="163">
        <v>8.6999999999999993</v>
      </c>
      <c r="H60" s="163">
        <v>8.6</v>
      </c>
      <c r="I60" s="163">
        <v>7.8</v>
      </c>
      <c r="J60" s="163">
        <v>7.7</v>
      </c>
      <c r="K60" s="163">
        <v>9.1</v>
      </c>
      <c r="L60" s="163">
        <v>9.1</v>
      </c>
      <c r="M60" s="163">
        <v>9.1999999999999993</v>
      </c>
      <c r="N60" s="163">
        <v>8.5</v>
      </c>
      <c r="O60" s="163">
        <v>8.3000000000000007</v>
      </c>
      <c r="P60" s="163">
        <v>8.3000000000000007</v>
      </c>
      <c r="Q60" s="163">
        <v>9.1999999999999993</v>
      </c>
      <c r="R60" s="163">
        <v>9.5</v>
      </c>
      <c r="S60" s="163">
        <v>9.4</v>
      </c>
      <c r="T60" s="163">
        <v>9.5</v>
      </c>
      <c r="U60" s="163">
        <v>9.6999999999999993</v>
      </c>
      <c r="V60" s="331">
        <v>10.3</v>
      </c>
      <c r="W60" s="331">
        <v>9.8000000000000007</v>
      </c>
      <c r="X60" s="331">
        <v>9.5</v>
      </c>
    </row>
    <row r="61" spans="1:24" x14ac:dyDescent="0.25">
      <c r="A61" s="102" t="s">
        <v>46</v>
      </c>
      <c r="B61" s="264">
        <v>3.3</v>
      </c>
      <c r="C61" s="264">
        <v>4.5</v>
      </c>
      <c r="D61" s="264">
        <v>5.4</v>
      </c>
      <c r="E61" s="264">
        <v>6.1</v>
      </c>
      <c r="F61" s="264">
        <v>7.2</v>
      </c>
      <c r="G61" s="264">
        <v>7.5</v>
      </c>
      <c r="H61" s="264">
        <v>6.8</v>
      </c>
      <c r="I61" s="264">
        <v>5.8</v>
      </c>
      <c r="J61" s="264">
        <v>5.0999999999999996</v>
      </c>
      <c r="K61" s="264">
        <v>6.2</v>
      </c>
      <c r="L61" s="264">
        <v>6.4</v>
      </c>
      <c r="M61" s="264">
        <v>7.2</v>
      </c>
      <c r="N61" s="264">
        <v>5.4</v>
      </c>
      <c r="O61" s="264">
        <v>6.1</v>
      </c>
      <c r="P61" s="264">
        <v>6.3</v>
      </c>
      <c r="Q61" s="264">
        <v>8.4</v>
      </c>
      <c r="R61" s="264">
        <v>7.8</v>
      </c>
      <c r="S61" s="264">
        <v>7.7</v>
      </c>
      <c r="T61" s="264">
        <v>7.8</v>
      </c>
      <c r="U61" s="264">
        <v>7.7</v>
      </c>
      <c r="V61" s="112">
        <v>8.1</v>
      </c>
      <c r="W61" s="112">
        <v>7.9</v>
      </c>
      <c r="X61" s="112">
        <v>7</v>
      </c>
    </row>
    <row r="62" spans="1:24" x14ac:dyDescent="0.25">
      <c r="A62" s="102" t="s">
        <v>47</v>
      </c>
      <c r="B62" s="264">
        <v>4.2</v>
      </c>
      <c r="C62" s="264">
        <v>5</v>
      </c>
      <c r="D62" s="264">
        <v>5.5</v>
      </c>
      <c r="E62" s="264">
        <v>5.2</v>
      </c>
      <c r="F62" s="264">
        <v>6.5</v>
      </c>
      <c r="G62" s="264">
        <v>7.7</v>
      </c>
      <c r="H62" s="264">
        <v>7.6</v>
      </c>
      <c r="I62" s="264">
        <v>6.9</v>
      </c>
      <c r="J62" s="264">
        <v>6.9</v>
      </c>
      <c r="K62" s="264">
        <v>7.8</v>
      </c>
      <c r="L62" s="264">
        <v>8.9</v>
      </c>
      <c r="M62" s="264">
        <v>8.1</v>
      </c>
      <c r="N62" s="264">
        <v>9.8000000000000007</v>
      </c>
      <c r="O62" s="264">
        <v>8.9</v>
      </c>
      <c r="P62" s="264">
        <v>7.2</v>
      </c>
      <c r="Q62" s="264">
        <v>8.9</v>
      </c>
      <c r="R62" s="264">
        <v>10.7</v>
      </c>
      <c r="S62" s="264">
        <v>11</v>
      </c>
      <c r="T62" s="264">
        <v>10.7</v>
      </c>
      <c r="U62" s="264">
        <v>11.4</v>
      </c>
      <c r="V62" s="112">
        <v>11.9</v>
      </c>
      <c r="W62" s="112">
        <v>10.6</v>
      </c>
      <c r="X62" s="112">
        <v>10.3</v>
      </c>
    </row>
    <row r="63" spans="1:24" x14ac:dyDescent="0.25">
      <c r="A63" s="102" t="s">
        <v>48</v>
      </c>
      <c r="B63" s="264">
        <v>5</v>
      </c>
      <c r="C63" s="264">
        <v>5.6</v>
      </c>
      <c r="D63" s="264">
        <v>6.9</v>
      </c>
      <c r="E63" s="264">
        <v>7.1</v>
      </c>
      <c r="F63" s="264">
        <v>7.3</v>
      </c>
      <c r="G63" s="264">
        <v>8.8000000000000007</v>
      </c>
      <c r="H63" s="264">
        <v>7.5</v>
      </c>
      <c r="I63" s="264">
        <v>6.9</v>
      </c>
      <c r="J63" s="264">
        <v>6.4</v>
      </c>
      <c r="K63" s="264">
        <v>7.7</v>
      </c>
      <c r="L63" s="264">
        <v>7.5</v>
      </c>
      <c r="M63" s="264">
        <v>9</v>
      </c>
      <c r="N63" s="264">
        <v>9.5</v>
      </c>
      <c r="O63" s="264">
        <v>8.6</v>
      </c>
      <c r="P63" s="264">
        <v>8.9</v>
      </c>
      <c r="Q63" s="264">
        <v>9.9</v>
      </c>
      <c r="R63" s="264">
        <v>9.4</v>
      </c>
      <c r="S63" s="264">
        <v>9.5</v>
      </c>
      <c r="T63" s="264">
        <v>9.9</v>
      </c>
      <c r="U63" s="264">
        <v>9.8000000000000007</v>
      </c>
      <c r="V63" s="112">
        <v>9.9</v>
      </c>
      <c r="W63" s="112">
        <v>10.4</v>
      </c>
      <c r="X63" s="112">
        <v>9.4</v>
      </c>
    </row>
    <row r="64" spans="1:24" x14ac:dyDescent="0.25">
      <c r="A64" s="102" t="s">
        <v>49</v>
      </c>
      <c r="B64" s="264">
        <v>3.4</v>
      </c>
      <c r="C64" s="264">
        <v>3.8</v>
      </c>
      <c r="D64" s="264">
        <v>4.5999999999999996</v>
      </c>
      <c r="E64" s="264">
        <v>5.4</v>
      </c>
      <c r="F64" s="264">
        <v>5.8</v>
      </c>
      <c r="G64" s="264">
        <v>9</v>
      </c>
      <c r="H64" s="264">
        <v>10</v>
      </c>
      <c r="I64" s="264">
        <v>8.9</v>
      </c>
      <c r="J64" s="264">
        <v>8.5</v>
      </c>
      <c r="K64" s="264">
        <v>10.9</v>
      </c>
      <c r="L64" s="264">
        <v>9.9</v>
      </c>
      <c r="M64" s="264">
        <v>11</v>
      </c>
      <c r="N64" s="264">
        <v>9.1</v>
      </c>
      <c r="O64" s="264">
        <v>8</v>
      </c>
      <c r="P64" s="264">
        <v>8.1</v>
      </c>
      <c r="Q64" s="264">
        <v>7.9</v>
      </c>
      <c r="R64" s="264">
        <v>8.5</v>
      </c>
      <c r="S64" s="264">
        <v>8.1999999999999993</v>
      </c>
      <c r="T64" s="264">
        <v>7.1</v>
      </c>
      <c r="U64" s="264">
        <v>8.8000000000000007</v>
      </c>
      <c r="V64" s="112">
        <v>9.3000000000000007</v>
      </c>
      <c r="W64" s="112">
        <v>9.4</v>
      </c>
      <c r="X64" s="112">
        <v>8.9</v>
      </c>
    </row>
    <row r="65" spans="1:24" x14ac:dyDescent="0.25">
      <c r="A65" s="102" t="s">
        <v>50</v>
      </c>
      <c r="B65" s="264">
        <v>4.0999999999999996</v>
      </c>
      <c r="C65" s="264">
        <v>4.9000000000000004</v>
      </c>
      <c r="D65" s="264">
        <v>6.1</v>
      </c>
      <c r="E65" s="264">
        <v>8</v>
      </c>
      <c r="F65" s="264">
        <v>8.4</v>
      </c>
      <c r="G65" s="264">
        <v>9.5</v>
      </c>
      <c r="H65" s="264">
        <v>8.9</v>
      </c>
      <c r="I65" s="264">
        <v>8.1999999999999993</v>
      </c>
      <c r="J65" s="264">
        <v>7.3</v>
      </c>
      <c r="K65" s="264">
        <v>8.6</v>
      </c>
      <c r="L65" s="264">
        <v>9.6</v>
      </c>
      <c r="M65" s="264">
        <v>8.6</v>
      </c>
      <c r="N65" s="264">
        <v>8.5</v>
      </c>
      <c r="O65" s="264">
        <v>7.5</v>
      </c>
      <c r="P65" s="264">
        <v>8.8000000000000007</v>
      </c>
      <c r="Q65" s="264">
        <v>9.3000000000000007</v>
      </c>
      <c r="R65" s="264">
        <v>9.1999999999999993</v>
      </c>
      <c r="S65" s="264">
        <v>8.4</v>
      </c>
      <c r="T65" s="264">
        <v>9.1</v>
      </c>
      <c r="U65" s="264">
        <v>9.1</v>
      </c>
      <c r="V65" s="112">
        <v>9.9</v>
      </c>
      <c r="W65" s="112">
        <v>9</v>
      </c>
      <c r="X65" s="112">
        <v>9.5</v>
      </c>
    </row>
    <row r="66" spans="1:24" x14ac:dyDescent="0.25">
      <c r="A66" s="102" t="s">
        <v>51</v>
      </c>
      <c r="B66" s="264">
        <v>4.9000000000000004</v>
      </c>
      <c r="C66" s="264">
        <v>3.2</v>
      </c>
      <c r="D66" s="264">
        <v>5</v>
      </c>
      <c r="E66" s="264">
        <v>6.9</v>
      </c>
      <c r="F66" s="264">
        <v>7.7</v>
      </c>
      <c r="G66" s="264">
        <v>8.1999999999999993</v>
      </c>
      <c r="H66" s="264">
        <v>9</v>
      </c>
      <c r="I66" s="264">
        <v>7.8</v>
      </c>
      <c r="J66" s="264">
        <v>6.4</v>
      </c>
      <c r="K66" s="264">
        <v>9.8000000000000007</v>
      </c>
      <c r="L66" s="264">
        <v>8.1999999999999993</v>
      </c>
      <c r="M66" s="264">
        <v>8.6</v>
      </c>
      <c r="N66" s="264">
        <v>9.1</v>
      </c>
      <c r="O66" s="264">
        <v>8.4</v>
      </c>
      <c r="P66" s="264">
        <v>9.1</v>
      </c>
      <c r="Q66" s="264">
        <v>9.5</v>
      </c>
      <c r="R66" s="264">
        <v>9.9</v>
      </c>
      <c r="S66" s="264">
        <v>10</v>
      </c>
      <c r="T66" s="264">
        <v>9.1</v>
      </c>
      <c r="U66" s="264">
        <v>10.199999999999999</v>
      </c>
      <c r="V66" s="112">
        <v>9.8000000000000007</v>
      </c>
      <c r="W66" s="112">
        <v>11.2</v>
      </c>
      <c r="X66" s="112">
        <v>10</v>
      </c>
    </row>
    <row r="67" spans="1:24" x14ac:dyDescent="0.25">
      <c r="A67" s="102" t="s">
        <v>52</v>
      </c>
      <c r="B67" s="264">
        <v>3.7</v>
      </c>
      <c r="C67" s="264">
        <v>3.4</v>
      </c>
      <c r="D67" s="264">
        <v>4.7</v>
      </c>
      <c r="E67" s="264">
        <v>6.4</v>
      </c>
      <c r="F67" s="264">
        <v>7.2</v>
      </c>
      <c r="G67" s="264">
        <v>8</v>
      </c>
      <c r="H67" s="264">
        <v>6.3</v>
      </c>
      <c r="I67" s="264">
        <v>6</v>
      </c>
      <c r="J67" s="264">
        <v>7</v>
      </c>
      <c r="K67" s="264">
        <v>7.9</v>
      </c>
      <c r="L67" s="264">
        <v>8.6</v>
      </c>
      <c r="M67" s="264">
        <v>8</v>
      </c>
      <c r="N67" s="264">
        <v>7.4</v>
      </c>
      <c r="O67" s="264">
        <v>7.9</v>
      </c>
      <c r="P67" s="264">
        <v>8.4</v>
      </c>
      <c r="Q67" s="264">
        <v>10.8</v>
      </c>
      <c r="R67" s="264">
        <v>9.6999999999999993</v>
      </c>
      <c r="S67" s="264">
        <v>9.1</v>
      </c>
      <c r="T67" s="264">
        <v>9.8000000000000007</v>
      </c>
      <c r="U67" s="264">
        <v>9.5</v>
      </c>
      <c r="V67" s="112">
        <v>10.8</v>
      </c>
      <c r="W67" s="112">
        <v>10.7</v>
      </c>
      <c r="X67" s="112">
        <v>10.9</v>
      </c>
    </row>
    <row r="68" spans="1:24" x14ac:dyDescent="0.25">
      <c r="A68" s="102" t="s">
        <v>53</v>
      </c>
      <c r="B68" s="264">
        <v>5.4</v>
      </c>
      <c r="C68" s="264">
        <v>6</v>
      </c>
      <c r="D68" s="264">
        <v>6.4</v>
      </c>
      <c r="E68" s="264">
        <v>7</v>
      </c>
      <c r="F68" s="264">
        <v>7.4</v>
      </c>
      <c r="G68" s="264">
        <v>9.5</v>
      </c>
      <c r="H68" s="264">
        <v>9.3000000000000007</v>
      </c>
      <c r="I68" s="264">
        <v>8.5</v>
      </c>
      <c r="J68" s="264">
        <v>7.6</v>
      </c>
      <c r="K68" s="264">
        <v>8</v>
      </c>
      <c r="L68" s="264">
        <v>9.4</v>
      </c>
      <c r="M68" s="264">
        <v>9.1</v>
      </c>
      <c r="N68" s="264">
        <v>8.3000000000000007</v>
      </c>
      <c r="O68" s="264">
        <v>9.4</v>
      </c>
      <c r="P68" s="264">
        <v>9.4</v>
      </c>
      <c r="Q68" s="264">
        <v>9.5</v>
      </c>
      <c r="R68" s="264">
        <v>9.6</v>
      </c>
      <c r="S68" s="264">
        <v>10</v>
      </c>
      <c r="T68" s="264">
        <v>10.6</v>
      </c>
      <c r="U68" s="264">
        <v>10.4</v>
      </c>
      <c r="V68" s="112">
        <v>10.6</v>
      </c>
      <c r="W68" s="112">
        <v>10.3</v>
      </c>
      <c r="X68" s="112">
        <v>8.9</v>
      </c>
    </row>
    <row r="69" spans="1:24" x14ac:dyDescent="0.25">
      <c r="A69" s="102" t="s">
        <v>54</v>
      </c>
      <c r="B69" s="264">
        <v>5</v>
      </c>
      <c r="C69" s="264">
        <v>5.2</v>
      </c>
      <c r="D69" s="264">
        <v>5.8</v>
      </c>
      <c r="E69" s="264">
        <v>7.6</v>
      </c>
      <c r="F69" s="264">
        <v>8.6999999999999993</v>
      </c>
      <c r="G69" s="264">
        <v>10</v>
      </c>
      <c r="H69" s="264">
        <v>10.199999999999999</v>
      </c>
      <c r="I69" s="264">
        <v>8.5</v>
      </c>
      <c r="J69" s="264">
        <v>10.1</v>
      </c>
      <c r="K69" s="264">
        <v>11.6</v>
      </c>
      <c r="L69" s="264">
        <v>10.3</v>
      </c>
      <c r="M69" s="264">
        <v>10.5</v>
      </c>
      <c r="N69" s="264">
        <v>9.1</v>
      </c>
      <c r="O69" s="264">
        <v>8.5</v>
      </c>
      <c r="P69" s="264">
        <v>8.4</v>
      </c>
      <c r="Q69" s="264">
        <v>8.5</v>
      </c>
      <c r="R69" s="264">
        <v>8.9</v>
      </c>
      <c r="S69" s="264">
        <v>9.6999999999999993</v>
      </c>
      <c r="T69" s="264">
        <v>10.199999999999999</v>
      </c>
      <c r="U69" s="264">
        <v>11.5</v>
      </c>
      <c r="V69" s="112">
        <v>12.3</v>
      </c>
      <c r="W69" s="112">
        <v>9.8000000000000007</v>
      </c>
      <c r="X69" s="112">
        <v>10.5</v>
      </c>
    </row>
    <row r="70" spans="1:24" x14ac:dyDescent="0.25">
      <c r="A70" s="102" t="s">
        <v>55</v>
      </c>
      <c r="B70" s="264">
        <v>4.5999999999999996</v>
      </c>
      <c r="C70" s="264">
        <v>4.5</v>
      </c>
      <c r="D70" s="264">
        <v>5.3</v>
      </c>
      <c r="E70" s="264">
        <v>6.7</v>
      </c>
      <c r="F70" s="264">
        <v>6.7</v>
      </c>
      <c r="G70" s="264">
        <v>7.5</v>
      </c>
      <c r="H70" s="264">
        <v>7.9</v>
      </c>
      <c r="I70" s="264">
        <v>8.4</v>
      </c>
      <c r="J70" s="264">
        <v>7.9</v>
      </c>
      <c r="K70" s="264">
        <v>9.6</v>
      </c>
      <c r="L70" s="264">
        <v>10.5</v>
      </c>
      <c r="M70" s="264">
        <v>9.1999999999999993</v>
      </c>
      <c r="N70" s="264">
        <v>9.4</v>
      </c>
      <c r="O70" s="264">
        <v>8.6</v>
      </c>
      <c r="P70" s="264">
        <v>8.9</v>
      </c>
      <c r="Q70" s="264">
        <v>9.8000000000000007</v>
      </c>
      <c r="R70" s="264">
        <v>10.199999999999999</v>
      </c>
      <c r="S70" s="264">
        <v>9.1</v>
      </c>
      <c r="T70" s="264">
        <v>10.7</v>
      </c>
      <c r="U70" s="264">
        <v>10.5</v>
      </c>
      <c r="V70" s="112">
        <v>10.6</v>
      </c>
      <c r="W70" s="112">
        <v>10.3</v>
      </c>
      <c r="X70" s="112">
        <v>9.8000000000000007</v>
      </c>
    </row>
    <row r="71" spans="1:24" x14ac:dyDescent="0.25">
      <c r="A71" s="102" t="s">
        <v>56</v>
      </c>
      <c r="B71" s="264">
        <v>5.4</v>
      </c>
      <c r="C71" s="264">
        <v>5</v>
      </c>
      <c r="D71" s="264">
        <v>5.7</v>
      </c>
      <c r="E71" s="264">
        <v>6.8</v>
      </c>
      <c r="F71" s="264">
        <v>6.6</v>
      </c>
      <c r="G71" s="264">
        <v>7.1</v>
      </c>
      <c r="H71" s="264">
        <v>7.8</v>
      </c>
      <c r="I71" s="264">
        <v>8</v>
      </c>
      <c r="J71" s="264">
        <v>7.6</v>
      </c>
      <c r="K71" s="264">
        <v>8.3000000000000007</v>
      </c>
      <c r="L71" s="264">
        <v>8.5</v>
      </c>
      <c r="M71" s="264">
        <v>8.6999999999999993</v>
      </c>
      <c r="N71" s="264">
        <v>8.6</v>
      </c>
      <c r="O71" s="264">
        <v>8.9</v>
      </c>
      <c r="P71" s="264">
        <v>8</v>
      </c>
      <c r="Q71" s="264">
        <v>7.8</v>
      </c>
      <c r="R71" s="264">
        <v>9.3000000000000007</v>
      </c>
      <c r="S71" s="264">
        <v>8.1</v>
      </c>
      <c r="T71" s="264">
        <v>9.3000000000000007</v>
      </c>
      <c r="U71" s="264">
        <v>9.4</v>
      </c>
      <c r="V71" s="112">
        <v>9.8000000000000007</v>
      </c>
      <c r="W71" s="112">
        <v>10.199999999999999</v>
      </c>
      <c r="X71" s="112">
        <v>9.6999999999999993</v>
      </c>
    </row>
    <row r="72" spans="1:24" x14ac:dyDescent="0.25">
      <c r="A72" s="102" t="s">
        <v>57</v>
      </c>
      <c r="B72" s="264">
        <v>4.8</v>
      </c>
      <c r="C72" s="264">
        <v>0.4</v>
      </c>
      <c r="D72" s="264">
        <v>5.2</v>
      </c>
      <c r="E72" s="264">
        <v>8</v>
      </c>
      <c r="F72" s="264">
        <v>9.1999999999999993</v>
      </c>
      <c r="G72" s="264">
        <v>9.6999999999999993</v>
      </c>
      <c r="H72" s="264">
        <v>9.8000000000000007</v>
      </c>
      <c r="I72" s="264">
        <v>9</v>
      </c>
      <c r="J72" s="264">
        <v>7.9</v>
      </c>
      <c r="K72" s="264">
        <v>9.5</v>
      </c>
      <c r="L72" s="264">
        <v>9.4</v>
      </c>
      <c r="M72" s="264">
        <v>9.1999999999999993</v>
      </c>
      <c r="N72" s="264">
        <v>9.8000000000000007</v>
      </c>
      <c r="O72" s="264">
        <v>9</v>
      </c>
      <c r="P72" s="264">
        <v>8.8000000000000007</v>
      </c>
      <c r="Q72" s="264">
        <v>10</v>
      </c>
      <c r="R72" s="264">
        <v>11</v>
      </c>
      <c r="S72" s="264">
        <v>11.9</v>
      </c>
      <c r="T72" s="264">
        <v>11.3</v>
      </c>
      <c r="U72" s="264">
        <v>10.4</v>
      </c>
      <c r="V72" s="112">
        <v>10.9</v>
      </c>
      <c r="W72" s="112">
        <v>10.5</v>
      </c>
      <c r="X72" s="112">
        <v>10.4</v>
      </c>
    </row>
    <row r="73" spans="1:24" x14ac:dyDescent="0.25">
      <c r="A73" s="102" t="s">
        <v>58</v>
      </c>
      <c r="B73" s="264">
        <v>4.0999999999999996</v>
      </c>
      <c r="C73" s="264">
        <v>4.7</v>
      </c>
      <c r="D73" s="264">
        <v>5.8</v>
      </c>
      <c r="E73" s="264">
        <v>7.1</v>
      </c>
      <c r="F73" s="264">
        <v>8.8000000000000007</v>
      </c>
      <c r="G73" s="264">
        <v>8.9</v>
      </c>
      <c r="H73" s="264">
        <v>9.1</v>
      </c>
      <c r="I73" s="264">
        <v>7.9</v>
      </c>
      <c r="J73" s="264">
        <v>8.6</v>
      </c>
      <c r="K73" s="264">
        <v>10.1</v>
      </c>
      <c r="L73" s="264">
        <v>11.3</v>
      </c>
      <c r="M73" s="264">
        <v>11</v>
      </c>
      <c r="N73" s="264">
        <v>10.9</v>
      </c>
      <c r="O73" s="264">
        <v>11.4</v>
      </c>
      <c r="P73" s="264">
        <v>10.4</v>
      </c>
      <c r="Q73" s="264">
        <v>10.6</v>
      </c>
      <c r="R73" s="264">
        <v>12.2</v>
      </c>
      <c r="S73" s="264">
        <v>11.4</v>
      </c>
      <c r="T73" s="264">
        <v>11.5</v>
      </c>
      <c r="U73" s="264">
        <v>10.7</v>
      </c>
      <c r="V73" s="112">
        <v>11.1</v>
      </c>
      <c r="W73" s="112">
        <v>9.9</v>
      </c>
      <c r="X73" s="112">
        <v>9.6999999999999993</v>
      </c>
    </row>
    <row r="74" spans="1:24" x14ac:dyDescent="0.25">
      <c r="A74" s="102" t="s">
        <v>59</v>
      </c>
      <c r="B74" s="264">
        <v>4.3</v>
      </c>
      <c r="C74" s="264">
        <v>5.5</v>
      </c>
      <c r="D74" s="264">
        <v>6.8</v>
      </c>
      <c r="E74" s="264">
        <v>7.9</v>
      </c>
      <c r="F74" s="264">
        <v>8.9</v>
      </c>
      <c r="G74" s="264">
        <v>8.9</v>
      </c>
      <c r="H74" s="264">
        <v>10.1</v>
      </c>
      <c r="I74" s="264">
        <v>8.6</v>
      </c>
      <c r="J74" s="264">
        <v>9.1999999999999993</v>
      </c>
      <c r="K74" s="264">
        <v>10.8</v>
      </c>
      <c r="L74" s="264">
        <v>8.9</v>
      </c>
      <c r="M74" s="264">
        <v>9.8000000000000007</v>
      </c>
      <c r="N74" s="264">
        <v>10</v>
      </c>
      <c r="O74" s="264">
        <v>9.9</v>
      </c>
      <c r="P74" s="264">
        <v>9.8000000000000007</v>
      </c>
      <c r="Q74" s="264">
        <v>10.199999999999999</v>
      </c>
      <c r="R74" s="264">
        <v>10.9</v>
      </c>
      <c r="S74" s="264">
        <v>11.6</v>
      </c>
      <c r="T74" s="264">
        <v>11.6</v>
      </c>
      <c r="U74" s="264">
        <v>11.6</v>
      </c>
      <c r="V74" s="112">
        <v>11</v>
      </c>
      <c r="W74" s="112">
        <v>11.5</v>
      </c>
      <c r="X74" s="112">
        <v>11.3</v>
      </c>
    </row>
    <row r="75" spans="1:24" ht="18" x14ac:dyDescent="0.25">
      <c r="A75" s="101" t="s">
        <v>123</v>
      </c>
      <c r="B75" s="163">
        <v>4.8</v>
      </c>
      <c r="C75" s="163">
        <v>5.4</v>
      </c>
      <c r="D75" s="163">
        <v>6.5</v>
      </c>
      <c r="E75" s="163">
        <v>7.2</v>
      </c>
      <c r="F75" s="163">
        <v>7.8</v>
      </c>
      <c r="G75" s="163">
        <v>7.9</v>
      </c>
      <c r="H75" s="163">
        <v>8.9</v>
      </c>
      <c r="I75" s="163">
        <v>8</v>
      </c>
      <c r="J75" s="163">
        <v>7.7</v>
      </c>
      <c r="K75" s="163">
        <v>9.3000000000000007</v>
      </c>
      <c r="L75" s="163">
        <v>9.5</v>
      </c>
      <c r="M75" s="163">
        <v>9.5</v>
      </c>
      <c r="N75" s="163">
        <v>8.6999999999999993</v>
      </c>
      <c r="O75" s="163">
        <v>8.9</v>
      </c>
      <c r="P75" s="163">
        <v>9.3000000000000007</v>
      </c>
      <c r="Q75" s="163">
        <v>10</v>
      </c>
      <c r="R75" s="163">
        <v>10.8</v>
      </c>
      <c r="S75" s="163">
        <v>9.8000000000000007</v>
      </c>
      <c r="T75" s="163">
        <v>10.5</v>
      </c>
      <c r="U75" s="163">
        <v>10.4</v>
      </c>
      <c r="V75" s="111">
        <v>10.3</v>
      </c>
      <c r="W75" s="111">
        <v>10.199999999999999</v>
      </c>
      <c r="X75" s="111">
        <v>9.4</v>
      </c>
    </row>
    <row r="76" spans="1:24" x14ac:dyDescent="0.25">
      <c r="A76" s="102" t="s">
        <v>60</v>
      </c>
      <c r="B76" s="264">
        <v>4.9000000000000004</v>
      </c>
      <c r="C76" s="264">
        <v>5.9</v>
      </c>
      <c r="D76" s="264">
        <v>6.6</v>
      </c>
      <c r="E76" s="264">
        <v>7.3</v>
      </c>
      <c r="F76" s="264">
        <v>7.7</v>
      </c>
      <c r="G76" s="264">
        <v>7</v>
      </c>
      <c r="H76" s="264">
        <v>7.4</v>
      </c>
      <c r="I76" s="264">
        <v>8.3000000000000007</v>
      </c>
      <c r="J76" s="264">
        <v>7.3</v>
      </c>
      <c r="K76" s="264">
        <v>10.3</v>
      </c>
      <c r="L76" s="264">
        <v>9.1</v>
      </c>
      <c r="M76" s="264">
        <v>8</v>
      </c>
      <c r="N76" s="264">
        <v>6.8</v>
      </c>
      <c r="O76" s="264">
        <v>8.6999999999999993</v>
      </c>
      <c r="P76" s="264">
        <v>8.6</v>
      </c>
      <c r="Q76" s="264">
        <v>9.1999999999999993</v>
      </c>
      <c r="R76" s="264">
        <v>9.8000000000000007</v>
      </c>
      <c r="S76" s="264">
        <v>8.8000000000000007</v>
      </c>
      <c r="T76" s="264">
        <v>8.9</v>
      </c>
      <c r="U76" s="264">
        <v>7.9</v>
      </c>
      <c r="V76" s="112">
        <v>8.1999999999999993</v>
      </c>
      <c r="W76" s="112">
        <v>8.1999999999999993</v>
      </c>
      <c r="X76" s="112">
        <v>7.8</v>
      </c>
    </row>
    <row r="77" spans="1:24" x14ac:dyDescent="0.25">
      <c r="A77" s="102" t="s">
        <v>61</v>
      </c>
      <c r="B77" s="264">
        <v>4.5999999999999996</v>
      </c>
      <c r="C77" s="264">
        <v>5.2</v>
      </c>
      <c r="D77" s="264">
        <v>6.6</v>
      </c>
      <c r="E77" s="264">
        <v>6.1</v>
      </c>
      <c r="F77" s="264">
        <v>6.6</v>
      </c>
      <c r="G77" s="264">
        <v>7.6</v>
      </c>
      <c r="H77" s="264">
        <v>8.6999999999999993</v>
      </c>
      <c r="I77" s="264">
        <v>8.6999999999999993</v>
      </c>
      <c r="J77" s="264">
        <v>7.8</v>
      </c>
      <c r="K77" s="264">
        <v>9.1999999999999993</v>
      </c>
      <c r="L77" s="264">
        <v>8.4</v>
      </c>
      <c r="M77" s="264">
        <v>8.3000000000000007</v>
      </c>
      <c r="N77" s="264">
        <v>8.4</v>
      </c>
      <c r="O77" s="264">
        <v>7.9</v>
      </c>
      <c r="P77" s="264">
        <v>8.9</v>
      </c>
      <c r="Q77" s="264">
        <v>10.3</v>
      </c>
      <c r="R77" s="264">
        <v>10.9</v>
      </c>
      <c r="S77" s="264">
        <v>9.1999999999999993</v>
      </c>
      <c r="T77" s="264">
        <v>10.199999999999999</v>
      </c>
      <c r="U77" s="264">
        <v>10.6</v>
      </c>
      <c r="V77" s="112">
        <v>10.9</v>
      </c>
      <c r="W77" s="112">
        <v>11.5</v>
      </c>
      <c r="X77" s="112">
        <v>9.4</v>
      </c>
    </row>
    <row r="78" spans="1:24" x14ac:dyDescent="0.25">
      <c r="A78" s="102" t="s">
        <v>62</v>
      </c>
      <c r="B78" s="264">
        <v>4.4000000000000004</v>
      </c>
      <c r="C78" s="264">
        <v>4.7</v>
      </c>
      <c r="D78" s="264">
        <v>5.7</v>
      </c>
      <c r="E78" s="264">
        <v>7.3</v>
      </c>
      <c r="F78" s="264">
        <v>8.1999999999999993</v>
      </c>
      <c r="G78" s="264">
        <v>7.8</v>
      </c>
      <c r="H78" s="264">
        <v>9.1999999999999993</v>
      </c>
      <c r="I78" s="264">
        <v>7.7</v>
      </c>
      <c r="J78" s="264">
        <v>8.4</v>
      </c>
      <c r="K78" s="264">
        <v>10.1</v>
      </c>
      <c r="L78" s="264">
        <v>10.5</v>
      </c>
      <c r="M78" s="264">
        <v>10.1</v>
      </c>
      <c r="N78" s="264">
        <v>8.6999999999999993</v>
      </c>
      <c r="O78" s="264">
        <v>9.4</v>
      </c>
      <c r="P78" s="264">
        <v>9.6999999999999993</v>
      </c>
      <c r="Q78" s="264">
        <v>10.199999999999999</v>
      </c>
      <c r="R78" s="264">
        <v>11.3</v>
      </c>
      <c r="S78" s="264">
        <v>10.4</v>
      </c>
      <c r="T78" s="264">
        <v>11.1</v>
      </c>
      <c r="U78" s="264">
        <v>10.3</v>
      </c>
      <c r="V78" s="112">
        <v>9.6999999999999993</v>
      </c>
      <c r="W78" s="112">
        <v>9.6</v>
      </c>
      <c r="X78" s="112">
        <v>9.5</v>
      </c>
    </row>
    <row r="79" spans="1:24" x14ac:dyDescent="0.25">
      <c r="A79" s="138" t="s">
        <v>63</v>
      </c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134"/>
      <c r="T79" s="264"/>
      <c r="U79" s="264"/>
      <c r="V79" s="112"/>
      <c r="W79" s="112"/>
      <c r="X79" s="112"/>
    </row>
    <row r="80" spans="1:24" ht="31.5" customHeight="1" x14ac:dyDescent="0.25">
      <c r="A80" s="107" t="s">
        <v>88</v>
      </c>
      <c r="B80" s="264">
        <v>4.7</v>
      </c>
      <c r="C80" s="264">
        <v>4.5999999999999996</v>
      </c>
      <c r="D80" s="264">
        <v>5</v>
      </c>
      <c r="E80" s="264">
        <v>7.4</v>
      </c>
      <c r="F80" s="264">
        <v>7.6</v>
      </c>
      <c r="G80" s="264">
        <v>7.3</v>
      </c>
      <c r="H80" s="264">
        <v>9.5</v>
      </c>
      <c r="I80" s="264">
        <v>8.1</v>
      </c>
      <c r="J80" s="264">
        <v>8.5</v>
      </c>
      <c r="K80" s="264">
        <v>9.9</v>
      </c>
      <c r="L80" s="264">
        <v>10</v>
      </c>
      <c r="M80" s="264">
        <v>11.1</v>
      </c>
      <c r="N80" s="264">
        <v>9.6999999999999993</v>
      </c>
      <c r="O80" s="264">
        <v>11</v>
      </c>
      <c r="P80" s="264">
        <v>9.8000000000000007</v>
      </c>
      <c r="Q80" s="264">
        <v>9.5</v>
      </c>
      <c r="R80" s="264">
        <v>10.5</v>
      </c>
      <c r="S80" s="264">
        <v>9.6</v>
      </c>
      <c r="T80" s="264">
        <v>9.9</v>
      </c>
      <c r="U80" s="264">
        <v>10.5</v>
      </c>
      <c r="V80" s="112">
        <v>9.4</v>
      </c>
      <c r="W80" s="112">
        <v>10.6</v>
      </c>
      <c r="X80" s="112">
        <v>9.6999999999999993</v>
      </c>
    </row>
    <row r="81" spans="1:24" ht="29.25" customHeight="1" x14ac:dyDescent="0.25">
      <c r="A81" s="107" t="s">
        <v>64</v>
      </c>
      <c r="B81" s="264">
        <v>4</v>
      </c>
      <c r="C81" s="264">
        <v>4.3</v>
      </c>
      <c r="D81" s="264">
        <v>6.8</v>
      </c>
      <c r="E81" s="264">
        <v>7.2</v>
      </c>
      <c r="F81" s="264">
        <v>10</v>
      </c>
      <c r="G81" s="264">
        <v>8.6999999999999993</v>
      </c>
      <c r="H81" s="264">
        <v>10.4</v>
      </c>
      <c r="I81" s="264">
        <v>8.1999999999999993</v>
      </c>
      <c r="J81" s="264">
        <v>10.3</v>
      </c>
      <c r="K81" s="264">
        <v>11.2</v>
      </c>
      <c r="L81" s="264">
        <v>11.5</v>
      </c>
      <c r="M81" s="264">
        <v>10</v>
      </c>
      <c r="N81" s="264">
        <v>8.4</v>
      </c>
      <c r="O81" s="264">
        <v>7.8</v>
      </c>
      <c r="P81" s="264">
        <v>10.9</v>
      </c>
      <c r="Q81" s="264">
        <v>11.7</v>
      </c>
      <c r="R81" s="264">
        <v>14</v>
      </c>
      <c r="S81" s="264">
        <v>15.6</v>
      </c>
      <c r="T81" s="264">
        <v>13.5</v>
      </c>
      <c r="U81" s="264">
        <v>9</v>
      </c>
      <c r="V81" s="112">
        <v>11.3</v>
      </c>
      <c r="W81" s="112">
        <v>8.1999999999999993</v>
      </c>
      <c r="X81" s="112">
        <v>9.8000000000000007</v>
      </c>
    </row>
    <row r="82" spans="1:24" ht="30" customHeight="1" x14ac:dyDescent="0.25">
      <c r="A82" s="107" t="s">
        <v>121</v>
      </c>
      <c r="B82" s="264" t="s">
        <v>103</v>
      </c>
      <c r="C82" s="264" t="s">
        <v>103</v>
      </c>
      <c r="D82" s="264">
        <v>6.6</v>
      </c>
      <c r="E82" s="264">
        <v>7.2</v>
      </c>
      <c r="F82" s="264">
        <v>7.7</v>
      </c>
      <c r="G82" s="264">
        <v>7.9</v>
      </c>
      <c r="H82" s="264">
        <v>7.8</v>
      </c>
      <c r="I82" s="264">
        <v>6.5</v>
      </c>
      <c r="J82" s="264">
        <v>6.8</v>
      </c>
      <c r="K82" s="264">
        <v>9.4</v>
      </c>
      <c r="L82" s="264">
        <v>10.9</v>
      </c>
      <c r="M82" s="264">
        <v>8.5</v>
      </c>
      <c r="N82" s="264">
        <v>7.3</v>
      </c>
      <c r="O82" s="264">
        <v>8.3000000000000007</v>
      </c>
      <c r="P82" s="264">
        <v>8.6</v>
      </c>
      <c r="Q82" s="264">
        <v>10.7</v>
      </c>
      <c r="R82" s="264">
        <v>11.2</v>
      </c>
      <c r="S82" s="264">
        <v>9.1</v>
      </c>
      <c r="T82" s="264">
        <v>12.1</v>
      </c>
      <c r="U82" s="264">
        <v>11</v>
      </c>
      <c r="V82" s="112">
        <v>9.1999999999999993</v>
      </c>
      <c r="W82" s="112">
        <v>9.1999999999999993</v>
      </c>
      <c r="X82" s="112">
        <v>9.1999999999999993</v>
      </c>
    </row>
    <row r="83" spans="1:24" x14ac:dyDescent="0.25">
      <c r="A83" s="102" t="s">
        <v>65</v>
      </c>
      <c r="B83" s="264">
        <v>5.7</v>
      </c>
      <c r="C83" s="264">
        <v>6.9</v>
      </c>
      <c r="D83" s="264">
        <v>8.4</v>
      </c>
      <c r="E83" s="264">
        <v>8.6</v>
      </c>
      <c r="F83" s="264">
        <v>8.9</v>
      </c>
      <c r="G83" s="264">
        <v>8.8000000000000007</v>
      </c>
      <c r="H83" s="264">
        <v>9</v>
      </c>
      <c r="I83" s="264">
        <v>7.5</v>
      </c>
      <c r="J83" s="264">
        <v>6.8</v>
      </c>
      <c r="K83" s="264">
        <v>8.3000000000000007</v>
      </c>
      <c r="L83" s="264">
        <v>9.9</v>
      </c>
      <c r="M83" s="264">
        <v>10.7</v>
      </c>
      <c r="N83" s="264">
        <v>9.3000000000000007</v>
      </c>
      <c r="O83" s="264">
        <v>9.6</v>
      </c>
      <c r="P83" s="264">
        <v>9.1999999999999993</v>
      </c>
      <c r="Q83" s="264">
        <v>9.5</v>
      </c>
      <c r="R83" s="264">
        <v>10</v>
      </c>
      <c r="S83" s="264">
        <v>10.1</v>
      </c>
      <c r="T83" s="264">
        <v>10.5</v>
      </c>
      <c r="U83" s="264">
        <v>10.6</v>
      </c>
      <c r="V83" s="112">
        <v>10.7</v>
      </c>
      <c r="W83" s="112">
        <v>9.8000000000000007</v>
      </c>
      <c r="X83" s="112">
        <v>9.6999999999999993</v>
      </c>
    </row>
    <row r="84" spans="1:24" ht="18" x14ac:dyDescent="0.25">
      <c r="A84" s="101" t="s">
        <v>601</v>
      </c>
      <c r="B84" s="163">
        <v>4.4000000000000004</v>
      </c>
      <c r="C84" s="163">
        <v>4.9000000000000004</v>
      </c>
      <c r="D84" s="163">
        <v>6.3</v>
      </c>
      <c r="E84" s="163">
        <v>7.4</v>
      </c>
      <c r="F84" s="163">
        <v>7.6</v>
      </c>
      <c r="G84" s="163">
        <v>7.8</v>
      </c>
      <c r="H84" s="163">
        <v>7.9</v>
      </c>
      <c r="I84" s="163">
        <v>8</v>
      </c>
      <c r="J84" s="163">
        <v>7.3</v>
      </c>
      <c r="K84" s="163">
        <v>8.6</v>
      </c>
      <c r="L84" s="163">
        <v>9.1999999999999993</v>
      </c>
      <c r="M84" s="163">
        <v>8.8000000000000007</v>
      </c>
      <c r="N84" s="163">
        <v>8.4</v>
      </c>
      <c r="O84" s="163">
        <v>8.4</v>
      </c>
      <c r="P84" s="163">
        <v>8.5</v>
      </c>
      <c r="Q84" s="163">
        <v>8.9</v>
      </c>
      <c r="R84" s="163">
        <v>9.5</v>
      </c>
      <c r="S84" s="163">
        <v>9.4</v>
      </c>
      <c r="T84" s="163">
        <v>9.3000000000000007</v>
      </c>
      <c r="U84" s="163">
        <v>9.1</v>
      </c>
      <c r="V84" s="111">
        <v>9.1</v>
      </c>
      <c r="W84" s="111">
        <v>9.5</v>
      </c>
      <c r="X84" s="111">
        <v>9.1999999999999993</v>
      </c>
    </row>
    <row r="85" spans="1:24" x14ac:dyDescent="0.25">
      <c r="A85" s="102" t="s">
        <v>66</v>
      </c>
      <c r="B85" s="264">
        <v>3.6</v>
      </c>
      <c r="C85" s="264">
        <v>3.9</v>
      </c>
      <c r="D85" s="264">
        <v>3.8</v>
      </c>
      <c r="E85" s="264">
        <v>4.5</v>
      </c>
      <c r="F85" s="264">
        <v>5.9</v>
      </c>
      <c r="G85" s="264">
        <v>7.4</v>
      </c>
      <c r="H85" s="264">
        <v>5.6</v>
      </c>
      <c r="I85" s="264">
        <v>6.8</v>
      </c>
      <c r="J85" s="264">
        <v>5.9</v>
      </c>
      <c r="K85" s="264">
        <v>7.1</v>
      </c>
      <c r="L85" s="264">
        <v>5.7</v>
      </c>
      <c r="M85" s="264">
        <v>5.2</v>
      </c>
      <c r="N85" s="264">
        <v>5.7</v>
      </c>
      <c r="O85" s="264">
        <v>6.1</v>
      </c>
      <c r="P85" s="264">
        <v>6.3</v>
      </c>
      <c r="Q85" s="264">
        <v>7.4</v>
      </c>
      <c r="R85" s="264">
        <v>7.5</v>
      </c>
      <c r="S85" s="264">
        <v>7.2</v>
      </c>
      <c r="T85" s="264">
        <v>7.7</v>
      </c>
      <c r="U85" s="264">
        <v>7.3</v>
      </c>
      <c r="V85" s="112">
        <v>7.2</v>
      </c>
      <c r="W85" s="112">
        <v>7.1</v>
      </c>
      <c r="X85" s="112">
        <v>7.5</v>
      </c>
    </row>
    <row r="86" spans="1:24" x14ac:dyDescent="0.25">
      <c r="A86" s="102" t="s">
        <v>68</v>
      </c>
      <c r="B86" s="264">
        <v>2.2999999999999998</v>
      </c>
      <c r="C86" s="264">
        <v>3.3</v>
      </c>
      <c r="D86" s="264">
        <v>3.3</v>
      </c>
      <c r="E86" s="264">
        <v>3.1</v>
      </c>
      <c r="F86" s="264">
        <v>4</v>
      </c>
      <c r="G86" s="264">
        <v>5.4</v>
      </c>
      <c r="H86" s="264">
        <v>4.8</v>
      </c>
      <c r="I86" s="264">
        <v>5.4</v>
      </c>
      <c r="J86" s="264">
        <v>5.0999999999999996</v>
      </c>
      <c r="K86" s="264">
        <v>5.8</v>
      </c>
      <c r="L86" s="264">
        <v>5.4</v>
      </c>
      <c r="M86" s="264">
        <v>6.1</v>
      </c>
      <c r="N86" s="264">
        <v>6.2</v>
      </c>
      <c r="O86" s="264">
        <v>5.6</v>
      </c>
      <c r="P86" s="264">
        <v>6.2</v>
      </c>
      <c r="Q86" s="264">
        <v>6.9</v>
      </c>
      <c r="R86" s="264">
        <v>7</v>
      </c>
      <c r="S86" s="264">
        <v>8.5</v>
      </c>
      <c r="T86" s="264">
        <v>7.9</v>
      </c>
      <c r="U86" s="264">
        <v>7.3</v>
      </c>
      <c r="V86" s="112">
        <v>7.1</v>
      </c>
      <c r="W86" s="112">
        <v>5.7</v>
      </c>
      <c r="X86" s="112">
        <v>6.1</v>
      </c>
    </row>
    <row r="87" spans="1:24" x14ac:dyDescent="0.25">
      <c r="A87" s="102" t="s">
        <v>69</v>
      </c>
      <c r="B87" s="264">
        <v>5</v>
      </c>
      <c r="C87" s="264">
        <v>6.4</v>
      </c>
      <c r="D87" s="264">
        <v>8</v>
      </c>
      <c r="E87" s="264">
        <v>8.1999999999999993</v>
      </c>
      <c r="F87" s="264">
        <v>7.4</v>
      </c>
      <c r="G87" s="264">
        <v>8.4</v>
      </c>
      <c r="H87" s="264">
        <v>8.9</v>
      </c>
      <c r="I87" s="264">
        <v>8.3000000000000007</v>
      </c>
      <c r="J87" s="264">
        <v>7.3</v>
      </c>
      <c r="K87" s="264">
        <v>7.9</v>
      </c>
      <c r="L87" s="264">
        <v>9.3000000000000007</v>
      </c>
      <c r="M87" s="264">
        <v>9</v>
      </c>
      <c r="N87" s="264">
        <v>7.6</v>
      </c>
      <c r="O87" s="264">
        <v>8.1</v>
      </c>
      <c r="P87" s="264">
        <v>9.1999999999999993</v>
      </c>
      <c r="Q87" s="264">
        <v>8.4</v>
      </c>
      <c r="R87" s="264">
        <v>8.1</v>
      </c>
      <c r="S87" s="264">
        <v>6.6</v>
      </c>
      <c r="T87" s="264">
        <v>7.1</v>
      </c>
      <c r="U87" s="264">
        <v>7.3</v>
      </c>
      <c r="V87" s="112">
        <v>6.4</v>
      </c>
      <c r="W87" s="112">
        <v>6.9</v>
      </c>
      <c r="X87" s="112">
        <v>6.5</v>
      </c>
    </row>
    <row r="88" spans="1:24" x14ac:dyDescent="0.25">
      <c r="A88" s="102" t="s">
        <v>70</v>
      </c>
      <c r="B88" s="264">
        <v>4.5</v>
      </c>
      <c r="C88" s="264">
        <v>5.5</v>
      </c>
      <c r="D88" s="264">
        <v>5.8</v>
      </c>
      <c r="E88" s="264">
        <v>6.6</v>
      </c>
      <c r="F88" s="264">
        <v>7</v>
      </c>
      <c r="G88" s="264">
        <v>9.5</v>
      </c>
      <c r="H88" s="264">
        <v>8.5</v>
      </c>
      <c r="I88" s="264">
        <v>8.6</v>
      </c>
      <c r="J88" s="264">
        <v>7.3</v>
      </c>
      <c r="K88" s="264">
        <v>8.8000000000000007</v>
      </c>
      <c r="L88" s="264">
        <v>8.9</v>
      </c>
      <c r="M88" s="264">
        <v>8.4</v>
      </c>
      <c r="N88" s="264">
        <v>8.1999999999999993</v>
      </c>
      <c r="O88" s="264">
        <v>8</v>
      </c>
      <c r="P88" s="264">
        <v>7.4</v>
      </c>
      <c r="Q88" s="264">
        <v>8.9</v>
      </c>
      <c r="R88" s="264">
        <v>10.1</v>
      </c>
      <c r="S88" s="264">
        <v>10.1</v>
      </c>
      <c r="T88" s="264">
        <v>9.5</v>
      </c>
      <c r="U88" s="264">
        <v>8.8000000000000007</v>
      </c>
      <c r="V88" s="112">
        <v>9.1999999999999993</v>
      </c>
      <c r="W88" s="112">
        <v>9.1999999999999993</v>
      </c>
      <c r="X88" s="112">
        <v>8.8000000000000007</v>
      </c>
    </row>
    <row r="89" spans="1:24" x14ac:dyDescent="0.25">
      <c r="A89" s="102" t="s">
        <v>72</v>
      </c>
      <c r="B89" s="264">
        <v>3.4</v>
      </c>
      <c r="C89" s="264">
        <v>4</v>
      </c>
      <c r="D89" s="264">
        <v>4.9000000000000004</v>
      </c>
      <c r="E89" s="264">
        <v>7</v>
      </c>
      <c r="F89" s="264">
        <v>7.4</v>
      </c>
      <c r="G89" s="264">
        <v>7.8</v>
      </c>
      <c r="H89" s="264">
        <v>8.9</v>
      </c>
      <c r="I89" s="264">
        <v>8.9</v>
      </c>
      <c r="J89" s="264">
        <v>8.3000000000000007</v>
      </c>
      <c r="K89" s="264">
        <v>10</v>
      </c>
      <c r="L89" s="264">
        <v>9.3000000000000007</v>
      </c>
      <c r="M89" s="264">
        <v>9.1</v>
      </c>
      <c r="N89" s="264">
        <v>8.6999999999999993</v>
      </c>
      <c r="O89" s="264">
        <v>8.4</v>
      </c>
      <c r="P89" s="264">
        <v>9.1</v>
      </c>
      <c r="Q89" s="264">
        <v>9.6</v>
      </c>
      <c r="R89" s="264">
        <v>10.6</v>
      </c>
      <c r="S89" s="264">
        <v>10.8</v>
      </c>
      <c r="T89" s="264">
        <v>11.4</v>
      </c>
      <c r="U89" s="264">
        <v>11.6</v>
      </c>
      <c r="V89" s="112">
        <v>11.9</v>
      </c>
      <c r="W89" s="112">
        <v>11</v>
      </c>
      <c r="X89" s="112">
        <v>11.8</v>
      </c>
    </row>
    <row r="90" spans="1:24" x14ac:dyDescent="0.25">
      <c r="A90" s="102" t="s">
        <v>73</v>
      </c>
      <c r="B90" s="264">
        <v>3.9</v>
      </c>
      <c r="C90" s="264">
        <v>4</v>
      </c>
      <c r="D90" s="264">
        <v>5.2</v>
      </c>
      <c r="E90" s="264">
        <v>6.9</v>
      </c>
      <c r="F90" s="264">
        <v>6.8</v>
      </c>
      <c r="G90" s="264">
        <v>6.3</v>
      </c>
      <c r="H90" s="264">
        <v>6.4</v>
      </c>
      <c r="I90" s="264">
        <v>6.8</v>
      </c>
      <c r="J90" s="264">
        <v>6</v>
      </c>
      <c r="K90" s="264">
        <v>7.8</v>
      </c>
      <c r="L90" s="264">
        <v>8.3000000000000007</v>
      </c>
      <c r="M90" s="264">
        <v>7.6</v>
      </c>
      <c r="N90" s="264">
        <v>7.9</v>
      </c>
      <c r="O90" s="264">
        <v>8.3000000000000007</v>
      </c>
      <c r="P90" s="264">
        <v>7.4</v>
      </c>
      <c r="Q90" s="264">
        <v>6.8</v>
      </c>
      <c r="R90" s="264">
        <v>8.1</v>
      </c>
      <c r="S90" s="264">
        <v>8.3000000000000007</v>
      </c>
      <c r="T90" s="264">
        <v>8.8000000000000007</v>
      </c>
      <c r="U90" s="264">
        <v>7.4</v>
      </c>
      <c r="V90" s="112">
        <v>7.4</v>
      </c>
      <c r="W90" s="112">
        <v>7.8</v>
      </c>
      <c r="X90" s="112">
        <v>7.7</v>
      </c>
    </row>
    <row r="91" spans="1:24" x14ac:dyDescent="0.25">
      <c r="A91" s="102" t="s">
        <v>74</v>
      </c>
      <c r="B91" s="264">
        <v>4.8</v>
      </c>
      <c r="C91" s="264">
        <v>6.4</v>
      </c>
      <c r="D91" s="264">
        <v>9.5</v>
      </c>
      <c r="E91" s="264">
        <v>9.3000000000000007</v>
      </c>
      <c r="F91" s="264">
        <v>8.6999999999999993</v>
      </c>
      <c r="G91" s="264">
        <v>6.9</v>
      </c>
      <c r="H91" s="264">
        <v>6.8</v>
      </c>
      <c r="I91" s="264">
        <v>7.1</v>
      </c>
      <c r="J91" s="264">
        <v>6.4</v>
      </c>
      <c r="K91" s="264">
        <v>7.4</v>
      </c>
      <c r="L91" s="264">
        <v>8.9</v>
      </c>
      <c r="M91" s="264">
        <v>9.4</v>
      </c>
      <c r="N91" s="264">
        <v>8.6</v>
      </c>
      <c r="O91" s="264">
        <v>8.1999999999999993</v>
      </c>
      <c r="P91" s="264">
        <v>8.5</v>
      </c>
      <c r="Q91" s="264">
        <v>8.1</v>
      </c>
      <c r="R91" s="264">
        <v>9.1</v>
      </c>
      <c r="S91" s="264">
        <v>9.4</v>
      </c>
      <c r="T91" s="264">
        <v>8.5</v>
      </c>
      <c r="U91" s="264">
        <v>8.5</v>
      </c>
      <c r="V91" s="112">
        <v>8.8000000000000007</v>
      </c>
      <c r="W91" s="112">
        <v>9.6</v>
      </c>
      <c r="X91" s="112">
        <v>8.1999999999999993</v>
      </c>
    </row>
    <row r="92" spans="1:24" x14ac:dyDescent="0.25">
      <c r="A92" s="102" t="s">
        <v>75</v>
      </c>
      <c r="B92" s="264">
        <v>5</v>
      </c>
      <c r="C92" s="264">
        <v>5.5</v>
      </c>
      <c r="D92" s="264">
        <v>8</v>
      </c>
      <c r="E92" s="264">
        <v>9.1999999999999993</v>
      </c>
      <c r="F92" s="264">
        <v>9.4</v>
      </c>
      <c r="G92" s="264">
        <v>10.1</v>
      </c>
      <c r="H92" s="264">
        <v>10.1</v>
      </c>
      <c r="I92" s="264">
        <v>9.8000000000000007</v>
      </c>
      <c r="J92" s="264">
        <v>9</v>
      </c>
      <c r="K92" s="264">
        <v>8.9</v>
      </c>
      <c r="L92" s="264">
        <v>10.199999999999999</v>
      </c>
      <c r="M92" s="264">
        <v>8.8000000000000007</v>
      </c>
      <c r="N92" s="264">
        <v>9.1</v>
      </c>
      <c r="O92" s="264">
        <v>9.6999999999999993</v>
      </c>
      <c r="P92" s="264">
        <v>8.8000000000000007</v>
      </c>
      <c r="Q92" s="264">
        <v>9.9</v>
      </c>
      <c r="R92" s="264">
        <v>8.6</v>
      </c>
      <c r="S92" s="264">
        <v>8.3000000000000007</v>
      </c>
      <c r="T92" s="264">
        <v>7.6</v>
      </c>
      <c r="U92" s="264">
        <v>7.7</v>
      </c>
      <c r="V92" s="112">
        <v>7.6</v>
      </c>
      <c r="W92" s="112">
        <v>8.1999999999999993</v>
      </c>
      <c r="X92" s="112">
        <v>7.9</v>
      </c>
    </row>
    <row r="93" spans="1:24" x14ac:dyDescent="0.25">
      <c r="A93" s="102" t="s">
        <v>76</v>
      </c>
      <c r="B93" s="264">
        <v>4.7</v>
      </c>
      <c r="C93" s="264">
        <v>4.5999999999999996</v>
      </c>
      <c r="D93" s="264">
        <v>5</v>
      </c>
      <c r="E93" s="264">
        <v>5.8</v>
      </c>
      <c r="F93" s="264">
        <v>6.2</v>
      </c>
      <c r="G93" s="264">
        <v>7.1</v>
      </c>
      <c r="H93" s="264">
        <v>7.5</v>
      </c>
      <c r="I93" s="264">
        <v>8.3000000000000007</v>
      </c>
      <c r="J93" s="264">
        <v>7.6</v>
      </c>
      <c r="K93" s="264">
        <v>8.6999999999999993</v>
      </c>
      <c r="L93" s="264">
        <v>10.5</v>
      </c>
      <c r="M93" s="264">
        <v>10</v>
      </c>
      <c r="N93" s="264">
        <v>8.6</v>
      </c>
      <c r="O93" s="264">
        <v>9.4</v>
      </c>
      <c r="P93" s="264">
        <v>10.4</v>
      </c>
      <c r="Q93" s="264">
        <v>10.8</v>
      </c>
      <c r="R93" s="264">
        <v>11.5</v>
      </c>
      <c r="S93" s="264">
        <v>10.6</v>
      </c>
      <c r="T93" s="264">
        <v>10</v>
      </c>
      <c r="U93" s="264">
        <v>9.6999999999999993</v>
      </c>
      <c r="V93" s="112">
        <v>10.1</v>
      </c>
      <c r="W93" s="112">
        <v>11.3</v>
      </c>
      <c r="X93" s="112">
        <v>10.5</v>
      </c>
    </row>
    <row r="94" spans="1:24" x14ac:dyDescent="0.25">
      <c r="A94" s="102" t="s">
        <v>77</v>
      </c>
      <c r="B94" s="264">
        <v>4.7</v>
      </c>
      <c r="C94" s="264">
        <v>5</v>
      </c>
      <c r="D94" s="264">
        <v>6.4</v>
      </c>
      <c r="E94" s="264">
        <v>7.3</v>
      </c>
      <c r="F94" s="264">
        <v>7.5</v>
      </c>
      <c r="G94" s="264">
        <v>8.1999999999999993</v>
      </c>
      <c r="H94" s="264">
        <v>7.1</v>
      </c>
      <c r="I94" s="264">
        <v>6.2</v>
      </c>
      <c r="J94" s="264">
        <v>6</v>
      </c>
      <c r="K94" s="264">
        <v>8.1999999999999993</v>
      </c>
      <c r="L94" s="264">
        <v>8.8000000000000007</v>
      </c>
      <c r="M94" s="264">
        <v>8.8000000000000007</v>
      </c>
      <c r="N94" s="264">
        <v>8</v>
      </c>
      <c r="O94" s="264">
        <v>6</v>
      </c>
      <c r="P94" s="264">
        <v>7</v>
      </c>
      <c r="Q94" s="264">
        <v>8.3000000000000007</v>
      </c>
      <c r="R94" s="264">
        <v>8.4</v>
      </c>
      <c r="S94" s="264">
        <v>9</v>
      </c>
      <c r="T94" s="264">
        <v>9.9</v>
      </c>
      <c r="U94" s="264">
        <v>9.6999999999999993</v>
      </c>
      <c r="V94" s="112">
        <v>9.1999999999999993</v>
      </c>
      <c r="W94" s="112">
        <v>10.7</v>
      </c>
      <c r="X94" s="112">
        <v>10.1</v>
      </c>
    </row>
    <row r="95" spans="1:24" ht="25.5" customHeight="1" x14ac:dyDescent="0.25">
      <c r="A95" s="101" t="s">
        <v>602</v>
      </c>
      <c r="B95" s="163">
        <v>6</v>
      </c>
      <c r="C95" s="163">
        <v>6.5</v>
      </c>
      <c r="D95" s="163">
        <v>7.4</v>
      </c>
      <c r="E95" s="163">
        <v>8.3000000000000007</v>
      </c>
      <c r="F95" s="163">
        <v>8.1</v>
      </c>
      <c r="G95" s="163">
        <v>9.4</v>
      </c>
      <c r="H95" s="163">
        <v>10.199999999999999</v>
      </c>
      <c r="I95" s="163">
        <v>9.6</v>
      </c>
      <c r="J95" s="163">
        <v>8.8000000000000007</v>
      </c>
      <c r="K95" s="163">
        <v>10.1</v>
      </c>
      <c r="L95" s="163">
        <v>10.7</v>
      </c>
      <c r="M95" s="163">
        <v>9.8000000000000007</v>
      </c>
      <c r="N95" s="163">
        <v>9.8000000000000007</v>
      </c>
      <c r="O95" s="163">
        <v>9.3000000000000007</v>
      </c>
      <c r="P95" s="163">
        <v>9.4</v>
      </c>
      <c r="Q95" s="163">
        <v>10.1</v>
      </c>
      <c r="R95" s="163">
        <v>10.7</v>
      </c>
      <c r="S95" s="163">
        <v>11</v>
      </c>
      <c r="T95" s="163">
        <v>10.5</v>
      </c>
      <c r="U95" s="163">
        <v>10.6</v>
      </c>
      <c r="V95" s="111">
        <v>10.4</v>
      </c>
      <c r="W95" s="111">
        <v>10.199999999999999</v>
      </c>
      <c r="X95" s="111">
        <v>9.9</v>
      </c>
    </row>
    <row r="96" spans="1:24" ht="18" customHeight="1" x14ac:dyDescent="0.25">
      <c r="A96" s="102" t="s">
        <v>67</v>
      </c>
      <c r="B96" s="264">
        <v>4.4000000000000004</v>
      </c>
      <c r="C96" s="264">
        <v>5.0999999999999996</v>
      </c>
      <c r="D96" s="264">
        <v>7.4</v>
      </c>
      <c r="E96" s="264">
        <v>8.5</v>
      </c>
      <c r="F96" s="264">
        <v>9.6999999999999993</v>
      </c>
      <c r="G96" s="264">
        <v>12</v>
      </c>
      <c r="H96" s="264">
        <v>13.3</v>
      </c>
      <c r="I96" s="264">
        <v>10.1</v>
      </c>
      <c r="J96" s="264">
        <v>9.6999999999999993</v>
      </c>
      <c r="K96" s="264">
        <v>11.3</v>
      </c>
      <c r="L96" s="264">
        <v>11.3</v>
      </c>
      <c r="M96" s="264">
        <v>10.4</v>
      </c>
      <c r="N96" s="264">
        <v>9.6999999999999993</v>
      </c>
      <c r="O96" s="264">
        <v>7.6</v>
      </c>
      <c r="P96" s="264">
        <v>8.9</v>
      </c>
      <c r="Q96" s="264">
        <v>11.2</v>
      </c>
      <c r="R96" s="264">
        <v>9.4</v>
      </c>
      <c r="S96" s="264">
        <v>10.3</v>
      </c>
      <c r="T96" s="264">
        <v>9.5</v>
      </c>
      <c r="U96" s="264">
        <v>10.3</v>
      </c>
      <c r="V96" s="112">
        <v>8.8000000000000007</v>
      </c>
      <c r="W96" s="112">
        <v>9.3000000000000007</v>
      </c>
      <c r="X96" s="112">
        <v>10.199999999999999</v>
      </c>
    </row>
    <row r="97" spans="1:77" x14ac:dyDescent="0.25">
      <c r="A97" s="102" t="s">
        <v>78</v>
      </c>
      <c r="B97" s="264">
        <v>4.5999999999999996</v>
      </c>
      <c r="C97" s="264">
        <v>5.0999999999999996</v>
      </c>
      <c r="D97" s="264">
        <v>5.6</v>
      </c>
      <c r="E97" s="264">
        <v>6.3</v>
      </c>
      <c r="F97" s="264">
        <v>6.2</v>
      </c>
      <c r="G97" s="264">
        <v>6.7</v>
      </c>
      <c r="H97" s="264">
        <v>6.8</v>
      </c>
      <c r="I97" s="264">
        <v>6.6</v>
      </c>
      <c r="J97" s="264">
        <v>6.7</v>
      </c>
      <c r="K97" s="264">
        <v>7.9</v>
      </c>
      <c r="L97" s="264">
        <v>8.6</v>
      </c>
      <c r="M97" s="264">
        <v>7.8</v>
      </c>
      <c r="N97" s="264">
        <v>7.6</v>
      </c>
      <c r="O97" s="264">
        <v>7.8</v>
      </c>
      <c r="P97" s="264">
        <v>8</v>
      </c>
      <c r="Q97" s="264">
        <v>9.1999999999999993</v>
      </c>
      <c r="R97" s="264">
        <v>9.6999999999999993</v>
      </c>
      <c r="S97" s="264">
        <v>10.1</v>
      </c>
      <c r="T97" s="264">
        <v>10.5</v>
      </c>
      <c r="U97" s="264">
        <v>10.4</v>
      </c>
      <c r="V97" s="112">
        <v>11.2</v>
      </c>
      <c r="W97" s="112">
        <v>10.8</v>
      </c>
      <c r="X97" s="112">
        <v>11.9</v>
      </c>
    </row>
    <row r="98" spans="1:77" x14ac:dyDescent="0.25">
      <c r="A98" s="102" t="s">
        <v>71</v>
      </c>
      <c r="B98" s="264">
        <v>4.9000000000000004</v>
      </c>
      <c r="C98" s="264">
        <v>5</v>
      </c>
      <c r="D98" s="264">
        <v>6</v>
      </c>
      <c r="E98" s="264">
        <v>6.3</v>
      </c>
      <c r="F98" s="264">
        <v>6.3</v>
      </c>
      <c r="G98" s="264">
        <v>6.4</v>
      </c>
      <c r="H98" s="264">
        <v>7</v>
      </c>
      <c r="I98" s="264">
        <v>6.3</v>
      </c>
      <c r="J98" s="264">
        <v>6.7</v>
      </c>
      <c r="K98" s="264">
        <v>7.7</v>
      </c>
      <c r="L98" s="264">
        <v>10.199999999999999</v>
      </c>
      <c r="M98" s="264">
        <v>10</v>
      </c>
      <c r="N98" s="264">
        <v>8.6999999999999993</v>
      </c>
      <c r="O98" s="264">
        <v>8.3000000000000007</v>
      </c>
      <c r="P98" s="264">
        <v>9</v>
      </c>
      <c r="Q98" s="264">
        <v>9.1</v>
      </c>
      <c r="R98" s="264">
        <v>7.8</v>
      </c>
      <c r="S98" s="264">
        <v>7.6</v>
      </c>
      <c r="T98" s="264">
        <v>7.3</v>
      </c>
      <c r="U98" s="264">
        <v>8.1999999999999993</v>
      </c>
      <c r="V98" s="112">
        <v>8.6</v>
      </c>
      <c r="W98" s="112">
        <v>8.6</v>
      </c>
      <c r="X98" s="112">
        <v>7.3</v>
      </c>
    </row>
    <row r="99" spans="1:77" x14ac:dyDescent="0.25">
      <c r="A99" s="102" t="s">
        <v>79</v>
      </c>
      <c r="B99" s="264">
        <v>7.4</v>
      </c>
      <c r="C99" s="264">
        <v>7.7</v>
      </c>
      <c r="D99" s="264">
        <v>8</v>
      </c>
      <c r="E99" s="264">
        <v>8.1999999999999993</v>
      </c>
      <c r="F99" s="264">
        <v>7.4</v>
      </c>
      <c r="G99" s="264">
        <v>10.199999999999999</v>
      </c>
      <c r="H99" s="264">
        <v>10.8</v>
      </c>
      <c r="I99" s="264">
        <v>12.2</v>
      </c>
      <c r="J99" s="264">
        <v>12.7</v>
      </c>
      <c r="K99" s="264">
        <v>15</v>
      </c>
      <c r="L99" s="264">
        <v>14.9</v>
      </c>
      <c r="M99" s="264">
        <v>12.8</v>
      </c>
      <c r="N99" s="264">
        <v>13.3</v>
      </c>
      <c r="O99" s="264">
        <v>12.7</v>
      </c>
      <c r="P99" s="264">
        <v>12.6</v>
      </c>
      <c r="Q99" s="264">
        <v>12.6</v>
      </c>
      <c r="R99" s="264">
        <v>13.5</v>
      </c>
      <c r="S99" s="264">
        <v>14.4</v>
      </c>
      <c r="T99" s="264">
        <v>15</v>
      </c>
      <c r="U99" s="264">
        <v>12.8</v>
      </c>
      <c r="V99" s="112">
        <v>12.5</v>
      </c>
      <c r="W99" s="112">
        <v>13.9</v>
      </c>
      <c r="X99" s="112">
        <v>13.3</v>
      </c>
    </row>
    <row r="100" spans="1:77" x14ac:dyDescent="0.25">
      <c r="A100" s="102" t="s">
        <v>80</v>
      </c>
      <c r="B100" s="264">
        <v>6.4</v>
      </c>
      <c r="C100" s="264">
        <v>7.5</v>
      </c>
      <c r="D100" s="264">
        <v>9.1999999999999993</v>
      </c>
      <c r="E100" s="264">
        <v>9.6999999999999993</v>
      </c>
      <c r="F100" s="264">
        <v>8.3000000000000007</v>
      </c>
      <c r="G100" s="264">
        <v>10.5</v>
      </c>
      <c r="H100" s="264">
        <v>11.1</v>
      </c>
      <c r="I100" s="264">
        <v>9.3000000000000007</v>
      </c>
      <c r="J100" s="264">
        <v>8.9</v>
      </c>
      <c r="K100" s="264">
        <v>9.9</v>
      </c>
      <c r="L100" s="264">
        <v>9.4</v>
      </c>
      <c r="M100" s="264">
        <v>8.1</v>
      </c>
      <c r="N100" s="264">
        <v>9</v>
      </c>
      <c r="O100" s="264">
        <v>8.8000000000000007</v>
      </c>
      <c r="P100" s="264">
        <v>8.8000000000000007</v>
      </c>
      <c r="Q100" s="264">
        <v>9</v>
      </c>
      <c r="R100" s="264">
        <v>10.4</v>
      </c>
      <c r="S100" s="264">
        <v>11.2</v>
      </c>
      <c r="T100" s="264">
        <v>10.1</v>
      </c>
      <c r="U100" s="264">
        <v>10.199999999999999</v>
      </c>
      <c r="V100" s="112">
        <v>10.3</v>
      </c>
      <c r="W100" s="112">
        <v>9.3000000000000007</v>
      </c>
      <c r="X100" s="112">
        <v>8.8000000000000007</v>
      </c>
    </row>
    <row r="101" spans="1:77" x14ac:dyDescent="0.25">
      <c r="A101" s="102" t="s">
        <v>81</v>
      </c>
      <c r="B101" s="264">
        <v>6.3</v>
      </c>
      <c r="C101" s="264">
        <v>6.6</v>
      </c>
      <c r="D101" s="264">
        <v>6.4</v>
      </c>
      <c r="E101" s="264">
        <v>7.6</v>
      </c>
      <c r="F101" s="264">
        <v>8.1999999999999993</v>
      </c>
      <c r="G101" s="264">
        <v>9</v>
      </c>
      <c r="H101" s="264">
        <v>10</v>
      </c>
      <c r="I101" s="264">
        <v>9.4</v>
      </c>
      <c r="J101" s="264">
        <v>8.4</v>
      </c>
      <c r="K101" s="264">
        <v>10.1</v>
      </c>
      <c r="L101" s="264">
        <v>10.5</v>
      </c>
      <c r="M101" s="264">
        <v>8.6</v>
      </c>
      <c r="N101" s="264">
        <v>9.1999999999999993</v>
      </c>
      <c r="O101" s="264">
        <v>9.1999999999999993</v>
      </c>
      <c r="P101" s="264">
        <v>9.4</v>
      </c>
      <c r="Q101" s="264">
        <v>9.6</v>
      </c>
      <c r="R101" s="264">
        <v>10.4</v>
      </c>
      <c r="S101" s="264">
        <v>11.6</v>
      </c>
      <c r="T101" s="264">
        <v>11.7</v>
      </c>
      <c r="U101" s="264">
        <v>11.3</v>
      </c>
      <c r="V101" s="112">
        <v>11.3</v>
      </c>
      <c r="W101" s="112">
        <v>10.9</v>
      </c>
      <c r="X101" s="112">
        <v>10.3</v>
      </c>
    </row>
    <row r="102" spans="1:77" x14ac:dyDescent="0.25">
      <c r="A102" s="102" t="s">
        <v>82</v>
      </c>
      <c r="B102" s="264">
        <v>7.5</v>
      </c>
      <c r="C102" s="264">
        <v>6.9</v>
      </c>
      <c r="D102" s="264">
        <v>10.7</v>
      </c>
      <c r="E102" s="264">
        <v>10.7</v>
      </c>
      <c r="F102" s="264">
        <v>9.5</v>
      </c>
      <c r="G102" s="264">
        <v>11</v>
      </c>
      <c r="H102" s="264">
        <v>12.9</v>
      </c>
      <c r="I102" s="264">
        <v>12.6</v>
      </c>
      <c r="J102" s="264">
        <v>10.9</v>
      </c>
      <c r="K102" s="264">
        <v>11.8</v>
      </c>
      <c r="L102" s="264">
        <v>16</v>
      </c>
      <c r="M102" s="264">
        <v>15.2</v>
      </c>
      <c r="N102" s="264">
        <v>13.6</v>
      </c>
      <c r="O102" s="264">
        <v>12.9</v>
      </c>
      <c r="P102" s="264">
        <v>11.3</v>
      </c>
      <c r="Q102" s="264">
        <v>12.8</v>
      </c>
      <c r="R102" s="264">
        <v>14</v>
      </c>
      <c r="S102" s="264">
        <v>12.8</v>
      </c>
      <c r="T102" s="264">
        <v>11.8</v>
      </c>
      <c r="U102" s="264">
        <v>12.3</v>
      </c>
      <c r="V102" s="112">
        <v>10.9</v>
      </c>
      <c r="W102" s="112">
        <v>10.8</v>
      </c>
      <c r="X102" s="112">
        <v>10</v>
      </c>
    </row>
    <row r="103" spans="1:77" x14ac:dyDescent="0.25">
      <c r="A103" s="102" t="s">
        <v>83</v>
      </c>
      <c r="B103" s="264">
        <v>5.3</v>
      </c>
      <c r="C103" s="264">
        <v>5.3</v>
      </c>
      <c r="D103" s="264">
        <v>7.7</v>
      </c>
      <c r="E103" s="264">
        <v>9.4</v>
      </c>
      <c r="F103" s="264">
        <v>8.5</v>
      </c>
      <c r="G103" s="264">
        <v>9.6</v>
      </c>
      <c r="H103" s="264">
        <v>12.6</v>
      </c>
      <c r="I103" s="264">
        <v>10.8</v>
      </c>
      <c r="J103" s="264">
        <v>12.3</v>
      </c>
      <c r="K103" s="264">
        <v>13.2</v>
      </c>
      <c r="L103" s="264">
        <v>14.3</v>
      </c>
      <c r="M103" s="264">
        <v>13.3</v>
      </c>
      <c r="N103" s="264">
        <v>12.7</v>
      </c>
      <c r="O103" s="264">
        <v>13.9</v>
      </c>
      <c r="P103" s="264">
        <v>12.6</v>
      </c>
      <c r="Q103" s="264">
        <v>13.6</v>
      </c>
      <c r="R103" s="264">
        <v>15.8</v>
      </c>
      <c r="S103" s="264">
        <v>15.1</v>
      </c>
      <c r="T103" s="264">
        <v>14</v>
      </c>
      <c r="U103" s="264">
        <v>12.9</v>
      </c>
      <c r="V103" s="112">
        <v>12.9</v>
      </c>
      <c r="W103" s="112">
        <v>12.9</v>
      </c>
      <c r="X103" s="112">
        <v>13.7</v>
      </c>
    </row>
    <row r="104" spans="1:77" x14ac:dyDescent="0.25">
      <c r="A104" s="102" t="s">
        <v>84</v>
      </c>
      <c r="B104" s="264">
        <v>5</v>
      </c>
      <c r="C104" s="264">
        <v>5.9</v>
      </c>
      <c r="D104" s="264">
        <v>7.2</v>
      </c>
      <c r="E104" s="264">
        <v>9.6</v>
      </c>
      <c r="F104" s="264">
        <v>10.3</v>
      </c>
      <c r="G104" s="264">
        <v>11.8</v>
      </c>
      <c r="H104" s="264">
        <v>11.2</v>
      </c>
      <c r="I104" s="264">
        <v>13.9</v>
      </c>
      <c r="J104" s="264">
        <v>8.9</v>
      </c>
      <c r="K104" s="264">
        <v>10</v>
      </c>
      <c r="L104" s="264">
        <v>9.1</v>
      </c>
      <c r="M104" s="264">
        <v>10.9</v>
      </c>
      <c r="N104" s="264">
        <v>10.6</v>
      </c>
      <c r="O104" s="264">
        <v>9.1999999999999993</v>
      </c>
      <c r="P104" s="264">
        <v>9.1</v>
      </c>
      <c r="Q104" s="264">
        <v>9.6999999999999993</v>
      </c>
      <c r="R104" s="264">
        <v>11.3</v>
      </c>
      <c r="S104" s="264">
        <v>9.9</v>
      </c>
      <c r="T104" s="264">
        <v>8.4</v>
      </c>
      <c r="U104" s="264">
        <v>9.6</v>
      </c>
      <c r="V104" s="112">
        <v>9.1</v>
      </c>
      <c r="W104" s="112">
        <v>9.4</v>
      </c>
      <c r="X104" s="112">
        <v>9.4</v>
      </c>
    </row>
    <row r="105" spans="1:77" ht="19.5" x14ac:dyDescent="0.25">
      <c r="A105" s="102" t="s">
        <v>85</v>
      </c>
      <c r="B105" s="264">
        <v>5.6</v>
      </c>
      <c r="C105" s="264">
        <v>5.4</v>
      </c>
      <c r="D105" s="264">
        <v>7</v>
      </c>
      <c r="E105" s="264">
        <v>6.7</v>
      </c>
      <c r="F105" s="264">
        <v>6.1</v>
      </c>
      <c r="G105" s="264">
        <v>8.1999999999999993</v>
      </c>
      <c r="H105" s="264">
        <v>9.5</v>
      </c>
      <c r="I105" s="264">
        <v>10.1</v>
      </c>
      <c r="J105" s="264">
        <v>8.8000000000000007</v>
      </c>
      <c r="K105" s="264">
        <v>10.199999999999999</v>
      </c>
      <c r="L105" s="264">
        <v>11.3</v>
      </c>
      <c r="M105" s="264">
        <v>10.199999999999999</v>
      </c>
      <c r="N105" s="264">
        <v>8.3000000000000007</v>
      </c>
      <c r="O105" s="264">
        <v>8.8000000000000007</v>
      </c>
      <c r="P105" s="264">
        <v>9.3000000000000007</v>
      </c>
      <c r="Q105" s="264">
        <v>9.6</v>
      </c>
      <c r="R105" s="264">
        <v>10.9</v>
      </c>
      <c r="S105" s="264">
        <v>9.3000000000000007</v>
      </c>
      <c r="T105" s="264">
        <v>8.6999999999999993</v>
      </c>
      <c r="U105" s="264">
        <v>8.8000000000000007</v>
      </c>
      <c r="V105" s="112">
        <v>8.3000000000000007</v>
      </c>
      <c r="W105" s="112">
        <v>9.4</v>
      </c>
      <c r="X105" s="112">
        <v>9.8000000000000007</v>
      </c>
    </row>
    <row r="106" spans="1:77" ht="19.5" x14ac:dyDescent="0.25">
      <c r="A106" s="102" t="s">
        <v>86</v>
      </c>
      <c r="B106" s="264">
        <v>3.5</v>
      </c>
      <c r="C106" s="264">
        <v>2.5</v>
      </c>
      <c r="D106" s="264">
        <v>5.2</v>
      </c>
      <c r="E106" s="264">
        <v>7.8</v>
      </c>
      <c r="F106" s="264">
        <v>9</v>
      </c>
      <c r="G106" s="264">
        <v>6.6</v>
      </c>
      <c r="H106" s="264">
        <v>10.8</v>
      </c>
      <c r="I106" s="264">
        <v>12.5</v>
      </c>
      <c r="J106" s="264">
        <v>8.1999999999999993</v>
      </c>
      <c r="K106" s="264">
        <v>8.8000000000000007</v>
      </c>
      <c r="L106" s="264">
        <v>8.1</v>
      </c>
      <c r="M106" s="264">
        <v>10</v>
      </c>
      <c r="N106" s="264">
        <v>9.9</v>
      </c>
      <c r="O106" s="264">
        <v>8.9</v>
      </c>
      <c r="P106" s="264">
        <v>10.5</v>
      </c>
      <c r="Q106" s="264">
        <v>12</v>
      </c>
      <c r="R106" s="264">
        <v>12.4</v>
      </c>
      <c r="S106" s="264">
        <v>13.9</v>
      </c>
      <c r="T106" s="264">
        <v>12.6</v>
      </c>
      <c r="U106" s="264">
        <v>13.6</v>
      </c>
      <c r="V106" s="332">
        <v>13</v>
      </c>
      <c r="W106" s="332">
        <v>12.2</v>
      </c>
      <c r="X106" s="112">
        <v>13.3</v>
      </c>
    </row>
    <row r="107" spans="1:77" x14ac:dyDescent="0.25">
      <c r="A107" s="102" t="s">
        <v>250</v>
      </c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</row>
    <row r="108" spans="1:77" s="478" customFormat="1" x14ac:dyDescent="0.25">
      <c r="A108" s="750" t="s">
        <v>605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619"/>
      <c r="V108" s="619"/>
      <c r="W108" s="619"/>
      <c r="X108" s="617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  <c r="AS108" s="619"/>
      <c r="AT108" s="619"/>
      <c r="AU108" s="619"/>
      <c r="AV108" s="619"/>
      <c r="AW108" s="619"/>
      <c r="AX108" s="619"/>
      <c r="AY108" s="619"/>
      <c r="AZ108" s="619"/>
      <c r="BA108" s="619"/>
      <c r="BB108" s="619"/>
      <c r="BC108" s="619"/>
      <c r="BD108" s="619"/>
      <c r="BE108" s="619"/>
      <c r="BF108" s="619"/>
      <c r="BG108" s="619"/>
      <c r="BH108" s="619"/>
      <c r="BI108" s="619"/>
      <c r="BJ108" s="619"/>
      <c r="BK108" s="619"/>
      <c r="BL108" s="619"/>
      <c r="BM108" s="619"/>
      <c r="BN108" s="619"/>
      <c r="BO108" s="619"/>
      <c r="BP108" s="619"/>
      <c r="BQ108" s="619"/>
      <c r="BR108" s="619"/>
      <c r="BS108" s="619"/>
      <c r="BT108" s="619"/>
      <c r="BU108" s="619"/>
      <c r="BV108" s="619"/>
      <c r="BW108" s="619"/>
      <c r="BX108" s="619"/>
      <c r="BY108" s="619"/>
    </row>
    <row r="109" spans="1:77" ht="15" customHeight="1" x14ac:dyDescent="0.25">
      <c r="A109" s="688" t="s">
        <v>604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398"/>
      <c r="V109" s="398"/>
      <c r="W109" s="398"/>
      <c r="X109" s="619"/>
      <c r="Y109" s="398"/>
      <c r="Z109" s="398"/>
      <c r="AA109" s="398"/>
      <c r="AB109" s="398"/>
      <c r="AC109" s="398"/>
      <c r="AD109" s="398"/>
      <c r="AE109" s="398"/>
      <c r="AF109" s="398"/>
      <c r="AG109" s="398"/>
      <c r="AH109" s="398"/>
      <c r="AI109" s="398"/>
      <c r="AJ109" s="398"/>
      <c r="AK109" s="398"/>
      <c r="AL109" s="398"/>
      <c r="AM109" s="398"/>
      <c r="AN109" s="398"/>
      <c r="AO109" s="398"/>
      <c r="AP109" s="398"/>
      <c r="AQ109" s="398"/>
      <c r="AR109" s="398"/>
      <c r="AS109" s="398"/>
      <c r="AT109" s="398"/>
      <c r="AU109" s="398"/>
      <c r="AV109" s="398"/>
      <c r="AW109" s="398"/>
      <c r="AX109" s="398"/>
      <c r="AY109" s="398"/>
      <c r="AZ109" s="398"/>
      <c r="BA109" s="398"/>
      <c r="BB109" s="398"/>
      <c r="BC109" s="398"/>
      <c r="BD109" s="398"/>
      <c r="BE109" s="398"/>
      <c r="BF109" s="398"/>
      <c r="BG109" s="398"/>
      <c r="BH109" s="398"/>
      <c r="BI109" s="398"/>
      <c r="BJ109" s="398"/>
      <c r="BK109" s="398"/>
      <c r="BL109" s="398"/>
      <c r="BM109" s="398"/>
      <c r="BN109" s="398"/>
      <c r="BO109" s="398"/>
      <c r="BP109" s="398"/>
      <c r="BQ109" s="398"/>
      <c r="BR109" s="398"/>
      <c r="BS109" s="398"/>
      <c r="BT109" s="398"/>
      <c r="BU109" s="398"/>
      <c r="BV109" s="398"/>
      <c r="BW109" s="398"/>
      <c r="BX109" s="398"/>
      <c r="BY109" s="398"/>
    </row>
    <row r="110" spans="1:77" ht="15.75" customHeight="1" thickBot="1" x14ac:dyDescent="0.3">
      <c r="A110" s="747" t="s">
        <v>603</v>
      </c>
      <c r="B110" s="747"/>
      <c r="C110" s="747"/>
      <c r="D110" s="747"/>
      <c r="E110" s="747"/>
      <c r="F110" s="747"/>
      <c r="G110" s="747"/>
      <c r="H110" s="747"/>
      <c r="I110" s="747"/>
      <c r="J110" s="747"/>
      <c r="K110" s="747"/>
      <c r="L110" s="747"/>
      <c r="M110" s="747"/>
      <c r="N110" s="747"/>
      <c r="O110" s="747"/>
      <c r="P110" s="747"/>
      <c r="Q110" s="747"/>
      <c r="R110" s="747"/>
      <c r="S110" s="747"/>
      <c r="T110" s="747"/>
      <c r="U110" s="427"/>
      <c r="V110" s="427"/>
      <c r="W110" s="427"/>
      <c r="X110" s="427"/>
      <c r="Y110" s="428"/>
      <c r="Z110" s="428"/>
      <c r="AA110" s="428"/>
      <c r="AB110" s="428"/>
      <c r="AC110" s="428"/>
      <c r="AD110" s="428"/>
      <c r="AE110" s="428"/>
      <c r="AF110" s="428"/>
      <c r="AG110" s="428"/>
      <c r="AH110" s="428"/>
      <c r="AI110" s="428"/>
      <c r="AJ110" s="428"/>
      <c r="AK110" s="428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  <c r="BD110" s="428"/>
      <c r="BE110" s="428"/>
      <c r="BF110" s="428"/>
      <c r="BG110" s="428"/>
      <c r="BH110" s="428"/>
      <c r="BI110" s="428"/>
      <c r="BJ110" s="428"/>
      <c r="BK110" s="428"/>
      <c r="BL110" s="428"/>
      <c r="BM110" s="428"/>
      <c r="BN110" s="428"/>
      <c r="BO110" s="428"/>
      <c r="BP110" s="428"/>
      <c r="BQ110" s="428"/>
      <c r="BR110" s="428"/>
      <c r="BS110" s="428"/>
      <c r="BT110" s="428"/>
      <c r="BU110" s="428"/>
      <c r="BV110" s="428"/>
      <c r="BW110" s="428"/>
      <c r="BX110" s="428"/>
      <c r="BY110" s="428"/>
    </row>
  </sheetData>
  <mergeCells count="6">
    <mergeCell ref="A108:T108"/>
    <mergeCell ref="A110:T110"/>
    <mergeCell ref="A109:T109"/>
    <mergeCell ref="A4:W4"/>
    <mergeCell ref="A2:X2"/>
    <mergeCell ref="A3:X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3">
    <tabColor rgb="FFC7E6A4"/>
  </sheetPr>
  <dimension ref="A1:X111"/>
  <sheetViews>
    <sheetView zoomScale="90" zoomScaleNormal="90" workbookViewId="0">
      <pane ySplit="8" topLeftCell="A102" activePane="bottomLeft" state="frozen"/>
      <selection activeCell="O25" sqref="O25"/>
      <selection pane="bottomLeft" activeCell="H14" sqref="H14"/>
    </sheetView>
  </sheetViews>
  <sheetFormatPr defaultRowHeight="15" x14ac:dyDescent="0.25"/>
  <cols>
    <col min="1" max="1" width="18.42578125" style="23" customWidth="1"/>
    <col min="2" max="23" width="9.140625" style="23"/>
    <col min="24" max="24" width="9.140625" style="105"/>
    <col min="25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329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544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606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57"/>
    </row>
    <row r="7" spans="1:24" ht="15.75" thickBot="1" x14ac:dyDescent="0.3">
      <c r="A7" s="253" t="s">
        <v>288</v>
      </c>
      <c r="B7" s="16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57"/>
    </row>
    <row r="8" spans="1:24" ht="16.5" thickBot="1" x14ac:dyDescent="0.3">
      <c r="A8" s="317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392">
        <v>2017</v>
      </c>
      <c r="T8" s="71">
        <v>2018</v>
      </c>
      <c r="U8" s="393">
        <v>2019</v>
      </c>
      <c r="V8" s="452">
        <v>2020</v>
      </c>
      <c r="W8" s="452">
        <v>2021</v>
      </c>
      <c r="X8" s="494">
        <v>2022</v>
      </c>
    </row>
    <row r="9" spans="1:24" x14ac:dyDescent="0.25">
      <c r="A9" s="145" t="s">
        <v>0</v>
      </c>
      <c r="B9" s="163">
        <v>34.299999999999997</v>
      </c>
      <c r="C9" s="163">
        <v>33.9</v>
      </c>
      <c r="D9" s="163">
        <v>35.799999999999997</v>
      </c>
      <c r="E9" s="163">
        <v>36.6</v>
      </c>
      <c r="F9" s="163">
        <v>36.5</v>
      </c>
      <c r="G9" s="163">
        <v>35.5</v>
      </c>
      <c r="H9" s="163">
        <v>34.6</v>
      </c>
      <c r="I9" s="163">
        <v>32.5</v>
      </c>
      <c r="J9" s="163">
        <v>30</v>
      </c>
      <c r="K9" s="163">
        <v>32.6</v>
      </c>
      <c r="L9" s="163">
        <v>34.4</v>
      </c>
      <c r="M9" s="163">
        <v>35.9</v>
      </c>
      <c r="N9" s="163">
        <v>34.1</v>
      </c>
      <c r="O9" s="163">
        <v>33.4</v>
      </c>
      <c r="P9" s="163">
        <v>33.9</v>
      </c>
      <c r="Q9" s="163">
        <v>36.1</v>
      </c>
      <c r="R9" s="163">
        <v>36.9</v>
      </c>
      <c r="S9" s="163">
        <v>35.9</v>
      </c>
      <c r="T9" s="163">
        <v>34.6</v>
      </c>
      <c r="U9" s="163">
        <v>33.5</v>
      </c>
      <c r="V9" s="540">
        <v>40.9</v>
      </c>
      <c r="W9" s="331">
        <v>36.5</v>
      </c>
      <c r="X9" s="493">
        <v>35.924075713603735</v>
      </c>
    </row>
    <row r="10" spans="1:24" ht="21" customHeight="1" x14ac:dyDescent="0.25">
      <c r="A10" s="101" t="s">
        <v>204</v>
      </c>
      <c r="B10" s="163">
        <v>31.4</v>
      </c>
      <c r="C10" s="163">
        <v>31.4</v>
      </c>
      <c r="D10" s="163">
        <v>31.5</v>
      </c>
      <c r="E10" s="163">
        <v>32.700000000000003</v>
      </c>
      <c r="F10" s="163">
        <v>33.6</v>
      </c>
      <c r="G10" s="163">
        <v>31.9</v>
      </c>
      <c r="H10" s="163">
        <v>31.5</v>
      </c>
      <c r="I10" s="163">
        <v>29.6</v>
      </c>
      <c r="J10" s="163">
        <v>25.2</v>
      </c>
      <c r="K10" s="163">
        <v>28.1</v>
      </c>
      <c r="L10" s="163">
        <v>30.6</v>
      </c>
      <c r="M10" s="163">
        <v>33</v>
      </c>
      <c r="N10" s="163">
        <v>30.2</v>
      </c>
      <c r="O10" s="163">
        <v>29.7</v>
      </c>
      <c r="P10" s="163">
        <v>31.4</v>
      </c>
      <c r="Q10" s="163">
        <v>37.200000000000003</v>
      </c>
      <c r="R10" s="163">
        <v>35.700000000000003</v>
      </c>
      <c r="S10" s="163">
        <v>33.5</v>
      </c>
      <c r="T10" s="163">
        <v>30.7</v>
      </c>
      <c r="U10" s="163">
        <v>28.4</v>
      </c>
      <c r="V10" s="111">
        <v>41.1</v>
      </c>
      <c r="W10" s="331">
        <v>33.9</v>
      </c>
      <c r="X10" s="493">
        <v>36.376442437809921</v>
      </c>
    </row>
    <row r="11" spans="1:24" x14ac:dyDescent="0.25">
      <c r="A11" s="102" t="s">
        <v>1</v>
      </c>
      <c r="B11" s="264">
        <v>41.3</v>
      </c>
      <c r="C11" s="264">
        <v>34.9</v>
      </c>
      <c r="D11" s="264">
        <v>47.2</v>
      </c>
      <c r="E11" s="264">
        <v>45</v>
      </c>
      <c r="F11" s="264">
        <v>41.8</v>
      </c>
      <c r="G11" s="264">
        <v>37.200000000000003</v>
      </c>
      <c r="H11" s="264">
        <v>36.299999999999997</v>
      </c>
      <c r="I11" s="264">
        <v>34.799999999999997</v>
      </c>
      <c r="J11" s="264">
        <v>35.4</v>
      </c>
      <c r="K11" s="264">
        <v>39.700000000000003</v>
      </c>
      <c r="L11" s="264">
        <v>37.4</v>
      </c>
      <c r="M11" s="264">
        <v>37.700000000000003</v>
      </c>
      <c r="N11" s="264">
        <v>37</v>
      </c>
      <c r="O11" s="264">
        <v>33.799999999999997</v>
      </c>
      <c r="P11" s="264">
        <v>34.9</v>
      </c>
      <c r="Q11" s="264">
        <v>36.299999999999997</v>
      </c>
      <c r="R11" s="264">
        <v>35.1</v>
      </c>
      <c r="S11" s="264">
        <v>35.6</v>
      </c>
      <c r="T11" s="264">
        <v>39.4</v>
      </c>
      <c r="U11" s="264">
        <v>39.299999999999997</v>
      </c>
      <c r="V11" s="112">
        <v>42.6</v>
      </c>
      <c r="W11" s="332">
        <v>38.9</v>
      </c>
      <c r="X11" s="457">
        <v>39.650157146444883</v>
      </c>
    </row>
    <row r="12" spans="1:24" x14ac:dyDescent="0.25">
      <c r="A12" s="102" t="s">
        <v>2</v>
      </c>
      <c r="B12" s="264">
        <v>44.3</v>
      </c>
      <c r="C12" s="264">
        <v>37.6</v>
      </c>
      <c r="D12" s="264">
        <v>38.200000000000003</v>
      </c>
      <c r="E12" s="264">
        <v>42</v>
      </c>
      <c r="F12" s="264">
        <v>47.7</v>
      </c>
      <c r="G12" s="264">
        <v>49.6</v>
      </c>
      <c r="H12" s="264">
        <v>44.9</v>
      </c>
      <c r="I12" s="264">
        <v>39.700000000000003</v>
      </c>
      <c r="J12" s="264">
        <v>35.4</v>
      </c>
      <c r="K12" s="264">
        <v>38.700000000000003</v>
      </c>
      <c r="L12" s="264">
        <v>44.2</v>
      </c>
      <c r="M12" s="264">
        <v>43.3</v>
      </c>
      <c r="N12" s="264">
        <v>44.2</v>
      </c>
      <c r="O12" s="264">
        <v>42.9</v>
      </c>
      <c r="P12" s="264">
        <v>37.6</v>
      </c>
      <c r="Q12" s="264">
        <v>43.7</v>
      </c>
      <c r="R12" s="264">
        <v>46.2</v>
      </c>
      <c r="S12" s="264">
        <v>39.799999999999997</v>
      </c>
      <c r="T12" s="264">
        <v>42.9</v>
      </c>
      <c r="U12" s="264">
        <v>41.4</v>
      </c>
      <c r="V12" s="112">
        <v>48.2</v>
      </c>
      <c r="W12" s="332">
        <v>40.9</v>
      </c>
      <c r="X12" s="457">
        <v>38.175481171030071</v>
      </c>
    </row>
    <row r="13" spans="1:24" x14ac:dyDescent="0.25">
      <c r="A13" s="102" t="s">
        <v>3</v>
      </c>
      <c r="B13" s="264">
        <v>47.3</v>
      </c>
      <c r="C13" s="264">
        <v>42.4</v>
      </c>
      <c r="D13" s="264">
        <v>49.8</v>
      </c>
      <c r="E13" s="264">
        <v>52.4</v>
      </c>
      <c r="F13" s="264">
        <v>53</v>
      </c>
      <c r="G13" s="264">
        <v>55.9</v>
      </c>
      <c r="H13" s="264">
        <v>56.2</v>
      </c>
      <c r="I13" s="264">
        <v>48.7</v>
      </c>
      <c r="J13" s="264">
        <v>37.9</v>
      </c>
      <c r="K13" s="264">
        <v>41.9</v>
      </c>
      <c r="L13" s="264">
        <v>43.1</v>
      </c>
      <c r="M13" s="264">
        <v>45.6</v>
      </c>
      <c r="N13" s="264">
        <v>43.2</v>
      </c>
      <c r="O13" s="264">
        <v>42.2</v>
      </c>
      <c r="P13" s="264">
        <v>42.4</v>
      </c>
      <c r="Q13" s="264">
        <v>41</v>
      </c>
      <c r="R13" s="264">
        <v>42.4</v>
      </c>
      <c r="S13" s="264">
        <v>42.4</v>
      </c>
      <c r="T13" s="264">
        <v>41.1</v>
      </c>
      <c r="U13" s="264">
        <v>43.8</v>
      </c>
      <c r="V13" s="112">
        <v>49.6</v>
      </c>
      <c r="W13" s="332">
        <v>45</v>
      </c>
      <c r="X13" s="457">
        <v>39.589481368413672</v>
      </c>
    </row>
    <row r="14" spans="1:24" x14ac:dyDescent="0.25">
      <c r="A14" s="102" t="s">
        <v>4</v>
      </c>
      <c r="B14" s="264">
        <v>31.4</v>
      </c>
      <c r="C14" s="264">
        <v>40.6</v>
      </c>
      <c r="D14" s="264">
        <v>43.2</v>
      </c>
      <c r="E14" s="264">
        <v>35.1</v>
      </c>
      <c r="F14" s="264">
        <v>38</v>
      </c>
      <c r="G14" s="264">
        <v>34.700000000000003</v>
      </c>
      <c r="H14" s="264">
        <v>30.1</v>
      </c>
      <c r="I14" s="264">
        <v>28.7</v>
      </c>
      <c r="J14" s="264">
        <v>23.3</v>
      </c>
      <c r="K14" s="264">
        <v>30.9</v>
      </c>
      <c r="L14" s="264">
        <v>40</v>
      </c>
      <c r="M14" s="264">
        <v>41.7</v>
      </c>
      <c r="N14" s="264">
        <v>38.700000000000003</v>
      </c>
      <c r="O14" s="264">
        <v>40.6</v>
      </c>
      <c r="P14" s="264">
        <v>40.6</v>
      </c>
      <c r="Q14" s="264">
        <v>38.9</v>
      </c>
      <c r="R14" s="264">
        <v>42</v>
      </c>
      <c r="S14" s="264">
        <v>40.299999999999997</v>
      </c>
      <c r="T14" s="264">
        <v>35.799999999999997</v>
      </c>
      <c r="U14" s="264">
        <v>36.9</v>
      </c>
      <c r="V14" s="112">
        <v>43.4</v>
      </c>
      <c r="W14" s="332">
        <v>42.6</v>
      </c>
      <c r="X14" s="457">
        <v>39.951700103975249</v>
      </c>
    </row>
    <row r="15" spans="1:24" x14ac:dyDescent="0.25">
      <c r="A15" s="102" t="s">
        <v>5</v>
      </c>
      <c r="B15" s="264">
        <v>48.7</v>
      </c>
      <c r="C15" s="264">
        <v>42.9</v>
      </c>
      <c r="D15" s="264">
        <v>49.2</v>
      </c>
      <c r="E15" s="264">
        <v>54.2</v>
      </c>
      <c r="F15" s="264">
        <v>61.8</v>
      </c>
      <c r="G15" s="264">
        <v>59.7</v>
      </c>
      <c r="H15" s="264">
        <v>51.7</v>
      </c>
      <c r="I15" s="264">
        <v>49.3</v>
      </c>
      <c r="J15" s="264">
        <v>47.4</v>
      </c>
      <c r="K15" s="264">
        <v>52.8</v>
      </c>
      <c r="L15" s="264">
        <v>52.8</v>
      </c>
      <c r="M15" s="264">
        <v>52.2</v>
      </c>
      <c r="N15" s="264">
        <v>46.1</v>
      </c>
      <c r="O15" s="264">
        <v>44.4</v>
      </c>
      <c r="P15" s="264">
        <v>42.9</v>
      </c>
      <c r="Q15" s="264">
        <v>44</v>
      </c>
      <c r="R15" s="264">
        <v>40.4</v>
      </c>
      <c r="S15" s="264">
        <v>41.6</v>
      </c>
      <c r="T15" s="264">
        <v>38.5</v>
      </c>
      <c r="U15" s="264">
        <v>40.700000000000003</v>
      </c>
      <c r="V15" s="112">
        <v>45.2</v>
      </c>
      <c r="W15" s="332">
        <v>43.1</v>
      </c>
      <c r="X15" s="457">
        <v>42.005117092067231</v>
      </c>
    </row>
    <row r="16" spans="1:24" x14ac:dyDescent="0.25">
      <c r="A16" s="102" t="s">
        <v>6</v>
      </c>
      <c r="B16" s="264">
        <v>35.799999999999997</v>
      </c>
      <c r="C16" s="264">
        <v>23.1</v>
      </c>
      <c r="D16" s="264">
        <v>43</v>
      </c>
      <c r="E16" s="264">
        <v>42.7</v>
      </c>
      <c r="F16" s="264">
        <v>40.4</v>
      </c>
      <c r="G16" s="264">
        <v>35.799999999999997</v>
      </c>
      <c r="H16" s="264">
        <v>34.5</v>
      </c>
      <c r="I16" s="264">
        <v>31.3</v>
      </c>
      <c r="J16" s="264">
        <v>25.2</v>
      </c>
      <c r="K16" s="264">
        <v>33.9</v>
      </c>
      <c r="L16" s="264">
        <v>31.8</v>
      </c>
      <c r="M16" s="264">
        <v>33.6</v>
      </c>
      <c r="N16" s="264">
        <v>33.200000000000003</v>
      </c>
      <c r="O16" s="264">
        <v>32.1</v>
      </c>
      <c r="P16" s="264">
        <v>23.1</v>
      </c>
      <c r="Q16" s="264">
        <v>35.1</v>
      </c>
      <c r="R16" s="264">
        <v>39</v>
      </c>
      <c r="S16" s="264">
        <v>39.1</v>
      </c>
      <c r="T16" s="264">
        <v>38.200000000000003</v>
      </c>
      <c r="U16" s="264">
        <v>36.799999999999997</v>
      </c>
      <c r="V16" s="112">
        <v>42.7</v>
      </c>
      <c r="W16" s="332">
        <v>35.299999999999997</v>
      </c>
      <c r="X16" s="457">
        <v>40.625905776012821</v>
      </c>
    </row>
    <row r="17" spans="1:24" x14ac:dyDescent="0.25">
      <c r="A17" s="102" t="s">
        <v>7</v>
      </c>
      <c r="B17" s="264">
        <v>45.1</v>
      </c>
      <c r="C17" s="264">
        <v>36</v>
      </c>
      <c r="D17" s="264">
        <v>50.5</v>
      </c>
      <c r="E17" s="264">
        <v>44.1</v>
      </c>
      <c r="F17" s="264">
        <v>47.1</v>
      </c>
      <c r="G17" s="264">
        <v>44.1</v>
      </c>
      <c r="H17" s="264">
        <v>43.3</v>
      </c>
      <c r="I17" s="264">
        <v>40.4</v>
      </c>
      <c r="J17" s="264">
        <v>36.5</v>
      </c>
      <c r="K17" s="264">
        <v>40.5</v>
      </c>
      <c r="L17" s="264">
        <v>38.700000000000003</v>
      </c>
      <c r="M17" s="264">
        <v>35.6</v>
      </c>
      <c r="N17" s="264">
        <v>34.700000000000003</v>
      </c>
      <c r="O17" s="264">
        <v>35.299999999999997</v>
      </c>
      <c r="P17" s="264">
        <v>36</v>
      </c>
      <c r="Q17" s="264">
        <v>34.9</v>
      </c>
      <c r="R17" s="264">
        <v>36.299999999999997</v>
      </c>
      <c r="S17" s="264">
        <v>35.200000000000003</v>
      </c>
      <c r="T17" s="264">
        <v>33.5</v>
      </c>
      <c r="U17" s="264">
        <v>33.5</v>
      </c>
      <c r="V17" s="112">
        <v>38.200000000000003</v>
      </c>
      <c r="W17" s="332">
        <v>37.9</v>
      </c>
      <c r="X17" s="457">
        <v>34.637177336964292</v>
      </c>
    </row>
    <row r="18" spans="1:24" x14ac:dyDescent="0.25">
      <c r="A18" s="102" t="s">
        <v>8</v>
      </c>
      <c r="B18" s="264">
        <v>41.8</v>
      </c>
      <c r="C18" s="264">
        <v>41.8</v>
      </c>
      <c r="D18" s="264">
        <v>44.2</v>
      </c>
      <c r="E18" s="264">
        <v>49.2</v>
      </c>
      <c r="F18" s="264">
        <v>49.2</v>
      </c>
      <c r="G18" s="264">
        <v>46.9</v>
      </c>
      <c r="H18" s="264">
        <v>41.6</v>
      </c>
      <c r="I18" s="264">
        <v>40.6</v>
      </c>
      <c r="J18" s="264">
        <v>40</v>
      </c>
      <c r="K18" s="264">
        <v>41.3</v>
      </c>
      <c r="L18" s="264">
        <v>45.2</v>
      </c>
      <c r="M18" s="264">
        <v>48.7</v>
      </c>
      <c r="N18" s="264">
        <v>41.9</v>
      </c>
      <c r="O18" s="264">
        <v>47.1</v>
      </c>
      <c r="P18" s="264">
        <v>41.8</v>
      </c>
      <c r="Q18" s="264">
        <v>38.4</v>
      </c>
      <c r="R18" s="264">
        <v>38.5</v>
      </c>
      <c r="S18" s="264">
        <v>37.700000000000003</v>
      </c>
      <c r="T18" s="264">
        <v>39.1</v>
      </c>
      <c r="U18" s="264">
        <v>38.4</v>
      </c>
      <c r="V18" s="112">
        <v>41.1</v>
      </c>
      <c r="W18" s="332">
        <v>39</v>
      </c>
      <c r="X18" s="457">
        <v>39.133897335055991</v>
      </c>
    </row>
    <row r="19" spans="1:24" x14ac:dyDescent="0.25">
      <c r="A19" s="102" t="s">
        <v>9</v>
      </c>
      <c r="B19" s="264">
        <v>37.6</v>
      </c>
      <c r="C19" s="264">
        <v>37.299999999999997</v>
      </c>
      <c r="D19" s="264">
        <v>34.799999999999997</v>
      </c>
      <c r="E19" s="264">
        <v>38.1</v>
      </c>
      <c r="F19" s="264">
        <v>35.299999999999997</v>
      </c>
      <c r="G19" s="264">
        <v>33.1</v>
      </c>
      <c r="H19" s="264">
        <v>36.9</v>
      </c>
      <c r="I19" s="264">
        <v>33</v>
      </c>
      <c r="J19" s="264">
        <v>32.799999999999997</v>
      </c>
      <c r="K19" s="264">
        <v>34.700000000000003</v>
      </c>
      <c r="L19" s="264">
        <v>44.1</v>
      </c>
      <c r="M19" s="264">
        <v>44.5</v>
      </c>
      <c r="N19" s="264">
        <v>38.9</v>
      </c>
      <c r="O19" s="264">
        <v>39.299999999999997</v>
      </c>
      <c r="P19" s="264">
        <v>37.299999999999997</v>
      </c>
      <c r="Q19" s="264">
        <v>39.299999999999997</v>
      </c>
      <c r="R19" s="264">
        <v>40.799999999999997</v>
      </c>
      <c r="S19" s="264">
        <v>39</v>
      </c>
      <c r="T19" s="264">
        <v>36.5</v>
      </c>
      <c r="U19" s="264">
        <v>35.9</v>
      </c>
      <c r="V19" s="112">
        <v>40.5</v>
      </c>
      <c r="W19" s="332">
        <v>37.6</v>
      </c>
      <c r="X19" s="457">
        <v>37.512815466651674</v>
      </c>
    </row>
    <row r="20" spans="1:24" x14ac:dyDescent="0.25">
      <c r="A20" s="102" t="s">
        <v>10</v>
      </c>
      <c r="B20" s="264">
        <v>40</v>
      </c>
      <c r="C20" s="264">
        <v>46.5</v>
      </c>
      <c r="D20" s="264">
        <v>43.4</v>
      </c>
      <c r="E20" s="264">
        <v>47.3</v>
      </c>
      <c r="F20" s="264">
        <v>45</v>
      </c>
      <c r="G20" s="264">
        <v>41.9</v>
      </c>
      <c r="H20" s="264">
        <v>38.299999999999997</v>
      </c>
      <c r="I20" s="264">
        <v>34</v>
      </c>
      <c r="J20" s="264">
        <v>31</v>
      </c>
      <c r="K20" s="264">
        <v>40.1</v>
      </c>
      <c r="L20" s="264">
        <v>42.2</v>
      </c>
      <c r="M20" s="264">
        <v>39.4</v>
      </c>
      <c r="N20" s="264">
        <v>39.299999999999997</v>
      </c>
      <c r="O20" s="264">
        <v>41.1</v>
      </c>
      <c r="P20" s="264">
        <v>46.5</v>
      </c>
      <c r="Q20" s="264">
        <v>43.4</v>
      </c>
      <c r="R20" s="264">
        <v>31.1</v>
      </c>
      <c r="S20" s="264">
        <v>33.5</v>
      </c>
      <c r="T20" s="264">
        <v>31.2</v>
      </c>
      <c r="U20" s="264">
        <v>31.9</v>
      </c>
      <c r="V20" s="112">
        <v>42.5</v>
      </c>
      <c r="W20" s="332">
        <v>35.799999999999997</v>
      </c>
      <c r="X20" s="457">
        <v>33.279071781304431</v>
      </c>
    </row>
    <row r="21" spans="1:24" x14ac:dyDescent="0.25">
      <c r="A21" s="102" t="s">
        <v>11</v>
      </c>
      <c r="B21" s="264">
        <v>34.799999999999997</v>
      </c>
      <c r="C21" s="264">
        <v>42.3</v>
      </c>
      <c r="D21" s="264">
        <v>40.9</v>
      </c>
      <c r="E21" s="264">
        <v>42.6</v>
      </c>
      <c r="F21" s="264">
        <v>39.4</v>
      </c>
      <c r="G21" s="264">
        <v>37.700000000000003</v>
      </c>
      <c r="H21" s="264">
        <v>35.5</v>
      </c>
      <c r="I21" s="264">
        <v>36.1</v>
      </c>
      <c r="J21" s="264">
        <v>35.9</v>
      </c>
      <c r="K21" s="264">
        <v>38.299999999999997</v>
      </c>
      <c r="L21" s="264">
        <v>38.6</v>
      </c>
      <c r="M21" s="264">
        <v>43</v>
      </c>
      <c r="N21" s="264">
        <v>42</v>
      </c>
      <c r="O21" s="264">
        <v>42</v>
      </c>
      <c r="P21" s="264">
        <v>42.3</v>
      </c>
      <c r="Q21" s="264">
        <v>42.4</v>
      </c>
      <c r="R21" s="264">
        <v>44.1</v>
      </c>
      <c r="S21" s="264">
        <v>44.9</v>
      </c>
      <c r="T21" s="264">
        <v>43.1</v>
      </c>
      <c r="U21" s="264">
        <v>42.8</v>
      </c>
      <c r="V21" s="112">
        <v>45.8</v>
      </c>
      <c r="W21" s="332">
        <v>41.1</v>
      </c>
      <c r="X21" s="457">
        <v>39.206169511455251</v>
      </c>
    </row>
    <row r="22" spans="1:24" x14ac:dyDescent="0.25">
      <c r="A22" s="102" t="s">
        <v>12</v>
      </c>
      <c r="B22" s="264">
        <v>39</v>
      </c>
      <c r="C22" s="264">
        <v>54.1</v>
      </c>
      <c r="D22" s="264">
        <v>41.9</v>
      </c>
      <c r="E22" s="264">
        <v>44.3</v>
      </c>
      <c r="F22" s="264">
        <v>45.5</v>
      </c>
      <c r="G22" s="264">
        <v>44.2</v>
      </c>
      <c r="H22" s="264">
        <v>46.3</v>
      </c>
      <c r="I22" s="264">
        <v>42</v>
      </c>
      <c r="J22" s="264">
        <v>41</v>
      </c>
      <c r="K22" s="264">
        <v>43.2</v>
      </c>
      <c r="L22" s="264">
        <v>46.4</v>
      </c>
      <c r="M22" s="264">
        <v>48.9</v>
      </c>
      <c r="N22" s="264">
        <v>53</v>
      </c>
      <c r="O22" s="264">
        <v>50.3</v>
      </c>
      <c r="P22" s="264">
        <v>54.1</v>
      </c>
      <c r="Q22" s="264">
        <v>50.3</v>
      </c>
      <c r="R22" s="264">
        <v>52.7</v>
      </c>
      <c r="S22" s="264">
        <v>48.8</v>
      </c>
      <c r="T22" s="264">
        <v>49.8</v>
      </c>
      <c r="U22" s="264">
        <v>48.9</v>
      </c>
      <c r="V22" s="112">
        <v>55.1</v>
      </c>
      <c r="W22" s="332">
        <v>44</v>
      </c>
      <c r="X22" s="457">
        <v>49.041147097280017</v>
      </c>
    </row>
    <row r="23" spans="1:24" x14ac:dyDescent="0.25">
      <c r="A23" s="102" t="s">
        <v>13</v>
      </c>
      <c r="B23" s="264">
        <v>31.5</v>
      </c>
      <c r="C23" s="264">
        <v>45.4</v>
      </c>
      <c r="D23" s="264">
        <v>45.5</v>
      </c>
      <c r="E23" s="264">
        <v>42.9</v>
      </c>
      <c r="F23" s="264">
        <v>51.5</v>
      </c>
      <c r="G23" s="264">
        <v>42.7</v>
      </c>
      <c r="H23" s="264">
        <v>41.3</v>
      </c>
      <c r="I23" s="264">
        <v>42.9</v>
      </c>
      <c r="J23" s="264">
        <v>40.799999999999997</v>
      </c>
      <c r="K23" s="264">
        <v>37.299999999999997</v>
      </c>
      <c r="L23" s="264">
        <v>46.4</v>
      </c>
      <c r="M23" s="264">
        <v>44.1</v>
      </c>
      <c r="N23" s="264">
        <v>40.299999999999997</v>
      </c>
      <c r="O23" s="264">
        <v>41.1</v>
      </c>
      <c r="P23" s="264">
        <v>45.4</v>
      </c>
      <c r="Q23" s="264">
        <v>53.5</v>
      </c>
      <c r="R23" s="264">
        <v>52</v>
      </c>
      <c r="S23" s="264">
        <v>48.9</v>
      </c>
      <c r="T23" s="264">
        <v>52</v>
      </c>
      <c r="U23" s="264">
        <v>53.2</v>
      </c>
      <c r="V23" s="112">
        <v>57.6</v>
      </c>
      <c r="W23" s="332">
        <v>50.4</v>
      </c>
      <c r="X23" s="457">
        <v>51.031418613355953</v>
      </c>
    </row>
    <row r="24" spans="1:24" x14ac:dyDescent="0.25">
      <c r="A24" s="102" t="s">
        <v>14</v>
      </c>
      <c r="B24" s="264">
        <v>42.3</v>
      </c>
      <c r="C24" s="264">
        <v>36.700000000000003</v>
      </c>
      <c r="D24" s="264">
        <v>44.4</v>
      </c>
      <c r="E24" s="264">
        <v>39.700000000000003</v>
      </c>
      <c r="F24" s="264">
        <v>42.2</v>
      </c>
      <c r="G24" s="264">
        <v>35</v>
      </c>
      <c r="H24" s="264">
        <v>34.299999999999997</v>
      </c>
      <c r="I24" s="264">
        <v>43.9</v>
      </c>
      <c r="J24" s="264">
        <v>38.700000000000003</v>
      </c>
      <c r="K24" s="264">
        <v>40.5</v>
      </c>
      <c r="L24" s="264">
        <v>44.9</v>
      </c>
      <c r="M24" s="264">
        <v>43.3</v>
      </c>
      <c r="N24" s="264">
        <v>44.4</v>
      </c>
      <c r="O24" s="264">
        <v>41.2</v>
      </c>
      <c r="P24" s="264">
        <v>36.700000000000003</v>
      </c>
      <c r="Q24" s="264">
        <v>38.200000000000003</v>
      </c>
      <c r="R24" s="264">
        <v>37.200000000000003</v>
      </c>
      <c r="S24" s="264">
        <v>39.9</v>
      </c>
      <c r="T24" s="264">
        <v>38.6</v>
      </c>
      <c r="U24" s="264">
        <v>42.6</v>
      </c>
      <c r="V24" s="112">
        <v>45.3</v>
      </c>
      <c r="W24" s="332">
        <v>37</v>
      </c>
      <c r="X24" s="457">
        <v>42.019423218360089</v>
      </c>
    </row>
    <row r="25" spans="1:24" x14ac:dyDescent="0.25">
      <c r="A25" s="102" t="s">
        <v>15</v>
      </c>
      <c r="B25" s="264">
        <v>40</v>
      </c>
      <c r="C25" s="264">
        <v>44.2</v>
      </c>
      <c r="D25" s="264">
        <v>47.7</v>
      </c>
      <c r="E25" s="264">
        <v>47</v>
      </c>
      <c r="F25" s="264">
        <v>46</v>
      </c>
      <c r="G25" s="264">
        <v>42.5</v>
      </c>
      <c r="H25" s="264">
        <v>42.2</v>
      </c>
      <c r="I25" s="264">
        <v>43.2</v>
      </c>
      <c r="J25" s="264">
        <v>36.1</v>
      </c>
      <c r="K25" s="264">
        <v>40.5</v>
      </c>
      <c r="L25" s="264">
        <v>42</v>
      </c>
      <c r="M25" s="264">
        <v>39.700000000000003</v>
      </c>
      <c r="N25" s="264">
        <v>40.299999999999997</v>
      </c>
      <c r="O25" s="264">
        <v>45</v>
      </c>
      <c r="P25" s="264">
        <v>44.2</v>
      </c>
      <c r="Q25" s="264">
        <v>44.2</v>
      </c>
      <c r="R25" s="264">
        <v>43.2</v>
      </c>
      <c r="S25" s="264">
        <v>45.3</v>
      </c>
      <c r="T25" s="264">
        <v>45</v>
      </c>
      <c r="U25" s="264">
        <v>44.7</v>
      </c>
      <c r="V25" s="112">
        <v>52</v>
      </c>
      <c r="W25" s="332">
        <v>44.1</v>
      </c>
      <c r="X25" s="457">
        <v>44.689401977312251</v>
      </c>
    </row>
    <row r="26" spans="1:24" x14ac:dyDescent="0.25">
      <c r="A26" s="102" t="s">
        <v>16</v>
      </c>
      <c r="B26" s="264">
        <v>37.1</v>
      </c>
      <c r="C26" s="264">
        <v>45.4</v>
      </c>
      <c r="D26" s="264">
        <v>50.6</v>
      </c>
      <c r="E26" s="264">
        <v>56.1</v>
      </c>
      <c r="F26" s="264">
        <v>54.3</v>
      </c>
      <c r="G26" s="264">
        <v>52.9</v>
      </c>
      <c r="H26" s="264">
        <v>51.4</v>
      </c>
      <c r="I26" s="264">
        <v>46.2</v>
      </c>
      <c r="J26" s="264">
        <v>46.2</v>
      </c>
      <c r="K26" s="264">
        <v>44.9</v>
      </c>
      <c r="L26" s="264">
        <v>45</v>
      </c>
      <c r="M26" s="264">
        <v>46</v>
      </c>
      <c r="N26" s="264">
        <v>41</v>
      </c>
      <c r="O26" s="264">
        <v>41.2</v>
      </c>
      <c r="P26" s="264">
        <v>45.4</v>
      </c>
      <c r="Q26" s="264">
        <v>40.299999999999997</v>
      </c>
      <c r="R26" s="264">
        <v>46.8</v>
      </c>
      <c r="S26" s="264">
        <v>43.8</v>
      </c>
      <c r="T26" s="264">
        <v>43.4</v>
      </c>
      <c r="U26" s="264">
        <v>45.8</v>
      </c>
      <c r="V26" s="112">
        <v>48.2</v>
      </c>
      <c r="W26" s="332">
        <v>44.5</v>
      </c>
      <c r="X26" s="457">
        <v>41.467251697878829</v>
      </c>
    </row>
    <row r="27" spans="1:24" x14ac:dyDescent="0.25">
      <c r="A27" s="102" t="s">
        <v>17</v>
      </c>
      <c r="B27" s="264">
        <v>34.799999999999997</v>
      </c>
      <c r="C27" s="264">
        <v>41.1</v>
      </c>
      <c r="D27" s="264">
        <v>41</v>
      </c>
      <c r="E27" s="264">
        <v>41</v>
      </c>
      <c r="F27" s="264">
        <v>39.6</v>
      </c>
      <c r="G27" s="264">
        <v>41.1</v>
      </c>
      <c r="H27" s="264">
        <v>38.799999999999997</v>
      </c>
      <c r="I27" s="264">
        <v>38.4</v>
      </c>
      <c r="J27" s="264">
        <v>38.299999999999997</v>
      </c>
      <c r="K27" s="264">
        <v>41</v>
      </c>
      <c r="L27" s="264">
        <v>45.3</v>
      </c>
      <c r="M27" s="264">
        <v>42.3</v>
      </c>
      <c r="N27" s="264">
        <v>41.5</v>
      </c>
      <c r="O27" s="264">
        <v>40.200000000000003</v>
      </c>
      <c r="P27" s="264">
        <v>41.1</v>
      </c>
      <c r="Q27" s="264">
        <v>37.700000000000003</v>
      </c>
      <c r="R27" s="264">
        <v>38.799999999999997</v>
      </c>
      <c r="S27" s="264">
        <v>40.200000000000003</v>
      </c>
      <c r="T27" s="264">
        <v>40.700000000000003</v>
      </c>
      <c r="U27" s="264">
        <v>43.4</v>
      </c>
      <c r="V27" s="112">
        <v>43.9</v>
      </c>
      <c r="W27" s="332">
        <v>40.4</v>
      </c>
      <c r="X27" s="457">
        <v>37.620699269103227</v>
      </c>
    </row>
    <row r="28" spans="1:24" x14ac:dyDescent="0.25">
      <c r="A28" s="102" t="s">
        <v>18</v>
      </c>
      <c r="B28" s="264">
        <v>24</v>
      </c>
      <c r="C28" s="264">
        <v>21.3</v>
      </c>
      <c r="D28" s="264">
        <v>20.2</v>
      </c>
      <c r="E28" s="264">
        <v>20.6</v>
      </c>
      <c r="F28" s="264">
        <v>23.6</v>
      </c>
      <c r="G28" s="264">
        <v>23.1</v>
      </c>
      <c r="H28" s="264">
        <v>23.5</v>
      </c>
      <c r="I28" s="264">
        <v>23</v>
      </c>
      <c r="J28" s="264">
        <v>17.3</v>
      </c>
      <c r="K28" s="264">
        <v>18</v>
      </c>
      <c r="L28" s="264">
        <v>19.100000000000001</v>
      </c>
      <c r="M28" s="264">
        <v>25.4</v>
      </c>
      <c r="N28" s="264">
        <v>21.9</v>
      </c>
      <c r="O28" s="264">
        <v>20.6</v>
      </c>
      <c r="P28" s="264">
        <v>21.3</v>
      </c>
      <c r="Q28" s="264">
        <v>27.8</v>
      </c>
      <c r="R28" s="264">
        <v>29.4</v>
      </c>
      <c r="S28" s="264">
        <v>28.7</v>
      </c>
      <c r="T28" s="264">
        <v>24.8</v>
      </c>
      <c r="U28" s="264">
        <v>21.5</v>
      </c>
      <c r="V28" s="112">
        <v>38.200000000000003</v>
      </c>
      <c r="W28" s="332">
        <v>29.7</v>
      </c>
      <c r="X28" s="457">
        <v>35.42705429822167</v>
      </c>
    </row>
    <row r="29" spans="1:24" ht="18" x14ac:dyDescent="0.25">
      <c r="A29" s="101" t="s">
        <v>95</v>
      </c>
      <c r="B29" s="163">
        <v>36.299999999999997</v>
      </c>
      <c r="C29" s="163">
        <v>32.9</v>
      </c>
      <c r="D29" s="163">
        <v>40.5</v>
      </c>
      <c r="E29" s="163">
        <v>38.4</v>
      </c>
      <c r="F29" s="163">
        <v>37.5</v>
      </c>
      <c r="G29" s="163">
        <v>35.5</v>
      </c>
      <c r="H29" s="163">
        <v>34</v>
      </c>
      <c r="I29" s="163">
        <v>30.7</v>
      </c>
      <c r="J29" s="163">
        <v>32.299999999999997</v>
      </c>
      <c r="K29" s="163">
        <v>32.5</v>
      </c>
      <c r="L29" s="163">
        <v>35.4</v>
      </c>
      <c r="M29" s="163">
        <v>35.299999999999997</v>
      </c>
      <c r="N29" s="163">
        <v>34.5</v>
      </c>
      <c r="O29" s="163">
        <v>34.4</v>
      </c>
      <c r="P29" s="163">
        <v>32.9</v>
      </c>
      <c r="Q29" s="163">
        <v>31.6</v>
      </c>
      <c r="R29" s="163">
        <v>35.299999999999997</v>
      </c>
      <c r="S29" s="163">
        <v>35.5</v>
      </c>
      <c r="T29" s="163">
        <v>35.200000000000003</v>
      </c>
      <c r="U29" s="163">
        <v>34.4</v>
      </c>
      <c r="V29" s="111">
        <v>39.9</v>
      </c>
      <c r="W29" s="331">
        <v>37.200000000000003</v>
      </c>
      <c r="X29" s="493">
        <v>33.175665722631962</v>
      </c>
    </row>
    <row r="30" spans="1:24" x14ac:dyDescent="0.25">
      <c r="A30" s="102" t="s">
        <v>19</v>
      </c>
      <c r="B30" s="264">
        <v>32.5</v>
      </c>
      <c r="C30" s="264">
        <v>40.700000000000003</v>
      </c>
      <c r="D30" s="264">
        <v>32.799999999999997</v>
      </c>
      <c r="E30" s="264">
        <v>39.5</v>
      </c>
      <c r="F30" s="264">
        <v>42.4</v>
      </c>
      <c r="G30" s="264">
        <v>38</v>
      </c>
      <c r="H30" s="264">
        <v>35.9</v>
      </c>
      <c r="I30" s="264">
        <v>37.5</v>
      </c>
      <c r="J30" s="264">
        <v>35.200000000000003</v>
      </c>
      <c r="K30" s="264">
        <v>35.6</v>
      </c>
      <c r="L30" s="264">
        <v>38.299999999999997</v>
      </c>
      <c r="M30" s="264">
        <v>41.7</v>
      </c>
      <c r="N30" s="264">
        <v>38.1</v>
      </c>
      <c r="O30" s="264">
        <v>39.6</v>
      </c>
      <c r="P30" s="264">
        <v>40.700000000000003</v>
      </c>
      <c r="Q30" s="264">
        <v>39.200000000000003</v>
      </c>
      <c r="R30" s="264">
        <v>43.3</v>
      </c>
      <c r="S30" s="264">
        <v>47.6</v>
      </c>
      <c r="T30" s="264">
        <v>49.2</v>
      </c>
      <c r="U30" s="264">
        <v>46.3</v>
      </c>
      <c r="V30" s="112">
        <v>50.8</v>
      </c>
      <c r="W30" s="332">
        <v>44</v>
      </c>
      <c r="X30" s="457">
        <v>37.573778159978474</v>
      </c>
    </row>
    <row r="31" spans="1:24" x14ac:dyDescent="0.25">
      <c r="A31" s="102" t="s">
        <v>20</v>
      </c>
      <c r="B31" s="264">
        <v>34.6</v>
      </c>
      <c r="C31" s="264">
        <v>41.6</v>
      </c>
      <c r="D31" s="264">
        <v>30.9</v>
      </c>
      <c r="E31" s="264">
        <v>32.200000000000003</v>
      </c>
      <c r="F31" s="264">
        <v>41.1</v>
      </c>
      <c r="G31" s="264">
        <v>34.1</v>
      </c>
      <c r="H31" s="264">
        <v>36.9</v>
      </c>
      <c r="I31" s="264">
        <v>39.1</v>
      </c>
      <c r="J31" s="264">
        <v>36.6</v>
      </c>
      <c r="K31" s="264">
        <v>38.799999999999997</v>
      </c>
      <c r="L31" s="264">
        <v>39.799999999999997</v>
      </c>
      <c r="M31" s="264">
        <v>44</v>
      </c>
      <c r="N31" s="264">
        <v>41.6</v>
      </c>
      <c r="O31" s="264">
        <v>42.4</v>
      </c>
      <c r="P31" s="264">
        <v>41.6</v>
      </c>
      <c r="Q31" s="264">
        <v>43.8</v>
      </c>
      <c r="R31" s="264">
        <v>48.9</v>
      </c>
      <c r="S31" s="264">
        <v>44.5</v>
      </c>
      <c r="T31" s="264">
        <v>45.5</v>
      </c>
      <c r="U31" s="264">
        <v>45.5</v>
      </c>
      <c r="V31" s="112">
        <v>48.6</v>
      </c>
      <c r="W31" s="332">
        <v>44.1</v>
      </c>
      <c r="X31" s="457">
        <v>36.903523565311744</v>
      </c>
    </row>
    <row r="32" spans="1:24" x14ac:dyDescent="0.25">
      <c r="A32" s="102" t="s">
        <v>21</v>
      </c>
      <c r="B32" s="264">
        <v>38.299999999999997</v>
      </c>
      <c r="C32" s="264">
        <v>33.9</v>
      </c>
      <c r="D32" s="264">
        <v>40.700000000000003</v>
      </c>
      <c r="E32" s="264">
        <v>38.299999999999997</v>
      </c>
      <c r="F32" s="264">
        <v>37.5</v>
      </c>
      <c r="G32" s="264">
        <v>38.1</v>
      </c>
      <c r="H32" s="264">
        <v>36.200000000000003</v>
      </c>
      <c r="I32" s="264">
        <v>30.7</v>
      </c>
      <c r="J32" s="264">
        <v>34.1</v>
      </c>
      <c r="K32" s="264">
        <v>30.5</v>
      </c>
      <c r="L32" s="264">
        <v>32.1</v>
      </c>
      <c r="M32" s="264">
        <v>33.299999999999997</v>
      </c>
      <c r="N32" s="264">
        <v>32.700000000000003</v>
      </c>
      <c r="O32" s="264">
        <v>35.4</v>
      </c>
      <c r="P32" s="264">
        <v>33.9</v>
      </c>
      <c r="Q32" s="264">
        <v>36</v>
      </c>
      <c r="R32" s="264">
        <v>38.4</v>
      </c>
      <c r="S32" s="264">
        <v>34.700000000000003</v>
      </c>
      <c r="T32" s="264">
        <v>34</v>
      </c>
      <c r="U32" s="264">
        <v>32.1</v>
      </c>
      <c r="V32" s="112">
        <v>39.299999999999997</v>
      </c>
      <c r="W32" s="332">
        <v>35</v>
      </c>
      <c r="X32" s="457">
        <v>32.72291015515588</v>
      </c>
    </row>
    <row r="33" spans="1:24" x14ac:dyDescent="0.25">
      <c r="A33" s="138" t="s">
        <v>22</v>
      </c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134"/>
      <c r="T33" s="264"/>
      <c r="U33" s="264"/>
      <c r="V33" s="112"/>
      <c r="W33" s="332"/>
      <c r="X33" s="457"/>
    </row>
    <row r="34" spans="1:24" ht="19.5" x14ac:dyDescent="0.25">
      <c r="A34" s="107" t="s">
        <v>23</v>
      </c>
      <c r="B34" s="264">
        <v>30.1</v>
      </c>
      <c r="C34" s="264">
        <v>28.5</v>
      </c>
      <c r="D34" s="264">
        <v>35.299999999999997</v>
      </c>
      <c r="E34" s="264">
        <v>35.299999999999997</v>
      </c>
      <c r="F34" s="264">
        <v>30.6</v>
      </c>
      <c r="G34" s="264">
        <v>23.5</v>
      </c>
      <c r="H34" s="264">
        <v>21.4</v>
      </c>
      <c r="I34" s="264">
        <v>25.2</v>
      </c>
      <c r="J34" s="264">
        <v>32.799999999999997</v>
      </c>
      <c r="K34" s="264">
        <v>28.3</v>
      </c>
      <c r="L34" s="264">
        <v>38.799999999999997</v>
      </c>
      <c r="M34" s="264">
        <v>36.9</v>
      </c>
      <c r="N34" s="264">
        <v>42.2</v>
      </c>
      <c r="O34" s="264">
        <v>36.5</v>
      </c>
      <c r="P34" s="264">
        <v>28.5</v>
      </c>
      <c r="Q34" s="264">
        <v>37.1</v>
      </c>
      <c r="R34" s="264">
        <v>38.6</v>
      </c>
      <c r="S34" s="264">
        <v>35.700000000000003</v>
      </c>
      <c r="T34" s="264">
        <v>36.200000000000003</v>
      </c>
      <c r="U34" s="264">
        <v>37</v>
      </c>
      <c r="V34" s="112">
        <v>42</v>
      </c>
      <c r="W34" s="332">
        <v>38.1</v>
      </c>
      <c r="X34" s="457">
        <v>32.915718227232063</v>
      </c>
    </row>
    <row r="35" spans="1:24" ht="28.5" customHeight="1" x14ac:dyDescent="0.25">
      <c r="A35" s="107" t="s">
        <v>93</v>
      </c>
      <c r="B35" s="264" t="s">
        <v>103</v>
      </c>
      <c r="C35" s="264">
        <v>34.200000000000003</v>
      </c>
      <c r="D35" s="264">
        <v>40.9</v>
      </c>
      <c r="E35" s="264">
        <v>38.4</v>
      </c>
      <c r="F35" s="264">
        <v>37.700000000000003</v>
      </c>
      <c r="G35" s="264">
        <v>38.700000000000003</v>
      </c>
      <c r="H35" s="264">
        <v>36.9</v>
      </c>
      <c r="I35" s="264">
        <v>30.9</v>
      </c>
      <c r="J35" s="264">
        <v>34.1</v>
      </c>
      <c r="K35" s="264">
        <v>30.6</v>
      </c>
      <c r="L35" s="264">
        <v>31.7</v>
      </c>
      <c r="M35" s="264">
        <v>33.1</v>
      </c>
      <c r="N35" s="264">
        <v>32.200000000000003</v>
      </c>
      <c r="O35" s="264">
        <v>35.4</v>
      </c>
      <c r="P35" s="264">
        <v>34.200000000000003</v>
      </c>
      <c r="Q35" s="264">
        <v>36</v>
      </c>
      <c r="R35" s="264">
        <v>38.299999999999997</v>
      </c>
      <c r="S35" s="264">
        <v>34.700000000000003</v>
      </c>
      <c r="T35" s="264">
        <v>33.9</v>
      </c>
      <c r="U35" s="264">
        <v>31.8</v>
      </c>
      <c r="V35" s="112">
        <v>39.1</v>
      </c>
      <c r="W35" s="332">
        <v>34.9</v>
      </c>
      <c r="X35" s="457">
        <v>32.711530042441723</v>
      </c>
    </row>
    <row r="36" spans="1:24" x14ac:dyDescent="0.25">
      <c r="A36" s="102" t="s">
        <v>24</v>
      </c>
      <c r="B36" s="264">
        <v>31.7</v>
      </c>
      <c r="C36" s="264">
        <v>42.9</v>
      </c>
      <c r="D36" s="264">
        <v>41</v>
      </c>
      <c r="E36" s="264">
        <v>36.9</v>
      </c>
      <c r="F36" s="264">
        <v>40.299999999999997</v>
      </c>
      <c r="G36" s="264">
        <v>40.5</v>
      </c>
      <c r="H36" s="264">
        <v>41.6</v>
      </c>
      <c r="I36" s="264">
        <v>38.299999999999997</v>
      </c>
      <c r="J36" s="264">
        <v>39.299999999999997</v>
      </c>
      <c r="K36" s="264">
        <v>42.2</v>
      </c>
      <c r="L36" s="264">
        <v>44.5</v>
      </c>
      <c r="M36" s="264">
        <v>45.3</v>
      </c>
      <c r="N36" s="264">
        <v>43</v>
      </c>
      <c r="O36" s="264">
        <v>43.5</v>
      </c>
      <c r="P36" s="264">
        <v>42.9</v>
      </c>
      <c r="Q36" s="264">
        <v>42.8</v>
      </c>
      <c r="R36" s="264">
        <v>43.3</v>
      </c>
      <c r="S36" s="264">
        <v>40</v>
      </c>
      <c r="T36" s="264">
        <v>39.4</v>
      </c>
      <c r="U36" s="264">
        <v>39.6</v>
      </c>
      <c r="V36" s="112">
        <v>43.6</v>
      </c>
      <c r="W36" s="332">
        <v>38.700000000000003</v>
      </c>
      <c r="X36" s="457">
        <v>35.126768634011796</v>
      </c>
    </row>
    <row r="37" spans="1:24" x14ac:dyDescent="0.25">
      <c r="A37" s="102" t="s">
        <v>25</v>
      </c>
      <c r="B37" s="264">
        <v>37.299999999999997</v>
      </c>
      <c r="C37" s="264">
        <v>29.7</v>
      </c>
      <c r="D37" s="264">
        <v>33.700000000000003</v>
      </c>
      <c r="E37" s="264">
        <v>32.1</v>
      </c>
      <c r="F37" s="264">
        <v>38</v>
      </c>
      <c r="G37" s="264">
        <v>33.9</v>
      </c>
      <c r="H37" s="264">
        <v>31.3</v>
      </c>
      <c r="I37" s="264">
        <v>30.3</v>
      </c>
      <c r="J37" s="264">
        <v>34.5</v>
      </c>
      <c r="K37" s="264">
        <v>32.799999999999997</v>
      </c>
      <c r="L37" s="264">
        <v>37.6</v>
      </c>
      <c r="M37" s="264">
        <v>33.299999999999997</v>
      </c>
      <c r="N37" s="264">
        <v>32.5</v>
      </c>
      <c r="O37" s="264">
        <v>32</v>
      </c>
      <c r="P37" s="264">
        <v>29.7</v>
      </c>
      <c r="Q37" s="264">
        <v>34.299999999999997</v>
      </c>
      <c r="R37" s="264">
        <v>45.4</v>
      </c>
      <c r="S37" s="264">
        <v>41.5</v>
      </c>
      <c r="T37" s="264">
        <v>40.6</v>
      </c>
      <c r="U37" s="264">
        <v>40.299999999999997</v>
      </c>
      <c r="V37" s="112">
        <v>45.5</v>
      </c>
      <c r="W37" s="332">
        <v>40.6</v>
      </c>
      <c r="X37" s="457">
        <v>36.953494209705681</v>
      </c>
    </row>
    <row r="38" spans="1:24" x14ac:dyDescent="0.25">
      <c r="A38" s="102" t="s">
        <v>26</v>
      </c>
      <c r="B38" s="264">
        <v>49.8</v>
      </c>
      <c r="C38" s="264">
        <v>45.3</v>
      </c>
      <c r="D38" s="264">
        <v>52.7</v>
      </c>
      <c r="E38" s="264">
        <v>52.4</v>
      </c>
      <c r="F38" s="264">
        <v>44.2</v>
      </c>
      <c r="G38" s="264">
        <v>45.8</v>
      </c>
      <c r="H38" s="264">
        <v>36.700000000000003</v>
      </c>
      <c r="I38" s="264">
        <v>34.799999999999997</v>
      </c>
      <c r="J38" s="264">
        <v>35.1</v>
      </c>
      <c r="K38" s="264">
        <v>42.2</v>
      </c>
      <c r="L38" s="264">
        <v>50.3</v>
      </c>
      <c r="M38" s="264">
        <v>43.7</v>
      </c>
      <c r="N38" s="264">
        <v>44</v>
      </c>
      <c r="O38" s="264">
        <v>44.8</v>
      </c>
      <c r="P38" s="264">
        <v>45.3</v>
      </c>
      <c r="Q38" s="264">
        <v>40.4</v>
      </c>
      <c r="R38" s="264">
        <v>42</v>
      </c>
      <c r="S38" s="264">
        <v>41.2</v>
      </c>
      <c r="T38" s="264">
        <v>42.4</v>
      </c>
      <c r="U38" s="264">
        <v>41.5</v>
      </c>
      <c r="V38" s="112">
        <v>48.8</v>
      </c>
      <c r="W38" s="332">
        <v>46.4</v>
      </c>
      <c r="X38" s="457">
        <v>43.192359515134108</v>
      </c>
    </row>
    <row r="39" spans="1:24" x14ac:dyDescent="0.25">
      <c r="A39" s="102" t="s">
        <v>27</v>
      </c>
      <c r="B39" s="264">
        <v>33.200000000000003</v>
      </c>
      <c r="C39" s="264">
        <v>36.4</v>
      </c>
      <c r="D39" s="264">
        <v>39.200000000000003</v>
      </c>
      <c r="E39" s="264">
        <v>42.1</v>
      </c>
      <c r="F39" s="264">
        <v>41.6</v>
      </c>
      <c r="G39" s="264">
        <v>41.2</v>
      </c>
      <c r="H39" s="264">
        <v>41.1</v>
      </c>
      <c r="I39" s="264">
        <v>39.700000000000003</v>
      </c>
      <c r="J39" s="264">
        <v>36.299999999999997</v>
      </c>
      <c r="K39" s="264">
        <v>36.200000000000003</v>
      </c>
      <c r="L39" s="264">
        <v>40.200000000000003</v>
      </c>
      <c r="M39" s="264">
        <v>39.799999999999997</v>
      </c>
      <c r="N39" s="264">
        <v>37.299999999999997</v>
      </c>
      <c r="O39" s="264">
        <v>36.4</v>
      </c>
      <c r="P39" s="264">
        <v>36.4</v>
      </c>
      <c r="Q39" s="264">
        <v>38.200000000000003</v>
      </c>
      <c r="R39" s="264">
        <v>40.6</v>
      </c>
      <c r="S39" s="264">
        <v>36.799999999999997</v>
      </c>
      <c r="T39" s="264">
        <v>38</v>
      </c>
      <c r="U39" s="264">
        <v>38</v>
      </c>
      <c r="V39" s="112">
        <v>38.9</v>
      </c>
      <c r="W39" s="332">
        <v>38.799999999999997</v>
      </c>
      <c r="X39" s="457">
        <v>35.094809213561746</v>
      </c>
    </row>
    <row r="40" spans="1:24" x14ac:dyDescent="0.25">
      <c r="A40" s="102" t="s">
        <v>28</v>
      </c>
      <c r="B40" s="264">
        <v>31.7</v>
      </c>
      <c r="C40" s="264">
        <v>36.799999999999997</v>
      </c>
      <c r="D40" s="264">
        <v>35.4</v>
      </c>
      <c r="E40" s="264">
        <v>34.200000000000003</v>
      </c>
      <c r="F40" s="264">
        <v>39.700000000000003</v>
      </c>
      <c r="G40" s="264">
        <v>36</v>
      </c>
      <c r="H40" s="264">
        <v>36.4</v>
      </c>
      <c r="I40" s="264">
        <v>39.5</v>
      </c>
      <c r="J40" s="264">
        <v>38.5</v>
      </c>
      <c r="K40" s="264">
        <v>38.299999999999997</v>
      </c>
      <c r="L40" s="264">
        <v>41.8</v>
      </c>
      <c r="M40" s="264">
        <v>41.7</v>
      </c>
      <c r="N40" s="264">
        <v>42.4</v>
      </c>
      <c r="O40" s="264">
        <v>41.9</v>
      </c>
      <c r="P40" s="264">
        <v>36.799999999999997</v>
      </c>
      <c r="Q40" s="264">
        <v>42.6</v>
      </c>
      <c r="R40" s="264">
        <v>42</v>
      </c>
      <c r="S40" s="264">
        <v>40.4</v>
      </c>
      <c r="T40" s="264">
        <v>45.2</v>
      </c>
      <c r="U40" s="264">
        <v>39.299999999999997</v>
      </c>
      <c r="V40" s="112">
        <v>43.7</v>
      </c>
      <c r="W40" s="332">
        <v>45.9</v>
      </c>
      <c r="X40" s="457">
        <v>45.616871589111476</v>
      </c>
    </row>
    <row r="41" spans="1:24" x14ac:dyDescent="0.25">
      <c r="A41" s="102" t="s">
        <v>29</v>
      </c>
      <c r="B41" s="264">
        <v>46.7</v>
      </c>
      <c r="C41" s="264">
        <v>40.200000000000003</v>
      </c>
      <c r="D41" s="264">
        <v>41.2</v>
      </c>
      <c r="E41" s="264">
        <v>40.4</v>
      </c>
      <c r="F41" s="264">
        <v>44.9</v>
      </c>
      <c r="G41" s="264">
        <v>41.9</v>
      </c>
      <c r="H41" s="264">
        <v>37.1</v>
      </c>
      <c r="I41" s="264">
        <v>36</v>
      </c>
      <c r="J41" s="264">
        <v>36.700000000000003</v>
      </c>
      <c r="K41" s="264">
        <v>34.700000000000003</v>
      </c>
      <c r="L41" s="264">
        <v>41.5</v>
      </c>
      <c r="M41" s="264">
        <v>41.4</v>
      </c>
      <c r="N41" s="264">
        <v>38.1</v>
      </c>
      <c r="O41" s="264">
        <v>43.8</v>
      </c>
      <c r="P41" s="264">
        <v>40.200000000000003</v>
      </c>
      <c r="Q41" s="264">
        <v>41.2</v>
      </c>
      <c r="R41" s="264">
        <v>42.6</v>
      </c>
      <c r="S41" s="264">
        <v>41.1</v>
      </c>
      <c r="T41" s="264">
        <v>41.7</v>
      </c>
      <c r="U41" s="264">
        <v>41.7</v>
      </c>
      <c r="V41" s="112">
        <v>48.1</v>
      </c>
      <c r="W41" s="332">
        <v>48.3</v>
      </c>
      <c r="X41" s="457">
        <v>44.538670647948372</v>
      </c>
    </row>
    <row r="42" spans="1:24" x14ac:dyDescent="0.25">
      <c r="A42" s="102" t="s">
        <v>30</v>
      </c>
      <c r="B42" s="264">
        <v>35.6</v>
      </c>
      <c r="C42" s="264">
        <v>26.8</v>
      </c>
      <c r="D42" s="264">
        <v>43.2</v>
      </c>
      <c r="E42" s="264">
        <v>38</v>
      </c>
      <c r="F42" s="264">
        <v>33.700000000000003</v>
      </c>
      <c r="G42" s="264">
        <v>31.6</v>
      </c>
      <c r="H42" s="264">
        <v>30.4</v>
      </c>
      <c r="I42" s="264">
        <v>25.8</v>
      </c>
      <c r="J42" s="264">
        <v>27.8</v>
      </c>
      <c r="K42" s="264">
        <v>27.4</v>
      </c>
      <c r="L42" s="264">
        <v>29.4</v>
      </c>
      <c r="M42" s="264">
        <v>30</v>
      </c>
      <c r="N42" s="264">
        <v>29.8</v>
      </c>
      <c r="O42" s="264">
        <v>29</v>
      </c>
      <c r="P42" s="264">
        <v>26.8</v>
      </c>
      <c r="Q42" s="264">
        <v>24.1</v>
      </c>
      <c r="R42" s="264">
        <v>28.5</v>
      </c>
      <c r="S42" s="264">
        <v>30.8</v>
      </c>
      <c r="T42" s="264">
        <v>29.9</v>
      </c>
      <c r="U42" s="264">
        <v>29.4</v>
      </c>
      <c r="V42" s="112">
        <v>35.200000000000003</v>
      </c>
      <c r="W42" s="332">
        <v>32.700000000000003</v>
      </c>
      <c r="X42" s="457">
        <v>28.498204622514688</v>
      </c>
    </row>
    <row r="43" spans="1:24" ht="18" x14ac:dyDescent="0.25">
      <c r="A43" s="101" t="s">
        <v>380</v>
      </c>
      <c r="B43" s="163">
        <v>42.2</v>
      </c>
      <c r="C43" s="163">
        <v>39.799999999999997</v>
      </c>
      <c r="D43" s="163">
        <v>43.3</v>
      </c>
      <c r="E43" s="163">
        <v>43</v>
      </c>
      <c r="F43" s="163">
        <v>42.4</v>
      </c>
      <c r="G43" s="163">
        <v>43.4</v>
      </c>
      <c r="H43" s="163">
        <v>42.3</v>
      </c>
      <c r="I43" s="163">
        <v>37.9</v>
      </c>
      <c r="J43" s="163">
        <v>38.200000000000003</v>
      </c>
      <c r="K43" s="163">
        <v>37.700000000000003</v>
      </c>
      <c r="L43" s="163">
        <v>40.1</v>
      </c>
      <c r="M43" s="163">
        <v>41</v>
      </c>
      <c r="N43" s="163">
        <v>40.9</v>
      </c>
      <c r="O43" s="163">
        <v>39</v>
      </c>
      <c r="P43" s="163">
        <v>39.799999999999997</v>
      </c>
      <c r="Q43" s="163">
        <v>38.799999999999997</v>
      </c>
      <c r="R43" s="163">
        <v>39.4</v>
      </c>
      <c r="S43" s="163">
        <v>40.6</v>
      </c>
      <c r="T43" s="163">
        <v>40.4</v>
      </c>
      <c r="U43" s="163">
        <v>40.5</v>
      </c>
      <c r="V43" s="111">
        <v>42.5</v>
      </c>
      <c r="W43" s="331">
        <v>39.299999999999997</v>
      </c>
      <c r="X43" s="493">
        <v>35.902466726730061</v>
      </c>
    </row>
    <row r="44" spans="1:24" x14ac:dyDescent="0.25">
      <c r="A44" s="102" t="s">
        <v>31</v>
      </c>
      <c r="B44" s="264">
        <v>41.2</v>
      </c>
      <c r="C44" s="264">
        <v>39.1</v>
      </c>
      <c r="D44" s="264">
        <v>40.700000000000003</v>
      </c>
      <c r="E44" s="264">
        <v>41.4</v>
      </c>
      <c r="F44" s="264">
        <v>40.700000000000003</v>
      </c>
      <c r="G44" s="264">
        <v>44.9</v>
      </c>
      <c r="H44" s="264">
        <v>46.6</v>
      </c>
      <c r="I44" s="264">
        <v>46.7</v>
      </c>
      <c r="J44" s="264">
        <v>40.5</v>
      </c>
      <c r="K44" s="264">
        <v>42</v>
      </c>
      <c r="L44" s="264">
        <v>38.200000000000003</v>
      </c>
      <c r="M44" s="264">
        <v>34.1</v>
      </c>
      <c r="N44" s="264">
        <v>37.9</v>
      </c>
      <c r="O44" s="264">
        <v>36.700000000000003</v>
      </c>
      <c r="P44" s="264">
        <v>39.1</v>
      </c>
      <c r="Q44" s="264">
        <v>39.6</v>
      </c>
      <c r="R44" s="264">
        <v>41.4</v>
      </c>
      <c r="S44" s="264">
        <v>42.7</v>
      </c>
      <c r="T44" s="264">
        <v>40.1</v>
      </c>
      <c r="U44" s="264">
        <v>36.200000000000003</v>
      </c>
      <c r="V44" s="112">
        <v>39.700000000000003</v>
      </c>
      <c r="W44" s="332">
        <v>37.200000000000003</v>
      </c>
      <c r="X44" s="457">
        <v>37.896416658671079</v>
      </c>
    </row>
    <row r="45" spans="1:24" x14ac:dyDescent="0.25">
      <c r="A45" s="102" t="s">
        <v>32</v>
      </c>
      <c r="B45" s="264">
        <v>50.1</v>
      </c>
      <c r="C45" s="264">
        <v>45.9</v>
      </c>
      <c r="D45" s="264">
        <v>39.1</v>
      </c>
      <c r="E45" s="264">
        <v>42.7</v>
      </c>
      <c r="F45" s="264">
        <v>37.299999999999997</v>
      </c>
      <c r="G45" s="264">
        <v>43.6</v>
      </c>
      <c r="H45" s="264">
        <v>38.799999999999997</v>
      </c>
      <c r="I45" s="264">
        <v>37.6</v>
      </c>
      <c r="J45" s="264">
        <v>36.9</v>
      </c>
      <c r="K45" s="264">
        <v>35.799999999999997</v>
      </c>
      <c r="L45" s="264">
        <v>35.799999999999997</v>
      </c>
      <c r="M45" s="264">
        <v>40.6</v>
      </c>
      <c r="N45" s="264">
        <v>38.200000000000003</v>
      </c>
      <c r="O45" s="264">
        <v>42.6</v>
      </c>
      <c r="P45" s="264">
        <v>45.9</v>
      </c>
      <c r="Q45" s="264">
        <v>42.2</v>
      </c>
      <c r="R45" s="264">
        <v>42.9</v>
      </c>
      <c r="S45" s="264">
        <v>36.9</v>
      </c>
      <c r="T45" s="264">
        <v>38.5</v>
      </c>
      <c r="U45" s="264">
        <v>34.4</v>
      </c>
      <c r="V45" s="112">
        <v>37.1</v>
      </c>
      <c r="W45" s="332">
        <v>34.700000000000003</v>
      </c>
      <c r="X45" s="457">
        <v>34.382865377446031</v>
      </c>
    </row>
    <row r="46" spans="1:24" x14ac:dyDescent="0.25">
      <c r="A46" s="102" t="s">
        <v>33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 t="s">
        <v>103</v>
      </c>
      <c r="Q46" s="264">
        <v>42.8</v>
      </c>
      <c r="R46" s="264">
        <v>49.1</v>
      </c>
      <c r="S46" s="264">
        <v>46.7</v>
      </c>
      <c r="T46" s="264">
        <v>47.4</v>
      </c>
      <c r="U46" s="264">
        <v>48.3</v>
      </c>
      <c r="V46" s="112">
        <v>52.3</v>
      </c>
      <c r="W46" s="332">
        <v>45.1</v>
      </c>
      <c r="X46" s="457">
        <v>42.901050383280996</v>
      </c>
    </row>
    <row r="47" spans="1:24" x14ac:dyDescent="0.25">
      <c r="A47" s="102" t="s">
        <v>34</v>
      </c>
      <c r="B47" s="264">
        <v>45.1</v>
      </c>
      <c r="C47" s="264">
        <v>41.1</v>
      </c>
      <c r="D47" s="264">
        <v>41.3</v>
      </c>
      <c r="E47" s="264">
        <v>41.3</v>
      </c>
      <c r="F47" s="264">
        <v>42.2</v>
      </c>
      <c r="G47" s="264">
        <v>47.7</v>
      </c>
      <c r="H47" s="264">
        <v>41.7</v>
      </c>
      <c r="I47" s="264">
        <v>37.299999999999997</v>
      </c>
      <c r="J47" s="264">
        <v>40.5</v>
      </c>
      <c r="K47" s="264">
        <v>36.5</v>
      </c>
      <c r="L47" s="264">
        <v>37.9</v>
      </c>
      <c r="M47" s="264">
        <v>41.3</v>
      </c>
      <c r="N47" s="264">
        <v>41.6</v>
      </c>
      <c r="O47" s="264">
        <v>39.200000000000003</v>
      </c>
      <c r="P47" s="264">
        <v>41.1</v>
      </c>
      <c r="Q47" s="264">
        <v>37.6</v>
      </c>
      <c r="R47" s="264">
        <v>34.700000000000003</v>
      </c>
      <c r="S47" s="264">
        <v>39.6</v>
      </c>
      <c r="T47" s="264">
        <v>41.3</v>
      </c>
      <c r="U47" s="264">
        <v>40.5</v>
      </c>
      <c r="V47" s="112">
        <v>41.3</v>
      </c>
      <c r="W47" s="332">
        <v>38</v>
      </c>
      <c r="X47" s="457">
        <v>32.294393084403886</v>
      </c>
    </row>
    <row r="48" spans="1:24" x14ac:dyDescent="0.25">
      <c r="A48" s="102" t="s">
        <v>35</v>
      </c>
      <c r="B48" s="264">
        <v>30.2</v>
      </c>
      <c r="C48" s="264">
        <v>32.5</v>
      </c>
      <c r="D48" s="264">
        <v>29.3</v>
      </c>
      <c r="E48" s="264">
        <v>30.4</v>
      </c>
      <c r="F48" s="264">
        <v>31</v>
      </c>
      <c r="G48" s="264">
        <v>31.5</v>
      </c>
      <c r="H48" s="264">
        <v>32.9</v>
      </c>
      <c r="I48" s="264">
        <v>28.6</v>
      </c>
      <c r="J48" s="264">
        <v>31.3</v>
      </c>
      <c r="K48" s="264">
        <v>30.2</v>
      </c>
      <c r="L48" s="264">
        <v>34.6</v>
      </c>
      <c r="M48" s="264">
        <v>33.700000000000003</v>
      </c>
      <c r="N48" s="264">
        <v>35.5</v>
      </c>
      <c r="O48" s="264">
        <v>32.9</v>
      </c>
      <c r="P48" s="264">
        <v>32.5</v>
      </c>
      <c r="Q48" s="264">
        <v>33.4</v>
      </c>
      <c r="R48" s="264">
        <v>38.700000000000003</v>
      </c>
      <c r="S48" s="264">
        <v>36.799999999999997</v>
      </c>
      <c r="T48" s="264">
        <v>36.9</v>
      </c>
      <c r="U48" s="264">
        <v>35.1</v>
      </c>
      <c r="V48" s="112">
        <v>37</v>
      </c>
      <c r="W48" s="332">
        <v>34.200000000000003</v>
      </c>
      <c r="X48" s="457">
        <v>32.270252814269924</v>
      </c>
    </row>
    <row r="49" spans="1:24" x14ac:dyDescent="0.25">
      <c r="A49" s="102" t="s">
        <v>36</v>
      </c>
      <c r="B49" s="264">
        <v>39.700000000000003</v>
      </c>
      <c r="C49" s="264">
        <v>41</v>
      </c>
      <c r="D49" s="264">
        <v>46.1</v>
      </c>
      <c r="E49" s="264">
        <v>43.4</v>
      </c>
      <c r="F49" s="264">
        <v>40.6</v>
      </c>
      <c r="G49" s="264">
        <v>42.1</v>
      </c>
      <c r="H49" s="264">
        <v>44.4</v>
      </c>
      <c r="I49" s="264">
        <v>38.5</v>
      </c>
      <c r="J49" s="264">
        <v>36.9</v>
      </c>
      <c r="K49" s="264">
        <v>41</v>
      </c>
      <c r="L49" s="264">
        <v>41.2</v>
      </c>
      <c r="M49" s="264">
        <v>40.9</v>
      </c>
      <c r="N49" s="264">
        <v>41.7</v>
      </c>
      <c r="O49" s="264">
        <v>39.9</v>
      </c>
      <c r="P49" s="264">
        <v>41</v>
      </c>
      <c r="Q49" s="264">
        <v>41.5</v>
      </c>
      <c r="R49" s="264">
        <v>43.1</v>
      </c>
      <c r="S49" s="264">
        <v>42.7</v>
      </c>
      <c r="T49" s="264">
        <v>42.7</v>
      </c>
      <c r="U49" s="264">
        <v>44.3</v>
      </c>
      <c r="V49" s="112">
        <v>47.8</v>
      </c>
      <c r="W49" s="332">
        <v>42.8</v>
      </c>
      <c r="X49" s="457">
        <v>41.71837407907018</v>
      </c>
    </row>
    <row r="50" spans="1:24" x14ac:dyDescent="0.25">
      <c r="A50" s="102" t="s">
        <v>37</v>
      </c>
      <c r="B50" s="264">
        <v>43.2</v>
      </c>
      <c r="C50" s="264">
        <v>39.200000000000003</v>
      </c>
      <c r="D50" s="264">
        <v>48.9</v>
      </c>
      <c r="E50" s="264">
        <v>48.8</v>
      </c>
      <c r="F50" s="264">
        <v>47.3</v>
      </c>
      <c r="G50" s="264">
        <v>42.6</v>
      </c>
      <c r="H50" s="264">
        <v>43.7</v>
      </c>
      <c r="I50" s="264">
        <v>39.6</v>
      </c>
      <c r="J50" s="264">
        <v>37.9</v>
      </c>
      <c r="K50" s="264">
        <v>38.6</v>
      </c>
      <c r="L50" s="264">
        <v>43.4</v>
      </c>
      <c r="M50" s="264">
        <v>43</v>
      </c>
      <c r="N50" s="264">
        <v>41.2</v>
      </c>
      <c r="O50" s="264">
        <v>39.700000000000003</v>
      </c>
      <c r="P50" s="264">
        <v>39.200000000000003</v>
      </c>
      <c r="Q50" s="264">
        <v>39.200000000000003</v>
      </c>
      <c r="R50" s="264">
        <v>42.5</v>
      </c>
      <c r="S50" s="264">
        <v>40.799999999999997</v>
      </c>
      <c r="T50" s="264">
        <v>37.9</v>
      </c>
      <c r="U50" s="264">
        <v>38.700000000000003</v>
      </c>
      <c r="V50" s="112">
        <v>41.8</v>
      </c>
      <c r="W50" s="332">
        <v>39.1</v>
      </c>
      <c r="X50" s="457">
        <v>37.076127151576188</v>
      </c>
    </row>
    <row r="51" spans="1:24" x14ac:dyDescent="0.25">
      <c r="A51" s="102" t="s">
        <v>38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 t="s">
        <v>103</v>
      </c>
      <c r="Q51" s="264">
        <v>36.799999999999997</v>
      </c>
      <c r="R51" s="264">
        <v>37.799999999999997</v>
      </c>
      <c r="S51" s="264">
        <v>31.4</v>
      </c>
      <c r="T51" s="264">
        <v>33.9</v>
      </c>
      <c r="U51" s="264">
        <v>36.4</v>
      </c>
      <c r="V51" s="112">
        <v>35.6</v>
      </c>
      <c r="W51" s="332">
        <v>36.799999999999997</v>
      </c>
      <c r="X51" s="457">
        <v>34.06838892002407</v>
      </c>
    </row>
    <row r="52" spans="1:24" ht="18" x14ac:dyDescent="0.25">
      <c r="A52" s="101" t="s">
        <v>136</v>
      </c>
      <c r="B52" s="163" t="s">
        <v>96</v>
      </c>
      <c r="C52" s="163">
        <v>37.6</v>
      </c>
      <c r="D52" s="163">
        <v>39.700000000000003</v>
      </c>
      <c r="E52" s="163">
        <v>41</v>
      </c>
      <c r="F52" s="163">
        <v>40.700000000000003</v>
      </c>
      <c r="G52" s="163">
        <v>36.9</v>
      </c>
      <c r="H52" s="163">
        <v>36.700000000000003</v>
      </c>
      <c r="I52" s="163">
        <v>37</v>
      </c>
      <c r="J52" s="163">
        <v>33.700000000000003</v>
      </c>
      <c r="K52" s="163">
        <v>37.5</v>
      </c>
      <c r="L52" s="163">
        <v>40.1</v>
      </c>
      <c r="M52" s="163">
        <v>43.2</v>
      </c>
      <c r="N52" s="163">
        <v>40.9</v>
      </c>
      <c r="O52" s="163">
        <v>39.700000000000003</v>
      </c>
      <c r="P52" s="163">
        <v>37.6</v>
      </c>
      <c r="Q52" s="163">
        <v>39.9</v>
      </c>
      <c r="R52" s="163">
        <v>40.4</v>
      </c>
      <c r="S52" s="163">
        <v>40.6</v>
      </c>
      <c r="T52" s="163">
        <v>35.799999999999997</v>
      </c>
      <c r="U52" s="163">
        <v>38.700000000000003</v>
      </c>
      <c r="V52" s="111">
        <v>40.200000000000003</v>
      </c>
      <c r="W52" s="331">
        <v>40.200000000000003</v>
      </c>
      <c r="X52" s="493">
        <v>38.361765866744904</v>
      </c>
    </row>
    <row r="53" spans="1:24" x14ac:dyDescent="0.25">
      <c r="A53" s="102" t="s">
        <v>39</v>
      </c>
      <c r="B53" s="264">
        <v>62.1</v>
      </c>
      <c r="C53" s="264">
        <v>42.9</v>
      </c>
      <c r="D53" s="264">
        <v>53.1</v>
      </c>
      <c r="E53" s="264">
        <v>50.3</v>
      </c>
      <c r="F53" s="264">
        <v>48.6</v>
      </c>
      <c r="G53" s="264">
        <v>28.2</v>
      </c>
      <c r="H53" s="264">
        <v>30.3</v>
      </c>
      <c r="I53" s="264">
        <v>39.1</v>
      </c>
      <c r="J53" s="264">
        <v>38</v>
      </c>
      <c r="K53" s="264">
        <v>42.8</v>
      </c>
      <c r="L53" s="264">
        <v>44.4</v>
      </c>
      <c r="M53" s="264">
        <v>53.3</v>
      </c>
      <c r="N53" s="264">
        <v>47.9</v>
      </c>
      <c r="O53" s="264">
        <v>46</v>
      </c>
      <c r="P53" s="264">
        <v>42.9</v>
      </c>
      <c r="Q53" s="264">
        <v>41.8</v>
      </c>
      <c r="R53" s="264">
        <v>37.700000000000003</v>
      </c>
      <c r="S53" s="264">
        <v>41.1</v>
      </c>
      <c r="T53" s="264">
        <v>32.5</v>
      </c>
      <c r="U53" s="264">
        <v>40.700000000000003</v>
      </c>
      <c r="V53" s="112">
        <v>41.9</v>
      </c>
      <c r="W53" s="332">
        <v>42.7</v>
      </c>
      <c r="X53" s="457">
        <v>38.625964044910802</v>
      </c>
    </row>
    <row r="54" spans="1:24" x14ac:dyDescent="0.25">
      <c r="A54" s="102" t="s">
        <v>104</v>
      </c>
      <c r="B54" s="264">
        <v>39.9</v>
      </c>
      <c r="C54" s="264">
        <v>51.8</v>
      </c>
      <c r="D54" s="264">
        <v>34.700000000000003</v>
      </c>
      <c r="E54" s="264">
        <v>54.5</v>
      </c>
      <c r="F54" s="264">
        <v>40.1</v>
      </c>
      <c r="G54" s="264">
        <v>27.8</v>
      </c>
      <c r="H54" s="264">
        <v>47.2</v>
      </c>
      <c r="I54" s="264">
        <v>41</v>
      </c>
      <c r="J54" s="264">
        <v>41.3</v>
      </c>
      <c r="K54" s="264">
        <v>46.7</v>
      </c>
      <c r="L54" s="264">
        <v>50.7</v>
      </c>
      <c r="M54" s="264">
        <v>45.1</v>
      </c>
      <c r="N54" s="264">
        <v>58.4</v>
      </c>
      <c r="O54" s="264">
        <v>54.6</v>
      </c>
      <c r="P54" s="264">
        <v>51.8</v>
      </c>
      <c r="Q54" s="264">
        <v>68.599999999999994</v>
      </c>
      <c r="R54" s="264">
        <v>62.5</v>
      </c>
      <c r="S54" s="264">
        <v>59.9</v>
      </c>
      <c r="T54" s="264">
        <v>32.1</v>
      </c>
      <c r="U54" s="264">
        <v>34.200000000000003</v>
      </c>
      <c r="V54" s="112">
        <v>38.4</v>
      </c>
      <c r="W54" s="332">
        <v>45.9</v>
      </c>
      <c r="X54" s="457">
        <v>50.998622501689979</v>
      </c>
    </row>
    <row r="55" spans="1:24" ht="19.5" x14ac:dyDescent="0.25">
      <c r="A55" s="102" t="s">
        <v>41</v>
      </c>
      <c r="B55" s="264">
        <v>40.700000000000003</v>
      </c>
      <c r="C55" s="264">
        <v>38.1</v>
      </c>
      <c r="D55" s="264">
        <v>50.1</v>
      </c>
      <c r="E55" s="264">
        <v>49.4</v>
      </c>
      <c r="F55" s="264">
        <v>43.8</v>
      </c>
      <c r="G55" s="264">
        <v>40.200000000000003</v>
      </c>
      <c r="H55" s="264">
        <v>39.6</v>
      </c>
      <c r="I55" s="264">
        <v>37.6</v>
      </c>
      <c r="J55" s="264">
        <v>34.700000000000003</v>
      </c>
      <c r="K55" s="264">
        <v>39.1</v>
      </c>
      <c r="L55" s="264">
        <v>40.5</v>
      </c>
      <c r="M55" s="264">
        <v>44</v>
      </c>
      <c r="N55" s="264">
        <v>39.9</v>
      </c>
      <c r="O55" s="264">
        <v>39.5</v>
      </c>
      <c r="P55" s="264">
        <v>38.1</v>
      </c>
      <c r="Q55" s="264">
        <v>37.700000000000003</v>
      </c>
      <c r="R55" s="264">
        <v>42.8</v>
      </c>
      <c r="S55" s="264">
        <v>43.7</v>
      </c>
      <c r="T55" s="264">
        <v>40.299999999999997</v>
      </c>
      <c r="U55" s="264">
        <v>41.2</v>
      </c>
      <c r="V55" s="112">
        <v>39.6</v>
      </c>
      <c r="W55" s="332">
        <v>43.7</v>
      </c>
      <c r="X55" s="457">
        <v>43.214654154662455</v>
      </c>
    </row>
    <row r="56" spans="1:24" ht="19.5" x14ac:dyDescent="0.25">
      <c r="A56" s="102" t="s">
        <v>245</v>
      </c>
      <c r="B56" s="264">
        <v>51.5</v>
      </c>
      <c r="C56" s="264">
        <v>44.2</v>
      </c>
      <c r="D56" s="264">
        <v>32.4</v>
      </c>
      <c r="E56" s="264">
        <v>36.700000000000003</v>
      </c>
      <c r="F56" s="264">
        <v>32.700000000000003</v>
      </c>
      <c r="G56" s="264">
        <v>34.6</v>
      </c>
      <c r="H56" s="264">
        <v>32.799999999999997</v>
      </c>
      <c r="I56" s="264">
        <v>34.700000000000003</v>
      </c>
      <c r="J56" s="264">
        <v>32</v>
      </c>
      <c r="K56" s="264">
        <v>37.299999999999997</v>
      </c>
      <c r="L56" s="264">
        <v>43.3</v>
      </c>
      <c r="M56" s="264">
        <v>46.9</v>
      </c>
      <c r="N56" s="264">
        <v>46.2</v>
      </c>
      <c r="O56" s="264">
        <v>47.2</v>
      </c>
      <c r="P56" s="264">
        <v>44.2</v>
      </c>
      <c r="Q56" s="264">
        <v>43.5</v>
      </c>
      <c r="R56" s="264">
        <v>43</v>
      </c>
      <c r="S56" s="264">
        <v>41.4</v>
      </c>
      <c r="T56" s="264">
        <v>40.9</v>
      </c>
      <c r="U56" s="264">
        <v>40</v>
      </c>
      <c r="V56" s="112">
        <v>39.799999999999997</v>
      </c>
      <c r="W56" s="332">
        <v>37.5</v>
      </c>
      <c r="X56" s="457">
        <v>37.712440905728563</v>
      </c>
    </row>
    <row r="57" spans="1:24" ht="19.5" x14ac:dyDescent="0.25">
      <c r="A57" s="102" t="s">
        <v>43</v>
      </c>
      <c r="B57" s="264">
        <v>23.1</v>
      </c>
      <c r="C57" s="264">
        <v>30.6</v>
      </c>
      <c r="D57" s="264">
        <v>29.2</v>
      </c>
      <c r="E57" s="264">
        <v>24.7</v>
      </c>
      <c r="F57" s="264">
        <v>30.3</v>
      </c>
      <c r="G57" s="264">
        <v>28.3</v>
      </c>
      <c r="H57" s="264">
        <v>27.2</v>
      </c>
      <c r="I57" s="264">
        <v>27.8</v>
      </c>
      <c r="J57" s="264">
        <v>25.7</v>
      </c>
      <c r="K57" s="264">
        <v>31.5</v>
      </c>
      <c r="L57" s="264">
        <v>32.299999999999997</v>
      </c>
      <c r="M57" s="264">
        <v>29</v>
      </c>
      <c r="N57" s="264">
        <v>33.9</v>
      </c>
      <c r="O57" s="264">
        <v>27.5</v>
      </c>
      <c r="P57" s="264">
        <v>30.6</v>
      </c>
      <c r="Q57" s="264">
        <v>33.700000000000003</v>
      </c>
      <c r="R57" s="264">
        <v>39.299999999999997</v>
      </c>
      <c r="S57" s="264">
        <v>39.4</v>
      </c>
      <c r="T57" s="264">
        <v>36.799999999999997</v>
      </c>
      <c r="U57" s="264">
        <v>35.4</v>
      </c>
      <c r="V57" s="112">
        <v>40.299999999999997</v>
      </c>
      <c r="W57" s="332">
        <v>38.700000000000003</v>
      </c>
      <c r="X57" s="457">
        <v>34.62004158331046</v>
      </c>
    </row>
    <row r="58" spans="1:24" x14ac:dyDescent="0.25">
      <c r="A58" s="102" t="s">
        <v>97</v>
      </c>
      <c r="B58" s="264" t="s">
        <v>96</v>
      </c>
      <c r="C58" s="264" t="s">
        <v>96</v>
      </c>
      <c r="D58" s="264" t="s">
        <v>96</v>
      </c>
      <c r="E58" s="264" t="s">
        <v>96</v>
      </c>
      <c r="F58" s="264" t="s">
        <v>96</v>
      </c>
      <c r="G58" s="264" t="s">
        <v>96</v>
      </c>
      <c r="H58" s="264" t="s">
        <v>96</v>
      </c>
      <c r="I58" s="264" t="s">
        <v>96</v>
      </c>
      <c r="J58" s="264" t="s">
        <v>96</v>
      </c>
      <c r="K58" s="264" t="s">
        <v>96</v>
      </c>
      <c r="L58" s="264" t="s">
        <v>96</v>
      </c>
      <c r="M58" s="264" t="s">
        <v>96</v>
      </c>
      <c r="N58" s="264">
        <v>33.9</v>
      </c>
      <c r="O58" s="264">
        <v>27.5</v>
      </c>
      <c r="P58" s="264">
        <v>30.6</v>
      </c>
      <c r="Q58" s="264">
        <v>33.700000000000003</v>
      </c>
      <c r="R58" s="264">
        <v>39.299999999999997</v>
      </c>
      <c r="S58" s="264">
        <v>39.4</v>
      </c>
      <c r="T58" s="264">
        <v>35.1</v>
      </c>
      <c r="U58" s="264">
        <v>40.700000000000003</v>
      </c>
      <c r="V58" s="112">
        <v>39.6</v>
      </c>
      <c r="W58" s="332">
        <v>48.4</v>
      </c>
      <c r="X58" s="457">
        <v>46.795123969991067</v>
      </c>
    </row>
    <row r="59" spans="1:24" x14ac:dyDescent="0.25">
      <c r="A59" s="102" t="s">
        <v>45</v>
      </c>
      <c r="B59" s="264">
        <v>42.6</v>
      </c>
      <c r="C59" s="264">
        <v>37.9</v>
      </c>
      <c r="D59" s="264">
        <v>39.6</v>
      </c>
      <c r="E59" s="264">
        <v>42.1</v>
      </c>
      <c r="F59" s="264">
        <v>41.5</v>
      </c>
      <c r="G59" s="264">
        <v>41.3</v>
      </c>
      <c r="H59" s="264">
        <v>40.9</v>
      </c>
      <c r="I59" s="264">
        <v>38.200000000000003</v>
      </c>
      <c r="J59" s="264">
        <v>33.799999999999997</v>
      </c>
      <c r="K59" s="264">
        <v>36.5</v>
      </c>
      <c r="L59" s="264">
        <v>40</v>
      </c>
      <c r="M59" s="264">
        <v>43.3</v>
      </c>
      <c r="N59" s="264">
        <v>39.4</v>
      </c>
      <c r="O59" s="264">
        <v>38.6</v>
      </c>
      <c r="P59" s="264">
        <v>37.9</v>
      </c>
      <c r="Q59" s="264">
        <v>40.4</v>
      </c>
      <c r="R59" s="264">
        <v>40.799999999999997</v>
      </c>
      <c r="S59" s="264">
        <v>39.5</v>
      </c>
      <c r="T59" s="264">
        <v>36.200000000000003</v>
      </c>
      <c r="U59" s="264">
        <v>37.5</v>
      </c>
      <c r="V59" s="332">
        <v>39.700000000000003</v>
      </c>
      <c r="W59" s="332">
        <v>36.4</v>
      </c>
      <c r="X59" s="457">
        <v>34.858405037550064</v>
      </c>
    </row>
    <row r="60" spans="1:24" ht="18" x14ac:dyDescent="0.25">
      <c r="A60" s="101" t="s">
        <v>118</v>
      </c>
      <c r="B60" s="163">
        <v>35.1</v>
      </c>
      <c r="C60" s="163">
        <v>35.4</v>
      </c>
      <c r="D60" s="163">
        <v>34.9</v>
      </c>
      <c r="E60" s="163">
        <v>38</v>
      </c>
      <c r="F60" s="163">
        <v>39.200000000000003</v>
      </c>
      <c r="G60" s="163">
        <v>39.1</v>
      </c>
      <c r="H60" s="163">
        <v>37.200000000000003</v>
      </c>
      <c r="I60" s="163">
        <v>33.700000000000003</v>
      </c>
      <c r="J60" s="163">
        <v>32.5</v>
      </c>
      <c r="K60" s="163">
        <v>36.1</v>
      </c>
      <c r="L60" s="163">
        <v>36.4</v>
      </c>
      <c r="M60" s="163">
        <v>39.1</v>
      </c>
      <c r="N60" s="163">
        <v>36.6</v>
      </c>
      <c r="O60" s="163">
        <v>36.4</v>
      </c>
      <c r="P60" s="163">
        <v>35.4</v>
      </c>
      <c r="Q60" s="163">
        <v>36.4</v>
      </c>
      <c r="R60" s="163">
        <v>38.299999999999997</v>
      </c>
      <c r="S60" s="163">
        <v>36.200000000000003</v>
      </c>
      <c r="T60" s="163">
        <v>35.6</v>
      </c>
      <c r="U60" s="163">
        <v>36.5</v>
      </c>
      <c r="V60" s="331">
        <v>42.2</v>
      </c>
      <c r="W60" s="331">
        <v>38.6</v>
      </c>
      <c r="X60" s="493">
        <v>36.799790143407293</v>
      </c>
    </row>
    <row r="61" spans="1:24" x14ac:dyDescent="0.25">
      <c r="A61" s="102" t="s">
        <v>46</v>
      </c>
      <c r="B61" s="264">
        <v>30.2</v>
      </c>
      <c r="C61" s="264">
        <v>32.799999999999997</v>
      </c>
      <c r="D61" s="264">
        <v>35.5</v>
      </c>
      <c r="E61" s="264">
        <v>32.5</v>
      </c>
      <c r="F61" s="264">
        <v>34.4</v>
      </c>
      <c r="G61" s="264">
        <v>36.700000000000003</v>
      </c>
      <c r="H61" s="264">
        <v>32.5</v>
      </c>
      <c r="I61" s="264">
        <v>29.9</v>
      </c>
      <c r="J61" s="264">
        <v>25.6</v>
      </c>
      <c r="K61" s="264">
        <v>27.4</v>
      </c>
      <c r="L61" s="264">
        <v>28.9</v>
      </c>
      <c r="M61" s="264">
        <v>32.9</v>
      </c>
      <c r="N61" s="264">
        <v>29.6</v>
      </c>
      <c r="O61" s="264">
        <v>32.1</v>
      </c>
      <c r="P61" s="264">
        <v>32.799999999999997</v>
      </c>
      <c r="Q61" s="264">
        <v>34.9</v>
      </c>
      <c r="R61" s="264">
        <v>35</v>
      </c>
      <c r="S61" s="264">
        <v>32.5</v>
      </c>
      <c r="T61" s="264">
        <v>29.4</v>
      </c>
      <c r="U61" s="264">
        <v>28.8</v>
      </c>
      <c r="V61" s="112">
        <v>33.700000000000003</v>
      </c>
      <c r="W61" s="332">
        <v>32.4</v>
      </c>
      <c r="X61" s="457">
        <v>29.688815165257758</v>
      </c>
    </row>
    <row r="62" spans="1:24" x14ac:dyDescent="0.25">
      <c r="A62" s="102" t="s">
        <v>47</v>
      </c>
      <c r="B62" s="264">
        <v>36.4</v>
      </c>
      <c r="C62" s="264">
        <v>32.6</v>
      </c>
      <c r="D62" s="264">
        <v>34</v>
      </c>
      <c r="E62" s="264">
        <v>33</v>
      </c>
      <c r="F62" s="264">
        <v>36</v>
      </c>
      <c r="G62" s="264">
        <v>36.4</v>
      </c>
      <c r="H62" s="264">
        <v>34.6</v>
      </c>
      <c r="I62" s="264">
        <v>36.700000000000003</v>
      </c>
      <c r="J62" s="264">
        <v>35.799999999999997</v>
      </c>
      <c r="K62" s="264">
        <v>33.799999999999997</v>
      </c>
      <c r="L62" s="264">
        <v>40.4</v>
      </c>
      <c r="M62" s="264">
        <v>40.6</v>
      </c>
      <c r="N62" s="264">
        <v>43</v>
      </c>
      <c r="O62" s="264">
        <v>39.299999999999997</v>
      </c>
      <c r="P62" s="264">
        <v>32.6</v>
      </c>
      <c r="Q62" s="264">
        <v>43.5</v>
      </c>
      <c r="R62" s="264">
        <v>47</v>
      </c>
      <c r="S62" s="264">
        <v>42.2</v>
      </c>
      <c r="T62" s="264">
        <v>40.9</v>
      </c>
      <c r="U62" s="264">
        <v>41.9</v>
      </c>
      <c r="V62" s="112">
        <v>48.2</v>
      </c>
      <c r="W62" s="332">
        <v>41.6</v>
      </c>
      <c r="X62" s="457">
        <v>39.051654098872142</v>
      </c>
    </row>
    <row r="63" spans="1:24" x14ac:dyDescent="0.25">
      <c r="A63" s="102" t="s">
        <v>48</v>
      </c>
      <c r="B63" s="264">
        <v>41.4</v>
      </c>
      <c r="C63" s="264">
        <v>39.1</v>
      </c>
      <c r="D63" s="264">
        <v>46</v>
      </c>
      <c r="E63" s="264">
        <v>41.3</v>
      </c>
      <c r="F63" s="264">
        <v>42.8</v>
      </c>
      <c r="G63" s="264">
        <v>44.7</v>
      </c>
      <c r="H63" s="264">
        <v>35.4</v>
      </c>
      <c r="I63" s="264">
        <v>31.5</v>
      </c>
      <c r="J63" s="264">
        <v>32.200000000000003</v>
      </c>
      <c r="K63" s="264">
        <v>31.3</v>
      </c>
      <c r="L63" s="264">
        <v>38.4</v>
      </c>
      <c r="M63" s="264">
        <v>42.7</v>
      </c>
      <c r="N63" s="264">
        <v>41.2</v>
      </c>
      <c r="O63" s="264">
        <v>37.799999999999997</v>
      </c>
      <c r="P63" s="264">
        <v>39.1</v>
      </c>
      <c r="Q63" s="264">
        <v>42</v>
      </c>
      <c r="R63" s="264">
        <v>41.4</v>
      </c>
      <c r="S63" s="264">
        <v>43.4</v>
      </c>
      <c r="T63" s="264">
        <v>44.9</v>
      </c>
      <c r="U63" s="264">
        <v>42.9</v>
      </c>
      <c r="V63" s="112">
        <v>46.9</v>
      </c>
      <c r="W63" s="332">
        <v>45.1</v>
      </c>
      <c r="X63" s="457">
        <v>40.954966119298</v>
      </c>
    </row>
    <row r="64" spans="1:24" x14ac:dyDescent="0.25">
      <c r="A64" s="102" t="s">
        <v>49</v>
      </c>
      <c r="B64" s="264">
        <v>42.2</v>
      </c>
      <c r="C64" s="264">
        <v>33.4</v>
      </c>
      <c r="D64" s="264">
        <v>38.4</v>
      </c>
      <c r="E64" s="264">
        <v>37.700000000000003</v>
      </c>
      <c r="F64" s="264">
        <v>38.4</v>
      </c>
      <c r="G64" s="264">
        <v>34.299999999999997</v>
      </c>
      <c r="H64" s="264">
        <v>39.700000000000003</v>
      </c>
      <c r="I64" s="264">
        <v>34.6</v>
      </c>
      <c r="J64" s="264">
        <v>31.4</v>
      </c>
      <c r="K64" s="264">
        <v>38.1</v>
      </c>
      <c r="L64" s="264">
        <v>39.6</v>
      </c>
      <c r="M64" s="264">
        <v>43.7</v>
      </c>
      <c r="N64" s="264">
        <v>39</v>
      </c>
      <c r="O64" s="264">
        <v>35.700000000000003</v>
      </c>
      <c r="P64" s="264">
        <v>33.4</v>
      </c>
      <c r="Q64" s="264">
        <v>32.5</v>
      </c>
      <c r="R64" s="264">
        <v>34.4</v>
      </c>
      <c r="S64" s="264">
        <v>33.6</v>
      </c>
      <c r="T64" s="264">
        <v>29.4</v>
      </c>
      <c r="U64" s="264">
        <v>32.700000000000003</v>
      </c>
      <c r="V64" s="112">
        <v>39.200000000000003</v>
      </c>
      <c r="W64" s="332">
        <v>34.4</v>
      </c>
      <c r="X64" s="457">
        <v>35.516136655289699</v>
      </c>
    </row>
    <row r="65" spans="1:24" x14ac:dyDescent="0.25">
      <c r="A65" s="102" t="s">
        <v>50</v>
      </c>
      <c r="B65" s="264">
        <v>31.1</v>
      </c>
      <c r="C65" s="264">
        <v>34.9</v>
      </c>
      <c r="D65" s="264">
        <v>36.700000000000003</v>
      </c>
      <c r="E65" s="264">
        <v>45.5</v>
      </c>
      <c r="F65" s="264">
        <v>42</v>
      </c>
      <c r="G65" s="264">
        <v>40.799999999999997</v>
      </c>
      <c r="H65" s="264">
        <v>37.5</v>
      </c>
      <c r="I65" s="264">
        <v>34.5</v>
      </c>
      <c r="J65" s="264">
        <v>32.200000000000003</v>
      </c>
      <c r="K65" s="264">
        <v>33.299999999999997</v>
      </c>
      <c r="L65" s="264">
        <v>35.299999999999997</v>
      </c>
      <c r="M65" s="264">
        <v>35</v>
      </c>
      <c r="N65" s="264">
        <v>35.4</v>
      </c>
      <c r="O65" s="264">
        <v>32.700000000000003</v>
      </c>
      <c r="P65" s="264">
        <v>34.9</v>
      </c>
      <c r="Q65" s="264">
        <v>35.700000000000003</v>
      </c>
      <c r="R65" s="264">
        <v>35.200000000000003</v>
      </c>
      <c r="S65" s="264">
        <v>33</v>
      </c>
      <c r="T65" s="264">
        <v>33.1</v>
      </c>
      <c r="U65" s="264">
        <v>34.299999999999997</v>
      </c>
      <c r="V65" s="112">
        <v>39.4</v>
      </c>
      <c r="W65" s="332">
        <v>36.6</v>
      </c>
      <c r="X65" s="457">
        <v>35.928373021119704</v>
      </c>
    </row>
    <row r="66" spans="1:24" x14ac:dyDescent="0.25">
      <c r="A66" s="102" t="s">
        <v>51</v>
      </c>
      <c r="B66" s="264">
        <v>33.799999999999997</v>
      </c>
      <c r="C66" s="264">
        <v>40</v>
      </c>
      <c r="D66" s="264">
        <v>36.799999999999997</v>
      </c>
      <c r="E66" s="264">
        <v>37.700000000000003</v>
      </c>
      <c r="F66" s="264">
        <v>36.799999999999997</v>
      </c>
      <c r="G66" s="264">
        <v>34.700000000000003</v>
      </c>
      <c r="H66" s="264">
        <v>35.9</v>
      </c>
      <c r="I66" s="264">
        <v>35.5</v>
      </c>
      <c r="J66" s="264">
        <v>34.4</v>
      </c>
      <c r="K66" s="264">
        <v>36.799999999999997</v>
      </c>
      <c r="L66" s="264">
        <v>36.700000000000003</v>
      </c>
      <c r="M66" s="264">
        <v>37.700000000000003</v>
      </c>
      <c r="N66" s="264">
        <v>39.6</v>
      </c>
      <c r="O66" s="264">
        <v>36.9</v>
      </c>
      <c r="P66" s="264">
        <v>40</v>
      </c>
      <c r="Q66" s="264">
        <v>36.6</v>
      </c>
      <c r="R66" s="264">
        <v>36.700000000000003</v>
      </c>
      <c r="S66" s="264">
        <v>39.299999999999997</v>
      </c>
      <c r="T66" s="264">
        <v>33.799999999999997</v>
      </c>
      <c r="U66" s="264">
        <v>34.1</v>
      </c>
      <c r="V66" s="112">
        <v>38.9</v>
      </c>
      <c r="W66" s="332">
        <v>42</v>
      </c>
      <c r="X66" s="457">
        <v>41.707186819359983</v>
      </c>
    </row>
    <row r="67" spans="1:24" x14ac:dyDescent="0.25">
      <c r="A67" s="102" t="s">
        <v>52</v>
      </c>
      <c r="B67" s="264">
        <v>30.5</v>
      </c>
      <c r="C67" s="264">
        <v>36.5</v>
      </c>
      <c r="D67" s="264">
        <v>25.5</v>
      </c>
      <c r="E67" s="264">
        <v>33.1</v>
      </c>
      <c r="F67" s="264">
        <v>35.5</v>
      </c>
      <c r="G67" s="264">
        <v>34.5</v>
      </c>
      <c r="H67" s="264">
        <v>29.8</v>
      </c>
      <c r="I67" s="264">
        <v>28.5</v>
      </c>
      <c r="J67" s="264">
        <v>31.1</v>
      </c>
      <c r="K67" s="264">
        <v>31.7</v>
      </c>
      <c r="L67" s="264">
        <v>32.299999999999997</v>
      </c>
      <c r="M67" s="264">
        <v>36.6</v>
      </c>
      <c r="N67" s="264">
        <v>31.4</v>
      </c>
      <c r="O67" s="264">
        <v>32.1</v>
      </c>
      <c r="P67" s="264">
        <v>36.5</v>
      </c>
      <c r="Q67" s="264">
        <v>39.299999999999997</v>
      </c>
      <c r="R67" s="264">
        <v>37.700000000000003</v>
      </c>
      <c r="S67" s="264">
        <v>34.799999999999997</v>
      </c>
      <c r="T67" s="264">
        <v>35.6</v>
      </c>
      <c r="U67" s="264">
        <v>36.1</v>
      </c>
      <c r="V67" s="112">
        <v>43</v>
      </c>
      <c r="W67" s="332">
        <v>40.4</v>
      </c>
      <c r="X67" s="457">
        <v>37.862385905496524</v>
      </c>
    </row>
    <row r="68" spans="1:24" x14ac:dyDescent="0.25">
      <c r="A68" s="102" t="s">
        <v>53</v>
      </c>
      <c r="B68" s="264">
        <v>40.1</v>
      </c>
      <c r="C68" s="264">
        <v>41.5</v>
      </c>
      <c r="D68" s="264">
        <v>42.1</v>
      </c>
      <c r="E68" s="264">
        <v>41.7</v>
      </c>
      <c r="F68" s="264">
        <v>41.2</v>
      </c>
      <c r="G68" s="264">
        <v>43</v>
      </c>
      <c r="H68" s="264">
        <v>41.4</v>
      </c>
      <c r="I68" s="264">
        <v>39.9</v>
      </c>
      <c r="J68" s="264">
        <v>34.9</v>
      </c>
      <c r="K68" s="264">
        <v>33.4</v>
      </c>
      <c r="L68" s="264">
        <v>41.6</v>
      </c>
      <c r="M68" s="264">
        <v>41.5</v>
      </c>
      <c r="N68" s="264">
        <v>36.5</v>
      </c>
      <c r="O68" s="264">
        <v>39.299999999999997</v>
      </c>
      <c r="P68" s="264">
        <v>41.5</v>
      </c>
      <c r="Q68" s="264">
        <v>39.299999999999997</v>
      </c>
      <c r="R68" s="264">
        <v>40.9</v>
      </c>
      <c r="S68" s="264">
        <v>40.5</v>
      </c>
      <c r="T68" s="264">
        <v>40.5</v>
      </c>
      <c r="U68" s="264">
        <v>40.700000000000003</v>
      </c>
      <c r="V68" s="112">
        <v>46.7</v>
      </c>
      <c r="W68" s="332">
        <v>41.8</v>
      </c>
      <c r="X68" s="457">
        <v>35.777210012658983</v>
      </c>
    </row>
    <row r="69" spans="1:24" x14ac:dyDescent="0.25">
      <c r="A69" s="102" t="s">
        <v>54</v>
      </c>
      <c r="B69" s="264">
        <v>33.9</v>
      </c>
      <c r="C69" s="264">
        <v>29.6</v>
      </c>
      <c r="D69" s="264">
        <v>31.4</v>
      </c>
      <c r="E69" s="264">
        <v>39.799999999999997</v>
      </c>
      <c r="F69" s="264">
        <v>43.7</v>
      </c>
      <c r="G69" s="264">
        <v>42.5</v>
      </c>
      <c r="H69" s="264">
        <v>37.6</v>
      </c>
      <c r="I69" s="264">
        <v>35.799999999999997</v>
      </c>
      <c r="J69" s="264">
        <v>35.5</v>
      </c>
      <c r="K69" s="264">
        <v>41.9</v>
      </c>
      <c r="L69" s="264">
        <v>40.5</v>
      </c>
      <c r="M69" s="264">
        <v>41.4</v>
      </c>
      <c r="N69" s="264">
        <v>35.4</v>
      </c>
      <c r="O69" s="264">
        <v>35.799999999999997</v>
      </c>
      <c r="P69" s="264">
        <v>29.6</v>
      </c>
      <c r="Q69" s="264">
        <v>30.7</v>
      </c>
      <c r="R69" s="264">
        <v>34.1</v>
      </c>
      <c r="S69" s="264">
        <v>29.1</v>
      </c>
      <c r="T69" s="264">
        <v>36.9</v>
      </c>
      <c r="U69" s="264">
        <v>40.9</v>
      </c>
      <c r="V69" s="112">
        <v>44.9</v>
      </c>
      <c r="W69" s="332">
        <v>40.4</v>
      </c>
      <c r="X69" s="457">
        <v>39.671759001335587</v>
      </c>
    </row>
    <row r="70" spans="1:24" x14ac:dyDescent="0.25">
      <c r="A70" s="102" t="s">
        <v>55</v>
      </c>
      <c r="B70" s="264">
        <v>40.6</v>
      </c>
      <c r="C70" s="264">
        <v>37.799999999999997</v>
      </c>
      <c r="D70" s="264">
        <v>41.4</v>
      </c>
      <c r="E70" s="264">
        <v>42.9</v>
      </c>
      <c r="F70" s="264">
        <v>40.4</v>
      </c>
      <c r="G70" s="264">
        <v>43.1</v>
      </c>
      <c r="H70" s="264">
        <v>44.5</v>
      </c>
      <c r="I70" s="264">
        <v>41.2</v>
      </c>
      <c r="J70" s="264">
        <v>39.299999999999997</v>
      </c>
      <c r="K70" s="264">
        <v>41.2</v>
      </c>
      <c r="L70" s="264">
        <v>45</v>
      </c>
      <c r="M70" s="264">
        <v>44.2</v>
      </c>
      <c r="N70" s="264">
        <v>43</v>
      </c>
      <c r="O70" s="264">
        <v>39.200000000000003</v>
      </c>
      <c r="P70" s="264">
        <v>37.799999999999997</v>
      </c>
      <c r="Q70" s="264">
        <v>38.299999999999997</v>
      </c>
      <c r="R70" s="264">
        <v>39.6</v>
      </c>
      <c r="S70" s="264">
        <v>40.6</v>
      </c>
      <c r="T70" s="264">
        <v>43</v>
      </c>
      <c r="U70" s="264">
        <v>41.1</v>
      </c>
      <c r="V70" s="112">
        <v>48.1</v>
      </c>
      <c r="W70" s="332">
        <v>44.9</v>
      </c>
      <c r="X70" s="457">
        <v>41.806971792686269</v>
      </c>
    </row>
    <row r="71" spans="1:24" x14ac:dyDescent="0.25">
      <c r="A71" s="102" t="s">
        <v>56</v>
      </c>
      <c r="B71" s="264">
        <v>43.3</v>
      </c>
      <c r="C71" s="264">
        <v>38.6</v>
      </c>
      <c r="D71" s="264">
        <v>38.799999999999997</v>
      </c>
      <c r="E71" s="264">
        <v>44.4</v>
      </c>
      <c r="F71" s="264">
        <v>40.4</v>
      </c>
      <c r="G71" s="264">
        <v>40.6</v>
      </c>
      <c r="H71" s="264">
        <v>34.1</v>
      </c>
      <c r="I71" s="264">
        <v>32.700000000000003</v>
      </c>
      <c r="J71" s="264">
        <v>33.700000000000003</v>
      </c>
      <c r="K71" s="264">
        <v>34.4</v>
      </c>
      <c r="L71" s="264">
        <v>39.200000000000003</v>
      </c>
      <c r="M71" s="264">
        <v>41.7</v>
      </c>
      <c r="N71" s="264">
        <v>42.3</v>
      </c>
      <c r="O71" s="264">
        <v>40.5</v>
      </c>
      <c r="P71" s="264">
        <v>38.6</v>
      </c>
      <c r="Q71" s="264">
        <v>39.700000000000003</v>
      </c>
      <c r="R71" s="264">
        <v>43.7</v>
      </c>
      <c r="S71" s="264">
        <v>38.1</v>
      </c>
      <c r="T71" s="264">
        <v>35.9</v>
      </c>
      <c r="U71" s="264">
        <v>34.799999999999997</v>
      </c>
      <c r="V71" s="112">
        <v>38.9</v>
      </c>
      <c r="W71" s="332">
        <v>36.9</v>
      </c>
      <c r="X71" s="457">
        <v>36.240745110038013</v>
      </c>
    </row>
    <row r="72" spans="1:24" x14ac:dyDescent="0.25">
      <c r="A72" s="102" t="s">
        <v>57</v>
      </c>
      <c r="B72" s="264">
        <v>33.5</v>
      </c>
      <c r="C72" s="264">
        <v>35.9</v>
      </c>
      <c r="D72" s="264">
        <v>31</v>
      </c>
      <c r="E72" s="264">
        <v>36</v>
      </c>
      <c r="F72" s="264">
        <v>37</v>
      </c>
      <c r="G72" s="264">
        <v>40.299999999999997</v>
      </c>
      <c r="H72" s="264">
        <v>39.6</v>
      </c>
      <c r="I72" s="264">
        <v>31.1</v>
      </c>
      <c r="J72" s="264">
        <v>29.4</v>
      </c>
      <c r="K72" s="264">
        <v>34.9</v>
      </c>
      <c r="L72" s="264">
        <v>30.3</v>
      </c>
      <c r="M72" s="264">
        <v>33.9</v>
      </c>
      <c r="N72" s="264">
        <v>34.700000000000003</v>
      </c>
      <c r="O72" s="264">
        <v>35.700000000000003</v>
      </c>
      <c r="P72" s="264">
        <v>35.9</v>
      </c>
      <c r="Q72" s="264">
        <v>39.9</v>
      </c>
      <c r="R72" s="264">
        <v>42</v>
      </c>
      <c r="S72" s="264">
        <v>43</v>
      </c>
      <c r="T72" s="264">
        <v>39.700000000000003</v>
      </c>
      <c r="U72" s="264">
        <v>40.6</v>
      </c>
      <c r="V72" s="112">
        <v>46.9</v>
      </c>
      <c r="W72" s="332">
        <v>41.5</v>
      </c>
      <c r="X72" s="457">
        <v>37.532432085929138</v>
      </c>
    </row>
    <row r="73" spans="1:24" x14ac:dyDescent="0.25">
      <c r="A73" s="102" t="s">
        <v>58</v>
      </c>
      <c r="B73" s="264">
        <v>38.5</v>
      </c>
      <c r="C73" s="264">
        <v>44.1</v>
      </c>
      <c r="D73" s="264">
        <v>41.4</v>
      </c>
      <c r="E73" s="264">
        <v>41.6</v>
      </c>
      <c r="F73" s="264">
        <v>45.2</v>
      </c>
      <c r="G73" s="264">
        <v>43.8</v>
      </c>
      <c r="H73" s="264">
        <v>39.1</v>
      </c>
      <c r="I73" s="264">
        <v>37.4</v>
      </c>
      <c r="J73" s="264">
        <v>39.299999999999997</v>
      </c>
      <c r="K73" s="264">
        <v>45.2</v>
      </c>
      <c r="L73" s="264">
        <v>48.4</v>
      </c>
      <c r="M73" s="264">
        <v>49.2</v>
      </c>
      <c r="N73" s="264">
        <v>46.8</v>
      </c>
      <c r="O73" s="264">
        <v>48.7</v>
      </c>
      <c r="P73" s="264">
        <v>44.1</v>
      </c>
      <c r="Q73" s="264">
        <v>42.2</v>
      </c>
      <c r="R73" s="264">
        <v>46.9</v>
      </c>
      <c r="S73" s="264">
        <v>44</v>
      </c>
      <c r="T73" s="264">
        <v>44.4</v>
      </c>
      <c r="U73" s="264">
        <v>41.4</v>
      </c>
      <c r="V73" s="112">
        <v>46.8</v>
      </c>
      <c r="W73" s="332">
        <v>41.7</v>
      </c>
      <c r="X73" s="457">
        <v>40.874547755666235</v>
      </c>
    </row>
    <row r="74" spans="1:24" x14ac:dyDescent="0.25">
      <c r="A74" s="102" t="s">
        <v>59</v>
      </c>
      <c r="B74" s="264">
        <v>34.200000000000003</v>
      </c>
      <c r="C74" s="264">
        <v>38.1</v>
      </c>
      <c r="D74" s="264">
        <v>43.4</v>
      </c>
      <c r="E74" s="264">
        <v>44.9</v>
      </c>
      <c r="F74" s="264">
        <v>46.6</v>
      </c>
      <c r="G74" s="264">
        <v>45.7</v>
      </c>
      <c r="H74" s="264">
        <v>42.5</v>
      </c>
      <c r="I74" s="264">
        <v>37.299999999999997</v>
      </c>
      <c r="J74" s="264">
        <v>36.700000000000003</v>
      </c>
      <c r="K74" s="264">
        <v>42</v>
      </c>
      <c r="L74" s="264">
        <v>37.9</v>
      </c>
      <c r="M74" s="264">
        <v>42.4</v>
      </c>
      <c r="N74" s="264">
        <v>40.9</v>
      </c>
      <c r="O74" s="264">
        <v>38.1</v>
      </c>
      <c r="P74" s="264">
        <v>38.1</v>
      </c>
      <c r="Q74" s="264">
        <v>37.799999999999997</v>
      </c>
      <c r="R74" s="264">
        <v>45.3</v>
      </c>
      <c r="S74" s="264">
        <v>43</v>
      </c>
      <c r="T74" s="264">
        <v>35.4</v>
      </c>
      <c r="U74" s="264">
        <v>39.1</v>
      </c>
      <c r="V74" s="112">
        <v>42.7</v>
      </c>
      <c r="W74" s="332">
        <v>39.700000000000003</v>
      </c>
      <c r="X74" s="457">
        <v>36.484377176276197</v>
      </c>
    </row>
    <row r="75" spans="1:24" ht="18" x14ac:dyDescent="0.25">
      <c r="A75" s="101" t="s">
        <v>123</v>
      </c>
      <c r="B75" s="163">
        <v>33.1</v>
      </c>
      <c r="C75" s="163">
        <v>33.5</v>
      </c>
      <c r="D75" s="163">
        <v>36.4</v>
      </c>
      <c r="E75" s="163">
        <v>37.5</v>
      </c>
      <c r="F75" s="163">
        <v>37</v>
      </c>
      <c r="G75" s="163">
        <v>33.4</v>
      </c>
      <c r="H75" s="163">
        <v>35.299999999999997</v>
      </c>
      <c r="I75" s="163">
        <v>33.1</v>
      </c>
      <c r="J75" s="163">
        <v>29.1</v>
      </c>
      <c r="K75" s="163">
        <v>32.9</v>
      </c>
      <c r="L75" s="163">
        <v>32.5</v>
      </c>
      <c r="M75" s="163">
        <v>34.9</v>
      </c>
      <c r="N75" s="163">
        <v>34.299999999999997</v>
      </c>
      <c r="O75" s="163">
        <v>33.799999999999997</v>
      </c>
      <c r="P75" s="163">
        <v>33.5</v>
      </c>
      <c r="Q75" s="163">
        <v>34.5</v>
      </c>
      <c r="R75" s="163">
        <v>37.4</v>
      </c>
      <c r="S75" s="163">
        <v>35.200000000000003</v>
      </c>
      <c r="T75" s="163">
        <v>37.5</v>
      </c>
      <c r="U75" s="163">
        <v>35.4</v>
      </c>
      <c r="V75" s="111">
        <v>39.700000000000003</v>
      </c>
      <c r="W75" s="331">
        <v>38.5</v>
      </c>
      <c r="X75" s="493">
        <v>36.551188408509212</v>
      </c>
    </row>
    <row r="76" spans="1:24" x14ac:dyDescent="0.25">
      <c r="A76" s="102" t="s">
        <v>60</v>
      </c>
      <c r="B76" s="264">
        <v>40</v>
      </c>
      <c r="C76" s="264">
        <v>39.200000000000003</v>
      </c>
      <c r="D76" s="264">
        <v>39.4</v>
      </c>
      <c r="E76" s="264">
        <v>42.6</v>
      </c>
      <c r="F76" s="264">
        <v>43.7</v>
      </c>
      <c r="G76" s="264">
        <v>38.799999999999997</v>
      </c>
      <c r="H76" s="264">
        <v>35.6</v>
      </c>
      <c r="I76" s="264">
        <v>40</v>
      </c>
      <c r="J76" s="264">
        <v>35.4</v>
      </c>
      <c r="K76" s="264">
        <v>42.6</v>
      </c>
      <c r="L76" s="264">
        <v>40.299999999999997</v>
      </c>
      <c r="M76" s="264">
        <v>38.299999999999997</v>
      </c>
      <c r="N76" s="264">
        <v>35.200000000000003</v>
      </c>
      <c r="O76" s="264">
        <v>38</v>
      </c>
      <c r="P76" s="264">
        <v>39.200000000000003</v>
      </c>
      <c r="Q76" s="264">
        <v>39.200000000000003</v>
      </c>
      <c r="R76" s="264">
        <v>40.799999999999997</v>
      </c>
      <c r="S76" s="264">
        <v>43.5</v>
      </c>
      <c r="T76" s="264">
        <v>39.299999999999997</v>
      </c>
      <c r="U76" s="264">
        <v>37.200000000000003</v>
      </c>
      <c r="V76" s="112">
        <v>42.9</v>
      </c>
      <c r="W76" s="332">
        <v>43</v>
      </c>
      <c r="X76" s="457">
        <v>42.931760936249283</v>
      </c>
    </row>
    <row r="77" spans="1:24" x14ac:dyDescent="0.25">
      <c r="A77" s="102" t="s">
        <v>61</v>
      </c>
      <c r="B77" s="264">
        <v>32.4</v>
      </c>
      <c r="C77" s="264">
        <v>32</v>
      </c>
      <c r="D77" s="264">
        <v>38.700000000000003</v>
      </c>
      <c r="E77" s="264">
        <v>37.1</v>
      </c>
      <c r="F77" s="264">
        <v>35.799999999999997</v>
      </c>
      <c r="G77" s="264">
        <v>33.299999999999997</v>
      </c>
      <c r="H77" s="264">
        <v>34.9</v>
      </c>
      <c r="I77" s="264">
        <v>32.200000000000003</v>
      </c>
      <c r="J77" s="264">
        <v>28.3</v>
      </c>
      <c r="K77" s="264">
        <v>33</v>
      </c>
      <c r="L77" s="264">
        <v>31.6</v>
      </c>
      <c r="M77" s="264">
        <v>30.5</v>
      </c>
      <c r="N77" s="264">
        <v>33.4</v>
      </c>
      <c r="O77" s="264">
        <v>29.6</v>
      </c>
      <c r="P77" s="264">
        <v>32</v>
      </c>
      <c r="Q77" s="264">
        <v>34.4</v>
      </c>
      <c r="R77" s="264">
        <v>35.4</v>
      </c>
      <c r="S77" s="264">
        <v>30.7</v>
      </c>
      <c r="T77" s="264">
        <v>36.1</v>
      </c>
      <c r="U77" s="264">
        <v>34.4</v>
      </c>
      <c r="V77" s="112">
        <v>38.799999999999997</v>
      </c>
      <c r="W77" s="332">
        <v>41</v>
      </c>
      <c r="X77" s="457">
        <v>38.00572205246128</v>
      </c>
    </row>
    <row r="78" spans="1:24" x14ac:dyDescent="0.25">
      <c r="A78" s="102" t="s">
        <v>62</v>
      </c>
      <c r="B78" s="264">
        <v>30.8</v>
      </c>
      <c r="C78" s="264">
        <v>33.9</v>
      </c>
      <c r="D78" s="264">
        <v>32.799999999999997</v>
      </c>
      <c r="E78" s="264">
        <v>36.299999999999997</v>
      </c>
      <c r="F78" s="264">
        <v>36.9</v>
      </c>
      <c r="G78" s="264">
        <v>31.7</v>
      </c>
      <c r="H78" s="264">
        <v>35.299999999999997</v>
      </c>
      <c r="I78" s="264">
        <v>34.299999999999997</v>
      </c>
      <c r="J78" s="264">
        <v>31.1</v>
      </c>
      <c r="K78" s="264">
        <v>33.700000000000003</v>
      </c>
      <c r="L78" s="264">
        <v>31.5</v>
      </c>
      <c r="M78" s="264">
        <v>36.9</v>
      </c>
      <c r="N78" s="264">
        <v>33.5</v>
      </c>
      <c r="O78" s="264">
        <v>34.799999999999997</v>
      </c>
      <c r="P78" s="264">
        <v>33.9</v>
      </c>
      <c r="Q78" s="264">
        <v>35.1</v>
      </c>
      <c r="R78" s="264">
        <v>39.6</v>
      </c>
      <c r="S78" s="264">
        <v>39.5</v>
      </c>
      <c r="T78" s="264">
        <v>40.9</v>
      </c>
      <c r="U78" s="264">
        <v>36.799999999999997</v>
      </c>
      <c r="V78" s="112">
        <v>38.6</v>
      </c>
      <c r="W78" s="332">
        <v>37.6</v>
      </c>
      <c r="X78" s="457">
        <v>35.890432987270643</v>
      </c>
    </row>
    <row r="79" spans="1:24" x14ac:dyDescent="0.25">
      <c r="A79" s="138" t="s">
        <v>63</v>
      </c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457"/>
      <c r="W79" s="541"/>
      <c r="X79" s="457"/>
    </row>
    <row r="80" spans="1:24" ht="27" customHeight="1" x14ac:dyDescent="0.25">
      <c r="A80" s="107" t="s">
        <v>88</v>
      </c>
      <c r="B80" s="264">
        <v>31.4</v>
      </c>
      <c r="C80" s="264">
        <v>31.8</v>
      </c>
      <c r="D80" s="264">
        <v>29.1</v>
      </c>
      <c r="E80" s="264">
        <v>33.4</v>
      </c>
      <c r="F80" s="264">
        <v>31.6</v>
      </c>
      <c r="G80" s="264">
        <v>27.7</v>
      </c>
      <c r="H80" s="264">
        <v>36</v>
      </c>
      <c r="I80" s="264">
        <v>33.5</v>
      </c>
      <c r="J80" s="264">
        <v>29.9</v>
      </c>
      <c r="K80" s="264">
        <v>30.8</v>
      </c>
      <c r="L80" s="264">
        <v>28.5</v>
      </c>
      <c r="M80" s="264">
        <v>37.799999999999997</v>
      </c>
      <c r="N80" s="264">
        <v>34.200000000000003</v>
      </c>
      <c r="O80" s="264">
        <v>33.6</v>
      </c>
      <c r="P80" s="264">
        <v>31.8</v>
      </c>
      <c r="Q80" s="264">
        <v>31.4</v>
      </c>
      <c r="R80" s="264">
        <v>34.700000000000003</v>
      </c>
      <c r="S80" s="264">
        <v>36.200000000000003</v>
      </c>
      <c r="T80" s="264">
        <v>35.9</v>
      </c>
      <c r="U80" s="264">
        <v>34.200000000000003</v>
      </c>
      <c r="V80" s="112">
        <v>36.6</v>
      </c>
      <c r="W80" s="332">
        <v>36.799999999999997</v>
      </c>
      <c r="X80" s="457">
        <v>32.209982402016252</v>
      </c>
    </row>
    <row r="81" spans="1:24" ht="22.5" customHeight="1" x14ac:dyDescent="0.25">
      <c r="A81" s="107" t="s">
        <v>64</v>
      </c>
      <c r="B81" s="264">
        <v>25.2</v>
      </c>
      <c r="C81" s="264">
        <v>36.700000000000003</v>
      </c>
      <c r="D81" s="264">
        <v>32.6</v>
      </c>
      <c r="E81" s="264">
        <v>38.6</v>
      </c>
      <c r="F81" s="264">
        <v>44.1</v>
      </c>
      <c r="G81" s="264">
        <v>34.1</v>
      </c>
      <c r="H81" s="264">
        <v>35.5</v>
      </c>
      <c r="I81" s="264">
        <v>38.6</v>
      </c>
      <c r="J81" s="264">
        <v>33.6</v>
      </c>
      <c r="K81" s="264">
        <v>37.700000000000003</v>
      </c>
      <c r="L81" s="264">
        <v>32.1</v>
      </c>
      <c r="M81" s="264">
        <v>39.6</v>
      </c>
      <c r="N81" s="264">
        <v>33</v>
      </c>
      <c r="O81" s="264">
        <v>34.5</v>
      </c>
      <c r="P81" s="264">
        <v>36.700000000000003</v>
      </c>
      <c r="Q81" s="264">
        <v>38.299999999999997</v>
      </c>
      <c r="R81" s="264">
        <v>42.4</v>
      </c>
      <c r="S81" s="264">
        <v>45.5</v>
      </c>
      <c r="T81" s="264">
        <v>41.6</v>
      </c>
      <c r="U81" s="264">
        <v>32.799999999999997</v>
      </c>
      <c r="V81" s="112">
        <v>40.200000000000003</v>
      </c>
      <c r="W81" s="332">
        <v>30.7</v>
      </c>
      <c r="X81" s="457">
        <v>35.940510185559887</v>
      </c>
    </row>
    <row r="82" spans="1:24" ht="27.75" customHeight="1" x14ac:dyDescent="0.25">
      <c r="A82" s="107" t="s">
        <v>121</v>
      </c>
      <c r="B82" s="264" t="s">
        <v>103</v>
      </c>
      <c r="C82" s="264">
        <v>36.5</v>
      </c>
      <c r="D82" s="264">
        <v>43.4</v>
      </c>
      <c r="E82" s="264">
        <v>42.4</v>
      </c>
      <c r="F82" s="264">
        <v>44.2</v>
      </c>
      <c r="G82" s="264">
        <v>40.9</v>
      </c>
      <c r="H82" s="264">
        <v>33.6</v>
      </c>
      <c r="I82" s="264">
        <v>31.5</v>
      </c>
      <c r="J82" s="264">
        <v>31.1</v>
      </c>
      <c r="K82" s="264">
        <v>37.700000000000003</v>
      </c>
      <c r="L82" s="264">
        <v>38.799999999999997</v>
      </c>
      <c r="M82" s="264">
        <v>33</v>
      </c>
      <c r="N82" s="264">
        <v>32.5</v>
      </c>
      <c r="O82" s="264">
        <v>37.9</v>
      </c>
      <c r="P82" s="264">
        <v>36.5</v>
      </c>
      <c r="Q82" s="264">
        <v>41.5</v>
      </c>
      <c r="R82" s="264">
        <v>49</v>
      </c>
      <c r="S82" s="264">
        <v>41.7</v>
      </c>
      <c r="T82" s="264">
        <v>51.5</v>
      </c>
      <c r="U82" s="264">
        <v>45.7</v>
      </c>
      <c r="V82" s="112">
        <v>41.5</v>
      </c>
      <c r="W82" s="332">
        <v>46</v>
      </c>
      <c r="X82" s="457">
        <v>44.443340070739495</v>
      </c>
    </row>
    <row r="83" spans="1:24" x14ac:dyDescent="0.25">
      <c r="A83" s="102" t="s">
        <v>65</v>
      </c>
      <c r="B83" s="264">
        <v>36</v>
      </c>
      <c r="C83" s="264">
        <v>34.200000000000003</v>
      </c>
      <c r="D83" s="264">
        <v>40.299999999999997</v>
      </c>
      <c r="E83" s="264">
        <v>39.299999999999997</v>
      </c>
      <c r="F83" s="264">
        <v>37.6</v>
      </c>
      <c r="G83" s="264">
        <v>35.6</v>
      </c>
      <c r="H83" s="264">
        <v>36</v>
      </c>
      <c r="I83" s="264">
        <v>31.8</v>
      </c>
      <c r="J83" s="264">
        <v>26.4</v>
      </c>
      <c r="K83" s="264">
        <v>30.1</v>
      </c>
      <c r="L83" s="264">
        <v>34.200000000000003</v>
      </c>
      <c r="M83" s="264">
        <v>37.799999999999997</v>
      </c>
      <c r="N83" s="264">
        <v>36.6</v>
      </c>
      <c r="O83" s="264">
        <v>37.6</v>
      </c>
      <c r="P83" s="264">
        <v>34.200000000000003</v>
      </c>
      <c r="Q83" s="264">
        <v>33.200000000000003</v>
      </c>
      <c r="R83" s="264">
        <v>36.9</v>
      </c>
      <c r="S83" s="264">
        <v>35.4</v>
      </c>
      <c r="T83" s="264">
        <v>34.799999999999997</v>
      </c>
      <c r="U83" s="264">
        <v>34.9</v>
      </c>
      <c r="V83" s="112">
        <v>42</v>
      </c>
      <c r="W83" s="332">
        <v>35.799999999999997</v>
      </c>
      <c r="X83" s="457">
        <v>34.827173265686412</v>
      </c>
    </row>
    <row r="84" spans="1:24" ht="18" x14ac:dyDescent="0.25">
      <c r="A84" s="101" t="s">
        <v>601</v>
      </c>
      <c r="B84" s="163">
        <v>30.9</v>
      </c>
      <c r="C84" s="163">
        <v>35.200000000000003</v>
      </c>
      <c r="D84" s="163">
        <v>34</v>
      </c>
      <c r="E84" s="163">
        <v>35.1</v>
      </c>
      <c r="F84" s="163">
        <v>34.299999999999997</v>
      </c>
      <c r="G84" s="163">
        <v>34.799999999999997</v>
      </c>
      <c r="H84" s="163">
        <v>33.299999999999997</v>
      </c>
      <c r="I84" s="163">
        <v>34.1</v>
      </c>
      <c r="J84" s="163">
        <v>32.5</v>
      </c>
      <c r="K84" s="163">
        <v>34.5</v>
      </c>
      <c r="L84" s="163">
        <v>35.700000000000003</v>
      </c>
      <c r="M84" s="163">
        <v>35.700000000000003</v>
      </c>
      <c r="N84" s="163">
        <v>35.200000000000003</v>
      </c>
      <c r="O84" s="163">
        <v>33.799999999999997</v>
      </c>
      <c r="P84" s="163">
        <v>35.200000000000003</v>
      </c>
      <c r="Q84" s="163">
        <v>35.4</v>
      </c>
      <c r="R84" s="163">
        <v>36.799999999999997</v>
      </c>
      <c r="S84" s="163">
        <v>36.9</v>
      </c>
      <c r="T84" s="163">
        <v>36.6</v>
      </c>
      <c r="U84" s="163">
        <v>35.700000000000003</v>
      </c>
      <c r="V84" s="111">
        <v>39.200000000000003</v>
      </c>
      <c r="W84" s="331">
        <v>37.1</v>
      </c>
      <c r="X84" s="493">
        <v>34.847022348153956</v>
      </c>
    </row>
    <row r="85" spans="1:24" x14ac:dyDescent="0.25">
      <c r="A85" s="102" t="s">
        <v>66</v>
      </c>
      <c r="B85" s="264">
        <v>46.8</v>
      </c>
      <c r="C85" s="264">
        <v>31</v>
      </c>
      <c r="D85" s="264">
        <v>41.2</v>
      </c>
      <c r="E85" s="264">
        <v>35.1</v>
      </c>
      <c r="F85" s="264">
        <v>38.200000000000003</v>
      </c>
      <c r="G85" s="264">
        <v>42.6</v>
      </c>
      <c r="H85" s="264">
        <v>33.6</v>
      </c>
      <c r="I85" s="264">
        <v>36.9</v>
      </c>
      <c r="J85" s="264">
        <v>35.9</v>
      </c>
      <c r="K85" s="264">
        <v>42.1</v>
      </c>
      <c r="L85" s="264">
        <v>33.5</v>
      </c>
      <c r="M85" s="264">
        <v>31.8</v>
      </c>
      <c r="N85" s="264">
        <v>33.700000000000003</v>
      </c>
      <c r="O85" s="264">
        <v>31.6</v>
      </c>
      <c r="P85" s="264">
        <v>31</v>
      </c>
      <c r="Q85" s="264">
        <v>30.7</v>
      </c>
      <c r="R85" s="264">
        <v>31.9</v>
      </c>
      <c r="S85" s="264">
        <v>30.4</v>
      </c>
      <c r="T85" s="264">
        <v>31</v>
      </c>
      <c r="U85" s="264">
        <v>29.5</v>
      </c>
      <c r="V85" s="112">
        <v>32.1</v>
      </c>
      <c r="W85" s="332">
        <v>32.299999999999997</v>
      </c>
      <c r="X85" s="457">
        <v>32.647477340743663</v>
      </c>
    </row>
    <row r="86" spans="1:24" x14ac:dyDescent="0.25">
      <c r="A86" s="102" t="s">
        <v>68</v>
      </c>
      <c r="B86" s="264">
        <v>25.7</v>
      </c>
      <c r="C86" s="264">
        <v>30.2</v>
      </c>
      <c r="D86" s="264">
        <v>26.3</v>
      </c>
      <c r="E86" s="264">
        <v>26</v>
      </c>
      <c r="F86" s="264">
        <v>30.3</v>
      </c>
      <c r="G86" s="264">
        <v>30.9</v>
      </c>
      <c r="H86" s="264">
        <v>27.3</v>
      </c>
      <c r="I86" s="264">
        <v>26</v>
      </c>
      <c r="J86" s="264">
        <v>24.7</v>
      </c>
      <c r="K86" s="264">
        <v>25.3</v>
      </c>
      <c r="L86" s="264">
        <v>26.4</v>
      </c>
      <c r="M86" s="264">
        <v>29</v>
      </c>
      <c r="N86" s="264">
        <v>32.6</v>
      </c>
      <c r="O86" s="264">
        <v>26.9</v>
      </c>
      <c r="P86" s="264">
        <v>30.2</v>
      </c>
      <c r="Q86" s="264">
        <v>31.5</v>
      </c>
      <c r="R86" s="264">
        <v>37.6</v>
      </c>
      <c r="S86" s="264">
        <v>37.5</v>
      </c>
      <c r="T86" s="264">
        <v>35.5</v>
      </c>
      <c r="U86" s="264">
        <v>30.5</v>
      </c>
      <c r="V86" s="112">
        <v>31.9</v>
      </c>
      <c r="W86" s="332">
        <v>26</v>
      </c>
      <c r="X86" s="457">
        <v>26.846931077960228</v>
      </c>
    </row>
    <row r="87" spans="1:24" x14ac:dyDescent="0.25">
      <c r="A87" s="102" t="s">
        <v>69</v>
      </c>
      <c r="B87" s="264">
        <v>36.200000000000003</v>
      </c>
      <c r="C87" s="264">
        <v>33.1</v>
      </c>
      <c r="D87" s="264">
        <v>42.9</v>
      </c>
      <c r="E87" s="264">
        <v>41.5</v>
      </c>
      <c r="F87" s="264">
        <v>36.299999999999997</v>
      </c>
      <c r="G87" s="264">
        <v>39.6</v>
      </c>
      <c r="H87" s="264">
        <v>39</v>
      </c>
      <c r="I87" s="264">
        <v>36.9</v>
      </c>
      <c r="J87" s="264">
        <v>34.4</v>
      </c>
      <c r="K87" s="264">
        <v>32.6</v>
      </c>
      <c r="L87" s="264">
        <v>37.5</v>
      </c>
      <c r="M87" s="264">
        <v>36</v>
      </c>
      <c r="N87" s="264">
        <v>32.9</v>
      </c>
      <c r="O87" s="264">
        <v>31.7</v>
      </c>
      <c r="P87" s="264">
        <v>33.1</v>
      </c>
      <c r="Q87" s="264">
        <v>34</v>
      </c>
      <c r="R87" s="264">
        <v>32.700000000000003</v>
      </c>
      <c r="S87" s="264">
        <v>28.6</v>
      </c>
      <c r="T87" s="264">
        <v>29.7</v>
      </c>
      <c r="U87" s="264">
        <v>32.200000000000003</v>
      </c>
      <c r="V87" s="112">
        <v>32.299999999999997</v>
      </c>
      <c r="W87" s="332">
        <v>30.7</v>
      </c>
      <c r="X87" s="457">
        <v>27.047520808291807</v>
      </c>
    </row>
    <row r="88" spans="1:24" x14ac:dyDescent="0.25">
      <c r="A88" s="102" t="s">
        <v>70</v>
      </c>
      <c r="B88" s="264">
        <v>29.6</v>
      </c>
      <c r="C88" s="264">
        <v>36.5</v>
      </c>
      <c r="D88" s="264">
        <v>33.799999999999997</v>
      </c>
      <c r="E88" s="264">
        <v>35.200000000000003</v>
      </c>
      <c r="F88" s="264">
        <v>36.299999999999997</v>
      </c>
      <c r="G88" s="264">
        <v>39.799999999999997</v>
      </c>
      <c r="H88" s="264">
        <v>36.1</v>
      </c>
      <c r="I88" s="264">
        <v>36.5</v>
      </c>
      <c r="J88" s="264">
        <v>37</v>
      </c>
      <c r="K88" s="264">
        <v>38.6</v>
      </c>
      <c r="L88" s="264">
        <v>39.4</v>
      </c>
      <c r="M88" s="264">
        <v>40.299999999999997</v>
      </c>
      <c r="N88" s="264">
        <v>41.6</v>
      </c>
      <c r="O88" s="264">
        <v>37.9</v>
      </c>
      <c r="P88" s="264">
        <v>36.5</v>
      </c>
      <c r="Q88" s="264">
        <v>38</v>
      </c>
      <c r="R88" s="264">
        <v>42</v>
      </c>
      <c r="S88" s="264">
        <v>41.1</v>
      </c>
      <c r="T88" s="264">
        <v>38.299999999999997</v>
      </c>
      <c r="U88" s="264">
        <v>36.200000000000003</v>
      </c>
      <c r="V88" s="112">
        <v>40.200000000000003</v>
      </c>
      <c r="W88" s="332">
        <v>41.8</v>
      </c>
      <c r="X88" s="457">
        <v>38.680164780725704</v>
      </c>
    </row>
    <row r="89" spans="1:24" x14ac:dyDescent="0.25">
      <c r="A89" s="102" t="s">
        <v>72</v>
      </c>
      <c r="B89" s="264">
        <v>18.100000000000001</v>
      </c>
      <c r="C89" s="264">
        <v>31.6</v>
      </c>
      <c r="D89" s="264">
        <v>24.2</v>
      </c>
      <c r="E89" s="264">
        <v>28.2</v>
      </c>
      <c r="F89" s="264">
        <v>29.9</v>
      </c>
      <c r="G89" s="264">
        <v>31.6</v>
      </c>
      <c r="H89" s="264">
        <v>33.799999999999997</v>
      </c>
      <c r="I89" s="264">
        <v>35.799999999999997</v>
      </c>
      <c r="J89" s="264">
        <v>31.5</v>
      </c>
      <c r="K89" s="264">
        <v>34.6</v>
      </c>
      <c r="L89" s="264">
        <v>30.9</v>
      </c>
      <c r="M89" s="264">
        <v>30.8</v>
      </c>
      <c r="N89" s="264">
        <v>30.6</v>
      </c>
      <c r="O89" s="264">
        <v>28</v>
      </c>
      <c r="P89" s="264">
        <v>31.6</v>
      </c>
      <c r="Q89" s="264">
        <v>33.1</v>
      </c>
      <c r="R89" s="264">
        <v>36.4</v>
      </c>
      <c r="S89" s="264">
        <v>36.6</v>
      </c>
      <c r="T89" s="264">
        <v>39.299999999999997</v>
      </c>
      <c r="U89" s="264">
        <v>39.700000000000003</v>
      </c>
      <c r="V89" s="112">
        <v>42.8</v>
      </c>
      <c r="W89" s="332">
        <v>38.700000000000003</v>
      </c>
      <c r="X89" s="457">
        <v>39.622064734270765</v>
      </c>
    </row>
    <row r="90" spans="1:24" x14ac:dyDescent="0.25">
      <c r="A90" s="102" t="s">
        <v>73</v>
      </c>
      <c r="B90" s="264">
        <v>30.6</v>
      </c>
      <c r="C90" s="264">
        <v>34</v>
      </c>
      <c r="D90" s="264">
        <v>27.2</v>
      </c>
      <c r="E90" s="264">
        <v>31</v>
      </c>
      <c r="F90" s="264">
        <v>29.6</v>
      </c>
      <c r="G90" s="264">
        <v>27.4</v>
      </c>
      <c r="H90" s="264">
        <v>28.6</v>
      </c>
      <c r="I90" s="264">
        <v>28.7</v>
      </c>
      <c r="J90" s="264">
        <v>28.7</v>
      </c>
      <c r="K90" s="264">
        <v>30.5</v>
      </c>
      <c r="L90" s="264">
        <v>32.1</v>
      </c>
      <c r="M90" s="264">
        <v>33.799999999999997</v>
      </c>
      <c r="N90" s="264">
        <v>35.1</v>
      </c>
      <c r="O90" s="264">
        <v>35.5</v>
      </c>
      <c r="P90" s="264">
        <v>34</v>
      </c>
      <c r="Q90" s="264">
        <v>32.6</v>
      </c>
      <c r="R90" s="264">
        <v>32.5</v>
      </c>
      <c r="S90" s="264">
        <v>33.799999999999997</v>
      </c>
      <c r="T90" s="264">
        <v>34.200000000000003</v>
      </c>
      <c r="U90" s="264">
        <v>30.7</v>
      </c>
      <c r="V90" s="112">
        <v>34.700000000000003</v>
      </c>
      <c r="W90" s="332">
        <v>33</v>
      </c>
      <c r="X90" s="457">
        <v>31.921080296743675</v>
      </c>
    </row>
    <row r="91" spans="1:24" x14ac:dyDescent="0.25">
      <c r="A91" s="102" t="s">
        <v>74</v>
      </c>
      <c r="B91" s="264">
        <v>40.1</v>
      </c>
      <c r="C91" s="264">
        <v>33.4</v>
      </c>
      <c r="D91" s="264">
        <v>50.2</v>
      </c>
      <c r="E91" s="264">
        <v>44.9</v>
      </c>
      <c r="F91" s="264">
        <v>38.700000000000003</v>
      </c>
      <c r="G91" s="264">
        <v>35.700000000000003</v>
      </c>
      <c r="H91" s="264">
        <v>31.4</v>
      </c>
      <c r="I91" s="264">
        <v>32.700000000000003</v>
      </c>
      <c r="J91" s="264">
        <v>32.200000000000003</v>
      </c>
      <c r="K91" s="264">
        <v>33.5</v>
      </c>
      <c r="L91" s="264">
        <v>36.799999999999997</v>
      </c>
      <c r="M91" s="264">
        <v>35.6</v>
      </c>
      <c r="N91" s="264">
        <v>37</v>
      </c>
      <c r="O91" s="264">
        <v>33.799999999999997</v>
      </c>
      <c r="P91" s="264">
        <v>33.4</v>
      </c>
      <c r="Q91" s="264">
        <v>31.8</v>
      </c>
      <c r="R91" s="264">
        <v>35.5</v>
      </c>
      <c r="S91" s="264">
        <v>37.5</v>
      </c>
      <c r="T91" s="264">
        <v>34.5</v>
      </c>
      <c r="U91" s="264">
        <v>32.799999999999997</v>
      </c>
      <c r="V91" s="112">
        <v>36.799999999999997</v>
      </c>
      <c r="W91" s="332">
        <v>34.9</v>
      </c>
      <c r="X91" s="457">
        <v>28.972271209335489</v>
      </c>
    </row>
    <row r="92" spans="1:24" x14ac:dyDescent="0.25">
      <c r="A92" s="102" t="s">
        <v>75</v>
      </c>
      <c r="B92" s="264">
        <v>37.200000000000003</v>
      </c>
      <c r="C92" s="264">
        <v>41.4</v>
      </c>
      <c r="D92" s="264">
        <v>41.9</v>
      </c>
      <c r="E92" s="264">
        <v>43</v>
      </c>
      <c r="F92" s="264">
        <v>43.1</v>
      </c>
      <c r="G92" s="264">
        <v>43.6</v>
      </c>
      <c r="H92" s="264">
        <v>40.5</v>
      </c>
      <c r="I92" s="264">
        <v>37.5</v>
      </c>
      <c r="J92" s="264">
        <v>36.799999999999997</v>
      </c>
      <c r="K92" s="264">
        <v>36.799999999999997</v>
      </c>
      <c r="L92" s="264">
        <v>42.8</v>
      </c>
      <c r="M92" s="264">
        <v>40.5</v>
      </c>
      <c r="N92" s="264">
        <v>38.1</v>
      </c>
      <c r="O92" s="264">
        <v>39.9</v>
      </c>
      <c r="P92" s="264">
        <v>41.4</v>
      </c>
      <c r="Q92" s="264">
        <v>41.4</v>
      </c>
      <c r="R92" s="264">
        <v>37.799999999999997</v>
      </c>
      <c r="S92" s="264">
        <v>43.8</v>
      </c>
      <c r="T92" s="264">
        <v>41.2</v>
      </c>
      <c r="U92" s="264">
        <v>39.299999999999997</v>
      </c>
      <c r="V92" s="112">
        <v>40.700000000000003</v>
      </c>
      <c r="W92" s="332">
        <v>38.799999999999997</v>
      </c>
      <c r="X92" s="457">
        <v>34.395394312658958</v>
      </c>
    </row>
    <row r="93" spans="1:24" x14ac:dyDescent="0.25">
      <c r="A93" s="102" t="s">
        <v>76</v>
      </c>
      <c r="B93" s="264">
        <v>37.6</v>
      </c>
      <c r="C93" s="264">
        <v>39.6</v>
      </c>
      <c r="D93" s="264">
        <v>30.7</v>
      </c>
      <c r="E93" s="264">
        <v>33.200000000000003</v>
      </c>
      <c r="F93" s="264">
        <v>31.8</v>
      </c>
      <c r="G93" s="264">
        <v>33.1</v>
      </c>
      <c r="H93" s="264">
        <v>31.1</v>
      </c>
      <c r="I93" s="264">
        <v>35.799999999999997</v>
      </c>
      <c r="J93" s="264">
        <v>32.4</v>
      </c>
      <c r="K93" s="264">
        <v>36.200000000000003</v>
      </c>
      <c r="L93" s="264">
        <v>37</v>
      </c>
      <c r="M93" s="264">
        <v>39.6</v>
      </c>
      <c r="N93" s="264">
        <v>35.4</v>
      </c>
      <c r="O93" s="264">
        <v>34.700000000000003</v>
      </c>
      <c r="P93" s="264">
        <v>39.6</v>
      </c>
      <c r="Q93" s="264">
        <v>39.700000000000003</v>
      </c>
      <c r="R93" s="264">
        <v>39.799999999999997</v>
      </c>
      <c r="S93" s="264">
        <v>33.6</v>
      </c>
      <c r="T93" s="264">
        <v>34.6</v>
      </c>
      <c r="U93" s="264">
        <v>36.1</v>
      </c>
      <c r="V93" s="112">
        <v>41.6</v>
      </c>
      <c r="W93" s="332">
        <v>39.700000000000003</v>
      </c>
      <c r="X93" s="457">
        <v>37.426569433839404</v>
      </c>
    </row>
    <row r="94" spans="1:24" x14ac:dyDescent="0.25">
      <c r="A94" s="102" t="s">
        <v>77</v>
      </c>
      <c r="B94" s="264">
        <v>33.9</v>
      </c>
      <c r="C94" s="264">
        <v>32.700000000000003</v>
      </c>
      <c r="D94" s="264">
        <v>36.799999999999997</v>
      </c>
      <c r="E94" s="264">
        <v>34.700000000000003</v>
      </c>
      <c r="F94" s="264">
        <v>34.4</v>
      </c>
      <c r="G94" s="264">
        <v>36</v>
      </c>
      <c r="H94" s="264">
        <v>30.6</v>
      </c>
      <c r="I94" s="264">
        <v>30.6</v>
      </c>
      <c r="J94" s="264">
        <v>28.7</v>
      </c>
      <c r="K94" s="264">
        <v>32.200000000000003</v>
      </c>
      <c r="L94" s="264">
        <v>35</v>
      </c>
      <c r="M94" s="264">
        <v>35.9</v>
      </c>
      <c r="N94" s="264">
        <v>33.700000000000003</v>
      </c>
      <c r="O94" s="264">
        <v>32.700000000000003</v>
      </c>
      <c r="P94" s="264">
        <v>32.700000000000003</v>
      </c>
      <c r="Q94" s="264">
        <v>34.700000000000003</v>
      </c>
      <c r="R94" s="264">
        <v>35.200000000000003</v>
      </c>
      <c r="S94" s="264">
        <v>33.9</v>
      </c>
      <c r="T94" s="264">
        <v>34.1</v>
      </c>
      <c r="U94" s="264">
        <v>33.4</v>
      </c>
      <c r="V94" s="112">
        <v>38.1</v>
      </c>
      <c r="W94" s="332">
        <v>35.6</v>
      </c>
      <c r="X94" s="457">
        <v>34.96972891480123</v>
      </c>
    </row>
    <row r="95" spans="1:24" ht="25.5" customHeight="1" x14ac:dyDescent="0.25">
      <c r="A95" s="101" t="s">
        <v>602</v>
      </c>
      <c r="B95" s="163">
        <v>39.9</v>
      </c>
      <c r="C95" s="163">
        <v>35.4</v>
      </c>
      <c r="D95" s="163">
        <v>42</v>
      </c>
      <c r="E95" s="163">
        <v>40.799999999999997</v>
      </c>
      <c r="F95" s="163">
        <v>37.4</v>
      </c>
      <c r="G95" s="163">
        <v>39.6</v>
      </c>
      <c r="H95" s="163">
        <v>38.4</v>
      </c>
      <c r="I95" s="163">
        <v>36.6</v>
      </c>
      <c r="J95" s="163">
        <v>34.200000000000003</v>
      </c>
      <c r="K95" s="163">
        <v>37.1</v>
      </c>
      <c r="L95" s="163">
        <v>40</v>
      </c>
      <c r="M95" s="163">
        <v>38.1</v>
      </c>
      <c r="N95" s="163">
        <v>36.799999999999997</v>
      </c>
      <c r="O95" s="163">
        <v>35.5</v>
      </c>
      <c r="P95" s="163">
        <v>35.4</v>
      </c>
      <c r="Q95" s="163">
        <v>37.5</v>
      </c>
      <c r="R95" s="163">
        <v>37.4</v>
      </c>
      <c r="S95" s="163">
        <v>38.200000000000003</v>
      </c>
      <c r="T95" s="163">
        <v>37.4</v>
      </c>
      <c r="U95" s="163">
        <v>37.9</v>
      </c>
      <c r="V95" s="111">
        <v>40.9</v>
      </c>
      <c r="W95" s="331">
        <v>36.1</v>
      </c>
      <c r="X95" s="493">
        <v>35.767417635227609</v>
      </c>
    </row>
    <row r="96" spans="1:24" ht="18" customHeight="1" x14ac:dyDescent="0.25">
      <c r="A96" s="102" t="s">
        <v>67</v>
      </c>
      <c r="B96" s="264">
        <v>33.200000000000003</v>
      </c>
      <c r="C96" s="264">
        <v>44.4</v>
      </c>
      <c r="D96" s="264">
        <v>39.799999999999997</v>
      </c>
      <c r="E96" s="264">
        <v>44.3</v>
      </c>
      <c r="F96" s="264">
        <v>45.5</v>
      </c>
      <c r="G96" s="264">
        <v>46.7</v>
      </c>
      <c r="H96" s="264">
        <v>47.7</v>
      </c>
      <c r="I96" s="264">
        <v>39.4</v>
      </c>
      <c r="J96" s="264">
        <v>41</v>
      </c>
      <c r="K96" s="264">
        <v>42.7</v>
      </c>
      <c r="L96" s="264">
        <v>44</v>
      </c>
      <c r="M96" s="264">
        <v>45</v>
      </c>
      <c r="N96" s="264">
        <v>45.5</v>
      </c>
      <c r="O96" s="264">
        <v>37.6</v>
      </c>
      <c r="P96" s="264">
        <v>44.4</v>
      </c>
      <c r="Q96" s="264">
        <v>53.1</v>
      </c>
      <c r="R96" s="264">
        <v>43.6</v>
      </c>
      <c r="S96" s="264">
        <v>43</v>
      </c>
      <c r="T96" s="264">
        <v>38.700000000000003</v>
      </c>
      <c r="U96" s="264">
        <v>40.200000000000003</v>
      </c>
      <c r="V96" s="112">
        <v>42.8</v>
      </c>
      <c r="W96" s="332">
        <v>40.5</v>
      </c>
      <c r="X96" s="457">
        <v>44.604712126469636</v>
      </c>
    </row>
    <row r="97" spans="1:24" x14ac:dyDescent="0.25">
      <c r="A97" s="102" t="s">
        <v>78</v>
      </c>
      <c r="B97" s="264">
        <v>30.4</v>
      </c>
      <c r="C97" s="264">
        <v>29.2</v>
      </c>
      <c r="D97" s="264">
        <v>34.299999999999997</v>
      </c>
      <c r="E97" s="264">
        <v>31.8</v>
      </c>
      <c r="F97" s="264">
        <v>30.8</v>
      </c>
      <c r="G97" s="264">
        <v>30.8</v>
      </c>
      <c r="H97" s="264">
        <v>29.4</v>
      </c>
      <c r="I97" s="264">
        <v>26.9</v>
      </c>
      <c r="J97" s="264">
        <v>26.6</v>
      </c>
      <c r="K97" s="264">
        <v>31.8</v>
      </c>
      <c r="L97" s="264">
        <v>31.5</v>
      </c>
      <c r="M97" s="264">
        <v>29.7</v>
      </c>
      <c r="N97" s="264">
        <v>28.1</v>
      </c>
      <c r="O97" s="264">
        <v>28.5</v>
      </c>
      <c r="P97" s="264">
        <v>29.2</v>
      </c>
      <c r="Q97" s="264">
        <v>32</v>
      </c>
      <c r="R97" s="264">
        <v>30.5</v>
      </c>
      <c r="S97" s="264">
        <v>32</v>
      </c>
      <c r="T97" s="264">
        <v>34.9</v>
      </c>
      <c r="U97" s="264">
        <v>35.5</v>
      </c>
      <c r="V97" s="112">
        <v>44</v>
      </c>
      <c r="W97" s="332">
        <v>38.799999999999997</v>
      </c>
      <c r="X97" s="457">
        <v>37.497688167577195</v>
      </c>
    </row>
    <row r="98" spans="1:24" x14ac:dyDescent="0.25">
      <c r="A98" s="102" t="s">
        <v>71</v>
      </c>
      <c r="B98" s="264">
        <v>38.799999999999997</v>
      </c>
      <c r="C98" s="264">
        <v>36.200000000000003</v>
      </c>
      <c r="D98" s="264">
        <v>40.299999999999997</v>
      </c>
      <c r="E98" s="264">
        <v>37.700000000000003</v>
      </c>
      <c r="F98" s="264">
        <v>37.1</v>
      </c>
      <c r="G98" s="264">
        <v>36.799999999999997</v>
      </c>
      <c r="H98" s="264">
        <v>35.6</v>
      </c>
      <c r="I98" s="264">
        <v>33.299999999999997</v>
      </c>
      <c r="J98" s="264">
        <v>33.6</v>
      </c>
      <c r="K98" s="264">
        <v>35.9</v>
      </c>
      <c r="L98" s="264">
        <v>43.7</v>
      </c>
      <c r="M98" s="264">
        <v>43.1</v>
      </c>
      <c r="N98" s="264">
        <v>34.4</v>
      </c>
      <c r="O98" s="264">
        <v>35.4</v>
      </c>
      <c r="P98" s="264">
        <v>36.200000000000003</v>
      </c>
      <c r="Q98" s="264">
        <v>37.299999999999997</v>
      </c>
      <c r="R98" s="264">
        <v>35.4</v>
      </c>
      <c r="S98" s="264">
        <v>31.8</v>
      </c>
      <c r="T98" s="264">
        <v>29.8</v>
      </c>
      <c r="U98" s="264">
        <v>34.5</v>
      </c>
      <c r="V98" s="112">
        <v>39.4</v>
      </c>
      <c r="W98" s="332">
        <v>34.6</v>
      </c>
      <c r="X98" s="457">
        <v>32.349614849168908</v>
      </c>
    </row>
    <row r="99" spans="1:24" x14ac:dyDescent="0.25">
      <c r="A99" s="102" t="s">
        <v>79</v>
      </c>
      <c r="B99" s="264">
        <v>39</v>
      </c>
      <c r="C99" s="264">
        <v>49.8</v>
      </c>
      <c r="D99" s="264">
        <v>34.200000000000003</v>
      </c>
      <c r="E99" s="264">
        <v>33.700000000000003</v>
      </c>
      <c r="F99" s="264">
        <v>29.6</v>
      </c>
      <c r="G99" s="264">
        <v>37.4</v>
      </c>
      <c r="H99" s="264">
        <v>34.4</v>
      </c>
      <c r="I99" s="264">
        <v>36.6</v>
      </c>
      <c r="J99" s="264">
        <v>40.700000000000003</v>
      </c>
      <c r="K99" s="264">
        <v>47.7</v>
      </c>
      <c r="L99" s="264">
        <v>49.2</v>
      </c>
      <c r="M99" s="264">
        <v>48.2</v>
      </c>
      <c r="N99" s="264">
        <v>47.2</v>
      </c>
      <c r="O99" s="264">
        <v>50.3</v>
      </c>
      <c r="P99" s="264">
        <v>49.8</v>
      </c>
      <c r="Q99" s="264">
        <v>48.8</v>
      </c>
      <c r="R99" s="264">
        <v>49.7</v>
      </c>
      <c r="S99" s="264">
        <v>52.4</v>
      </c>
      <c r="T99" s="264">
        <v>49.4</v>
      </c>
      <c r="U99" s="264">
        <v>43.4</v>
      </c>
      <c r="V99" s="112">
        <v>50.4</v>
      </c>
      <c r="W99" s="332">
        <v>47.4</v>
      </c>
      <c r="X99" s="457">
        <v>46.875685224148377</v>
      </c>
    </row>
    <row r="100" spans="1:24" x14ac:dyDescent="0.25">
      <c r="A100" s="102" t="s">
        <v>80</v>
      </c>
      <c r="B100" s="264">
        <v>46.1</v>
      </c>
      <c r="C100" s="264">
        <v>34.200000000000003</v>
      </c>
      <c r="D100" s="264">
        <v>49.5</v>
      </c>
      <c r="E100" s="264">
        <v>47.3</v>
      </c>
      <c r="F100" s="264">
        <v>37.4</v>
      </c>
      <c r="G100" s="264">
        <v>41</v>
      </c>
      <c r="H100" s="264">
        <v>40.700000000000003</v>
      </c>
      <c r="I100" s="264">
        <v>36.9</v>
      </c>
      <c r="J100" s="264">
        <v>35.299999999999997</v>
      </c>
      <c r="K100" s="264">
        <v>38.9</v>
      </c>
      <c r="L100" s="264">
        <v>37.1</v>
      </c>
      <c r="M100" s="264">
        <v>33.200000000000003</v>
      </c>
      <c r="N100" s="264">
        <v>34.9</v>
      </c>
      <c r="O100" s="264">
        <v>33.799999999999997</v>
      </c>
      <c r="P100" s="264">
        <v>34.200000000000003</v>
      </c>
      <c r="Q100" s="264">
        <v>37.1</v>
      </c>
      <c r="R100" s="264">
        <v>37</v>
      </c>
      <c r="S100" s="264">
        <v>39</v>
      </c>
      <c r="T100" s="264">
        <v>37.299999999999997</v>
      </c>
      <c r="U100" s="264">
        <v>38.6</v>
      </c>
      <c r="V100" s="112">
        <v>36.9</v>
      </c>
      <c r="W100" s="332">
        <v>31</v>
      </c>
      <c r="X100" s="457">
        <v>34.026207995897231</v>
      </c>
    </row>
    <row r="101" spans="1:24" x14ac:dyDescent="0.25">
      <c r="A101" s="102" t="s">
        <v>81</v>
      </c>
      <c r="B101" s="264">
        <v>38.5</v>
      </c>
      <c r="C101" s="264">
        <v>31.3</v>
      </c>
      <c r="D101" s="264">
        <v>37.4</v>
      </c>
      <c r="E101" s="264">
        <v>34.1</v>
      </c>
      <c r="F101" s="264">
        <v>32.6</v>
      </c>
      <c r="G101" s="264">
        <v>36.6</v>
      </c>
      <c r="H101" s="264">
        <v>35.6</v>
      </c>
      <c r="I101" s="264">
        <v>33.1</v>
      </c>
      <c r="J101" s="264">
        <v>30</v>
      </c>
      <c r="K101" s="264">
        <v>31.4</v>
      </c>
      <c r="L101" s="264">
        <v>39</v>
      </c>
      <c r="M101" s="264">
        <v>33.6</v>
      </c>
      <c r="N101" s="264">
        <v>33</v>
      </c>
      <c r="O101" s="264">
        <v>34.4</v>
      </c>
      <c r="P101" s="264">
        <v>31.3</v>
      </c>
      <c r="Q101" s="264">
        <v>31.6</v>
      </c>
      <c r="R101" s="264">
        <v>32.200000000000003</v>
      </c>
      <c r="S101" s="264">
        <v>35.5</v>
      </c>
      <c r="T101" s="264">
        <v>35.299999999999997</v>
      </c>
      <c r="U101" s="264">
        <v>37</v>
      </c>
      <c r="V101" s="112">
        <v>41.1</v>
      </c>
      <c r="W101" s="332">
        <v>35.299999999999997</v>
      </c>
      <c r="X101" s="457">
        <v>32.172644256358112</v>
      </c>
    </row>
    <row r="102" spans="1:24" x14ac:dyDescent="0.25">
      <c r="A102" s="102" t="s">
        <v>82</v>
      </c>
      <c r="B102" s="264">
        <v>50.3</v>
      </c>
      <c r="C102" s="264">
        <v>42.9</v>
      </c>
      <c r="D102" s="264">
        <v>60.9</v>
      </c>
      <c r="E102" s="264">
        <v>57.2</v>
      </c>
      <c r="F102" s="264">
        <v>50.4</v>
      </c>
      <c r="G102" s="264">
        <v>51.7</v>
      </c>
      <c r="H102" s="264">
        <v>48.7</v>
      </c>
      <c r="I102" s="264">
        <v>46.1</v>
      </c>
      <c r="J102" s="264">
        <v>44.4</v>
      </c>
      <c r="K102" s="264">
        <v>45.4</v>
      </c>
      <c r="L102" s="264">
        <v>53.8</v>
      </c>
      <c r="M102" s="264">
        <v>55.8</v>
      </c>
      <c r="N102" s="264">
        <v>50</v>
      </c>
      <c r="O102" s="264">
        <v>43.1</v>
      </c>
      <c r="P102" s="264">
        <v>42.9</v>
      </c>
      <c r="Q102" s="264">
        <v>41.6</v>
      </c>
      <c r="R102" s="264">
        <v>45</v>
      </c>
      <c r="S102" s="264">
        <v>42.4</v>
      </c>
      <c r="T102" s="264">
        <v>42.2</v>
      </c>
      <c r="U102" s="264">
        <v>41.1</v>
      </c>
      <c r="V102" s="112">
        <v>40.799999999999997</v>
      </c>
      <c r="W102" s="332">
        <v>39.4</v>
      </c>
      <c r="X102" s="457">
        <v>35.963164835498411</v>
      </c>
    </row>
    <row r="103" spans="1:24" x14ac:dyDescent="0.25">
      <c r="A103" s="102" t="s">
        <v>83</v>
      </c>
      <c r="B103" s="264">
        <v>41.8</v>
      </c>
      <c r="C103" s="264">
        <v>42.6</v>
      </c>
      <c r="D103" s="264">
        <v>48</v>
      </c>
      <c r="E103" s="264">
        <v>40.5</v>
      </c>
      <c r="F103" s="264">
        <v>42.1</v>
      </c>
      <c r="G103" s="264">
        <v>38.6</v>
      </c>
      <c r="H103" s="264">
        <v>40.799999999999997</v>
      </c>
      <c r="I103" s="264">
        <v>34.1</v>
      </c>
      <c r="J103" s="264">
        <v>38.299999999999997</v>
      </c>
      <c r="K103" s="264">
        <v>42</v>
      </c>
      <c r="L103" s="264">
        <v>47.3</v>
      </c>
      <c r="M103" s="264">
        <v>43.6</v>
      </c>
      <c r="N103" s="264">
        <v>40.5</v>
      </c>
      <c r="O103" s="264">
        <v>43.1</v>
      </c>
      <c r="P103" s="264">
        <v>42.6</v>
      </c>
      <c r="Q103" s="264">
        <v>51.5</v>
      </c>
      <c r="R103" s="264">
        <v>56.4</v>
      </c>
      <c r="S103" s="264">
        <v>48.8</v>
      </c>
      <c r="T103" s="264">
        <v>45.6</v>
      </c>
      <c r="U103" s="264">
        <v>36.9</v>
      </c>
      <c r="V103" s="112">
        <v>42.2</v>
      </c>
      <c r="W103" s="332">
        <v>37.5</v>
      </c>
      <c r="X103" s="457">
        <v>40.001178695570637</v>
      </c>
    </row>
    <row r="104" spans="1:24" x14ac:dyDescent="0.25">
      <c r="A104" s="102" t="s">
        <v>84</v>
      </c>
      <c r="B104" s="264">
        <v>32.5</v>
      </c>
      <c r="C104" s="264">
        <v>32.5</v>
      </c>
      <c r="D104" s="264">
        <v>36.9</v>
      </c>
      <c r="E104" s="264">
        <v>44.3</v>
      </c>
      <c r="F104" s="264">
        <v>44.1</v>
      </c>
      <c r="G104" s="264">
        <v>45.7</v>
      </c>
      <c r="H104" s="264">
        <v>39.200000000000003</v>
      </c>
      <c r="I104" s="264">
        <v>51.7</v>
      </c>
      <c r="J104" s="264">
        <v>34.799999999999997</v>
      </c>
      <c r="K104" s="264">
        <v>35</v>
      </c>
      <c r="L104" s="264">
        <v>30.8</v>
      </c>
      <c r="M104" s="264">
        <v>36.9</v>
      </c>
      <c r="N104" s="264">
        <v>38.1</v>
      </c>
      <c r="O104" s="264">
        <v>30.9</v>
      </c>
      <c r="P104" s="264">
        <v>32.5</v>
      </c>
      <c r="Q104" s="264">
        <v>37.299999999999997</v>
      </c>
      <c r="R104" s="264">
        <v>42.6</v>
      </c>
      <c r="S104" s="264">
        <v>37.799999999999997</v>
      </c>
      <c r="T104" s="264">
        <v>37</v>
      </c>
      <c r="U104" s="264">
        <v>36.5</v>
      </c>
      <c r="V104" s="112">
        <v>42.1</v>
      </c>
      <c r="W104" s="332">
        <v>36.1</v>
      </c>
      <c r="X104" s="457">
        <v>33.607505162671679</v>
      </c>
    </row>
    <row r="105" spans="1:24" ht="19.5" x14ac:dyDescent="0.25">
      <c r="A105" s="102" t="s">
        <v>85</v>
      </c>
      <c r="B105" s="264">
        <v>44.4</v>
      </c>
      <c r="C105" s="264">
        <v>38.700000000000003</v>
      </c>
      <c r="D105" s="264">
        <v>51.1</v>
      </c>
      <c r="E105" s="264">
        <v>49.3</v>
      </c>
      <c r="F105" s="264">
        <v>45.8</v>
      </c>
      <c r="G105" s="264">
        <v>41.7</v>
      </c>
      <c r="H105" s="264">
        <v>43.8</v>
      </c>
      <c r="I105" s="264">
        <v>41.9</v>
      </c>
      <c r="J105" s="264">
        <v>37.9</v>
      </c>
      <c r="K105" s="264">
        <v>39.700000000000003</v>
      </c>
      <c r="L105" s="264">
        <v>46.6</v>
      </c>
      <c r="M105" s="264">
        <v>41.1</v>
      </c>
      <c r="N105" s="264">
        <v>37.6</v>
      </c>
      <c r="O105" s="264">
        <v>41.8</v>
      </c>
      <c r="P105" s="264">
        <v>38.700000000000003</v>
      </c>
      <c r="Q105" s="264">
        <v>39.4</v>
      </c>
      <c r="R105" s="264">
        <v>42.2</v>
      </c>
      <c r="S105" s="264">
        <v>40.5</v>
      </c>
      <c r="T105" s="264">
        <v>38.9</v>
      </c>
      <c r="U105" s="264">
        <v>36.9</v>
      </c>
      <c r="V105" s="112">
        <v>38.1</v>
      </c>
      <c r="W105" s="332">
        <v>39.9</v>
      </c>
      <c r="X105" s="457">
        <v>38.425049093145624</v>
      </c>
    </row>
    <row r="106" spans="1:24" ht="19.5" x14ac:dyDescent="0.25">
      <c r="A106" s="261" t="s">
        <v>86</v>
      </c>
      <c r="B106" s="264">
        <v>52</v>
      </c>
      <c r="C106" s="264">
        <v>30.8</v>
      </c>
      <c r="D106" s="264">
        <v>33.9</v>
      </c>
      <c r="E106" s="264">
        <v>58.7</v>
      </c>
      <c r="F106" s="264">
        <v>55.6</v>
      </c>
      <c r="G106" s="264">
        <v>28.1</v>
      </c>
      <c r="H106" s="264">
        <v>31.9</v>
      </c>
      <c r="I106" s="264">
        <v>42.7</v>
      </c>
      <c r="J106" s="264">
        <v>23.1</v>
      </c>
      <c r="K106" s="264">
        <v>30.5</v>
      </c>
      <c r="L106" s="264">
        <v>31.6</v>
      </c>
      <c r="M106" s="264">
        <v>34.4</v>
      </c>
      <c r="N106" s="264">
        <v>32</v>
      </c>
      <c r="O106" s="264">
        <v>27.3</v>
      </c>
      <c r="P106" s="264">
        <v>30.8</v>
      </c>
      <c r="Q106" s="264">
        <v>36.5</v>
      </c>
      <c r="R106" s="264">
        <v>34.1</v>
      </c>
      <c r="S106" s="264">
        <v>47.3</v>
      </c>
      <c r="T106" s="264">
        <v>53.7</v>
      </c>
      <c r="U106" s="264">
        <v>48.4</v>
      </c>
      <c r="V106" s="332">
        <v>48.7</v>
      </c>
      <c r="W106" s="332">
        <v>44.7</v>
      </c>
      <c r="X106" s="457">
        <v>47.141424410206547</v>
      </c>
    </row>
    <row r="107" spans="1:24" x14ac:dyDescent="0.25">
      <c r="A107" s="261" t="s">
        <v>335</v>
      </c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</row>
    <row r="108" spans="1:24" s="478" customFormat="1" x14ac:dyDescent="0.25">
      <c r="A108" s="694" t="s">
        <v>607</v>
      </c>
      <c r="B108" s="694"/>
      <c r="C108" s="694"/>
      <c r="D108" s="694"/>
      <c r="E108" s="694"/>
      <c r="F108" s="694"/>
      <c r="G108" s="694"/>
      <c r="H108" s="694"/>
      <c r="I108" s="694"/>
      <c r="J108" s="694"/>
      <c r="K108" s="694"/>
      <c r="L108" s="694"/>
      <c r="M108" s="694"/>
      <c r="N108" s="694"/>
      <c r="O108" s="694"/>
      <c r="P108" s="694"/>
      <c r="Q108" s="694"/>
      <c r="R108" s="694"/>
      <c r="S108" s="694"/>
      <c r="T108" s="694"/>
      <c r="X108" s="105"/>
    </row>
    <row r="109" spans="1:24" ht="14.25" customHeight="1" x14ac:dyDescent="0.25">
      <c r="A109" s="688" t="s">
        <v>609</v>
      </c>
      <c r="B109" s="761"/>
      <c r="C109" s="761"/>
      <c r="D109" s="761"/>
      <c r="E109" s="761"/>
      <c r="F109" s="761"/>
      <c r="G109" s="761"/>
      <c r="H109" s="761"/>
      <c r="I109" s="761"/>
      <c r="J109" s="761"/>
      <c r="K109" s="761"/>
      <c r="L109" s="761"/>
      <c r="M109" s="761"/>
      <c r="N109" s="761"/>
      <c r="O109" s="761"/>
      <c r="P109" s="761"/>
      <c r="Q109" s="761"/>
      <c r="R109" s="761"/>
      <c r="S109" s="761"/>
      <c r="T109" s="761"/>
    </row>
    <row r="110" spans="1:24" ht="20.25" customHeight="1" thickBot="1" x14ac:dyDescent="0.3">
      <c r="A110" s="683" t="s">
        <v>608</v>
      </c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3"/>
      <c r="P110" s="683"/>
      <c r="Q110" s="683"/>
      <c r="R110" s="683"/>
      <c r="S110" s="683"/>
      <c r="T110" s="683"/>
      <c r="U110" s="335"/>
      <c r="V110" s="335"/>
      <c r="W110" s="335"/>
      <c r="X110" s="158"/>
    </row>
    <row r="111" spans="1:24" ht="24" customHeight="1" x14ac:dyDescent="0.25">
      <c r="A111" s="760"/>
      <c r="B111" s="760"/>
      <c r="C111" s="760"/>
      <c r="D111" s="760"/>
      <c r="E111" s="760"/>
      <c r="F111" s="760"/>
      <c r="G111" s="760"/>
      <c r="H111" s="760"/>
      <c r="I111" s="760"/>
      <c r="J111" s="760"/>
      <c r="K111" s="760"/>
      <c r="L111" s="760"/>
      <c r="M111" s="760"/>
      <c r="N111" s="760"/>
      <c r="O111" s="760"/>
      <c r="P111" s="760"/>
      <c r="Q111" s="760"/>
      <c r="R111" s="760"/>
      <c r="S111" s="760"/>
      <c r="T111" s="760"/>
    </row>
  </sheetData>
  <mergeCells count="7">
    <mergeCell ref="A111:T111"/>
    <mergeCell ref="A109:T109"/>
    <mergeCell ref="A110:T110"/>
    <mergeCell ref="A4:W4"/>
    <mergeCell ref="A2:X2"/>
    <mergeCell ref="A3:X3"/>
    <mergeCell ref="A108:T10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>
    <tabColor rgb="FFC7E6A4"/>
  </sheetPr>
  <dimension ref="A1:X204"/>
  <sheetViews>
    <sheetView zoomScale="90" zoomScaleNormal="90" workbookViewId="0">
      <pane ySplit="9" topLeftCell="A97" activePane="bottomLeft" state="frozen"/>
      <selection activeCell="O25" sqref="O25"/>
      <selection pane="bottomLeft" activeCell="Y99" sqref="Y99"/>
    </sheetView>
  </sheetViews>
  <sheetFormatPr defaultRowHeight="15" x14ac:dyDescent="0.25"/>
  <cols>
    <col min="1" max="1" width="19" style="23" customWidth="1"/>
    <col min="2" max="19" width="9.140625" style="23"/>
    <col min="20" max="20" width="9.140625" style="478"/>
    <col min="21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ht="15" customHeight="1" x14ac:dyDescent="0.25">
      <c r="A5" s="257" t="s">
        <v>545</v>
      </c>
      <c r="B5" s="257"/>
      <c r="C5" s="257"/>
      <c r="D5" s="257"/>
      <c r="E5" s="257"/>
      <c r="F5" s="257"/>
      <c r="G5" s="257"/>
      <c r="H5" s="257"/>
      <c r="I5" s="92"/>
      <c r="J5" s="67"/>
    </row>
    <row r="6" spans="1:24" x14ac:dyDescent="0.25">
      <c r="A6" s="257" t="s">
        <v>546</v>
      </c>
      <c r="B6" s="237"/>
      <c r="C6" s="237"/>
      <c r="D6" s="237"/>
      <c r="E6" s="237"/>
      <c r="F6" s="237"/>
      <c r="G6" s="237"/>
      <c r="H6" s="429"/>
      <c r="I6" s="67"/>
      <c r="J6" s="67"/>
    </row>
    <row r="7" spans="1:24" ht="15.75" thickBot="1" x14ac:dyDescent="0.3">
      <c r="A7" s="237" t="s">
        <v>341</v>
      </c>
      <c r="B7" s="96"/>
      <c r="C7" s="96"/>
      <c r="E7" s="67"/>
      <c r="F7" s="67"/>
      <c r="I7" s="187"/>
      <c r="J7" s="67"/>
    </row>
    <row r="8" spans="1:24" ht="15.75" thickBot="1" x14ac:dyDescent="0.3">
      <c r="A8" s="51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494">
        <v>2018</v>
      </c>
      <c r="U8" s="71">
        <v>2019</v>
      </c>
      <c r="V8" s="479">
        <v>2020</v>
      </c>
      <c r="W8" s="452">
        <v>2021</v>
      </c>
      <c r="X8" s="452">
        <v>2022</v>
      </c>
    </row>
    <row r="9" spans="1:24" ht="22.5" customHeight="1" x14ac:dyDescent="0.25">
      <c r="A9" s="85" t="s">
        <v>0</v>
      </c>
      <c r="B9" s="131">
        <v>3212.4</v>
      </c>
      <c r="C9" s="131">
        <v>3963.4</v>
      </c>
      <c r="D9" s="131">
        <v>5251.3</v>
      </c>
      <c r="E9" s="131">
        <v>7092.6</v>
      </c>
      <c r="F9" s="131">
        <v>6801.5</v>
      </c>
      <c r="G9" s="206">
        <f>G10+G29+G43+G52+G60+G75+G84+G95</f>
        <v>6063.5999999999995</v>
      </c>
      <c r="H9" s="131">
        <v>5457.7</v>
      </c>
      <c r="I9" s="131">
        <v>4560.8999999999996</v>
      </c>
      <c r="J9" s="131">
        <v>4086.5</v>
      </c>
      <c r="K9" s="131">
        <v>4274.6000000000004</v>
      </c>
      <c r="L9" s="131">
        <f>L10+L29+L43+L52+L60+L75+L84+L95</f>
        <v>3763.1000000000004</v>
      </c>
      <c r="M9" s="131">
        <v>3738.0880000000002</v>
      </c>
      <c r="N9" s="131">
        <v>3759.4929999999999</v>
      </c>
      <c r="O9" s="131">
        <v>3546.35</v>
      </c>
      <c r="P9" s="131">
        <v>3388.9580000000001</v>
      </c>
      <c r="Q9" s="131">
        <f>Q10+Q29+Q43+Q52+Q60+Q75+Q84+Q95</f>
        <v>3353.2999999999997</v>
      </c>
      <c r="R9" s="131">
        <f>R10+R29+R43+R52+R60+R75+R84+R95</f>
        <v>3338</v>
      </c>
      <c r="S9" s="131">
        <f>S10+S29+S43+S52+S60+S75+S84+S95</f>
        <v>3189.6</v>
      </c>
      <c r="T9" s="444">
        <v>3038.7</v>
      </c>
      <c r="U9" s="133">
        <v>2998.2</v>
      </c>
      <c r="V9" s="480">
        <v>3226.1080000000002</v>
      </c>
      <c r="W9" s="483">
        <v>2608.3620000000001</v>
      </c>
      <c r="X9" s="483">
        <v>2429.4899999999998</v>
      </c>
    </row>
    <row r="10" spans="1:24" ht="18" x14ac:dyDescent="0.25">
      <c r="A10" s="10" t="s">
        <v>92</v>
      </c>
      <c r="B10" s="133">
        <v>863.6</v>
      </c>
      <c r="C10" s="133">
        <v>985.5</v>
      </c>
      <c r="D10" s="133">
        <v>1202.2</v>
      </c>
      <c r="E10" s="133">
        <v>1557.2</v>
      </c>
      <c r="F10" s="133">
        <v>1536.1</v>
      </c>
      <c r="G10" s="133">
        <f>SUM(G11:G28)</f>
        <v>1569.3</v>
      </c>
      <c r="H10" s="133">
        <v>1504.2</v>
      </c>
      <c r="I10" s="133">
        <v>1191.3</v>
      </c>
      <c r="J10" s="133">
        <v>1185.5999999999999</v>
      </c>
      <c r="K10" s="133">
        <v>1286</v>
      </c>
      <c r="L10" s="133">
        <f>SUM(L11:L28)</f>
        <v>1209.9000000000001</v>
      </c>
      <c r="M10" s="133">
        <v>1213.5319999999999</v>
      </c>
      <c r="N10" s="133">
        <v>1177.587</v>
      </c>
      <c r="O10" s="133">
        <v>1148.404</v>
      </c>
      <c r="P10" s="133">
        <v>1115.9069999999999</v>
      </c>
      <c r="Q10" s="133">
        <f>SUM(Q11:Q28)</f>
        <v>1161.2</v>
      </c>
      <c r="R10" s="133">
        <f>SUM(R11:R28)</f>
        <v>1199</v>
      </c>
      <c r="S10" s="133">
        <f>SUM(S11:S28)</f>
        <v>1181.8000000000002</v>
      </c>
      <c r="T10" s="444">
        <v>1148.5</v>
      </c>
      <c r="U10" s="133">
        <v>1129</v>
      </c>
      <c r="V10" s="480">
        <v>1181.616</v>
      </c>
      <c r="W10" s="483">
        <v>995.31299999999999</v>
      </c>
      <c r="X10" s="483">
        <v>925.99099999999999</v>
      </c>
    </row>
    <row r="11" spans="1:24" x14ac:dyDescent="0.25">
      <c r="A11" s="263" t="s">
        <v>1</v>
      </c>
      <c r="B11" s="226">
        <v>9.3000000000000007</v>
      </c>
      <c r="C11" s="226">
        <v>23.9</v>
      </c>
      <c r="D11" s="226">
        <v>29.8</v>
      </c>
      <c r="E11" s="226">
        <v>53.6</v>
      </c>
      <c r="F11" s="226">
        <v>17.399999999999999</v>
      </c>
      <c r="G11" s="226">
        <v>17.600000000000001</v>
      </c>
      <c r="H11" s="226">
        <v>14.8</v>
      </c>
      <c r="I11" s="226">
        <v>19.7</v>
      </c>
      <c r="J11" s="226">
        <v>36.700000000000003</v>
      </c>
      <c r="K11" s="226">
        <v>13.7</v>
      </c>
      <c r="L11" s="226">
        <v>6.8</v>
      </c>
      <c r="M11" s="226">
        <v>9.2089999999999996</v>
      </c>
      <c r="N11" s="226">
        <v>6.0730000000000004</v>
      </c>
      <c r="O11" s="226">
        <v>7.7839999999999998</v>
      </c>
      <c r="P11" s="226">
        <v>7.6539999999999999</v>
      </c>
      <c r="Q11" s="226">
        <v>6.5</v>
      </c>
      <c r="R11" s="226">
        <v>6.4</v>
      </c>
      <c r="S11" s="226">
        <v>6.2</v>
      </c>
      <c r="T11" s="446">
        <v>6</v>
      </c>
      <c r="U11" s="226">
        <v>5.8</v>
      </c>
      <c r="V11" s="482">
        <v>5.6779999999999999</v>
      </c>
      <c r="W11" s="485">
        <v>4.1399999999999997</v>
      </c>
      <c r="X11" s="485">
        <v>3.4180000000000001</v>
      </c>
    </row>
    <row r="12" spans="1:24" x14ac:dyDescent="0.25">
      <c r="A12" s="263" t="s">
        <v>2</v>
      </c>
      <c r="B12" s="226">
        <v>10.1</v>
      </c>
      <c r="C12" s="226">
        <v>10.5</v>
      </c>
      <c r="D12" s="226">
        <v>14.9</v>
      </c>
      <c r="E12" s="226">
        <v>21.7</v>
      </c>
      <c r="F12" s="226">
        <v>22.8</v>
      </c>
      <c r="G12" s="226">
        <v>18.600000000000001</v>
      </c>
      <c r="H12" s="226">
        <v>22.7</v>
      </c>
      <c r="I12" s="226">
        <v>23.1</v>
      </c>
      <c r="J12" s="226">
        <v>25.7</v>
      </c>
      <c r="K12" s="226">
        <v>28.5</v>
      </c>
      <c r="L12" s="226">
        <v>28.8</v>
      </c>
      <c r="M12" s="226">
        <v>33.018999999999998</v>
      </c>
      <c r="N12" s="226">
        <v>32.676000000000002</v>
      </c>
      <c r="O12" s="226">
        <v>32.116</v>
      </c>
      <c r="P12" s="226">
        <v>26.763999999999999</v>
      </c>
      <c r="Q12" s="226">
        <v>23.3</v>
      </c>
      <c r="R12" s="226">
        <v>20.6</v>
      </c>
      <c r="S12" s="226">
        <v>18.600000000000001</v>
      </c>
      <c r="T12" s="446">
        <v>16.399999999999999</v>
      </c>
      <c r="U12" s="226">
        <v>15.7</v>
      </c>
      <c r="V12" s="482">
        <v>16.268999999999998</v>
      </c>
      <c r="W12" s="485">
        <v>12.114000000000001</v>
      </c>
      <c r="X12" s="485">
        <v>10.452</v>
      </c>
    </row>
    <row r="13" spans="1:24" x14ac:dyDescent="0.25">
      <c r="A13" s="263" t="s">
        <v>3</v>
      </c>
      <c r="B13" s="226">
        <v>36.200000000000003</v>
      </c>
      <c r="C13" s="226">
        <v>31.7</v>
      </c>
      <c r="D13" s="226">
        <v>40.4</v>
      </c>
      <c r="E13" s="226">
        <v>53.6</v>
      </c>
      <c r="F13" s="226">
        <v>55.4</v>
      </c>
      <c r="G13" s="226">
        <v>52.2</v>
      </c>
      <c r="H13" s="226">
        <v>52.4</v>
      </c>
      <c r="I13" s="226">
        <v>43</v>
      </c>
      <c r="J13" s="226">
        <v>48.1</v>
      </c>
      <c r="K13" s="226">
        <v>44</v>
      </c>
      <c r="L13" s="226">
        <v>43</v>
      </c>
      <c r="M13" s="226">
        <v>49.218000000000004</v>
      </c>
      <c r="N13" s="226">
        <v>46.975999999999999</v>
      </c>
      <c r="O13" s="226">
        <v>46.045000000000002</v>
      </c>
      <c r="P13" s="226">
        <v>45.856999999999999</v>
      </c>
      <c r="Q13" s="226">
        <v>45</v>
      </c>
      <c r="R13" s="226">
        <v>45.3</v>
      </c>
      <c r="S13" s="226">
        <v>43.8</v>
      </c>
      <c r="T13" s="446">
        <v>42.4</v>
      </c>
      <c r="U13" s="226">
        <v>43.9</v>
      </c>
      <c r="V13" s="482">
        <v>47.917999999999999</v>
      </c>
      <c r="W13" s="485">
        <v>37.264000000000003</v>
      </c>
      <c r="X13" s="485">
        <v>34.81</v>
      </c>
    </row>
    <row r="14" spans="1:24" x14ac:dyDescent="0.25">
      <c r="A14" s="263" t="s">
        <v>4</v>
      </c>
      <c r="B14" s="226">
        <v>18.899999999999999</v>
      </c>
      <c r="C14" s="226">
        <v>24.5</v>
      </c>
      <c r="D14" s="226">
        <v>52.3</v>
      </c>
      <c r="E14" s="226">
        <v>92.8</v>
      </c>
      <c r="F14" s="226">
        <v>99.8</v>
      </c>
      <c r="G14" s="226">
        <v>81.099999999999994</v>
      </c>
      <c r="H14" s="226">
        <v>62.9</v>
      </c>
      <c r="I14" s="226">
        <v>46.9</v>
      </c>
      <c r="J14" s="226">
        <v>28.7</v>
      </c>
      <c r="K14" s="226">
        <v>87.7</v>
      </c>
      <c r="L14" s="226">
        <v>89.3</v>
      </c>
      <c r="M14" s="226">
        <v>85.906000000000006</v>
      </c>
      <c r="N14" s="226">
        <v>83.269000000000005</v>
      </c>
      <c r="O14" s="226">
        <v>82.715000000000003</v>
      </c>
      <c r="P14" s="226">
        <v>78.658000000000001</v>
      </c>
      <c r="Q14" s="226">
        <v>78.900000000000006</v>
      </c>
      <c r="R14" s="226">
        <v>80.2</v>
      </c>
      <c r="S14" s="226">
        <v>79.400000000000006</v>
      </c>
      <c r="T14" s="446">
        <v>76.2</v>
      </c>
      <c r="U14" s="226">
        <v>74.900000000000006</v>
      </c>
      <c r="V14" s="482">
        <v>81.399000000000001</v>
      </c>
      <c r="W14" s="485">
        <v>62.790999999999997</v>
      </c>
      <c r="X14" s="485">
        <v>63.296999999999997</v>
      </c>
    </row>
    <row r="15" spans="1:24" x14ac:dyDescent="0.25">
      <c r="A15" s="263" t="s">
        <v>5</v>
      </c>
      <c r="B15" s="226">
        <v>13.6</v>
      </c>
      <c r="C15" s="226">
        <v>50</v>
      </c>
      <c r="D15" s="226">
        <v>76.3</v>
      </c>
      <c r="E15" s="226">
        <v>169.6</v>
      </c>
      <c r="F15" s="226">
        <v>90.7</v>
      </c>
      <c r="G15" s="226">
        <v>63.2</v>
      </c>
      <c r="H15" s="226">
        <v>51.1</v>
      </c>
      <c r="I15" s="226">
        <v>33.6</v>
      </c>
      <c r="J15" s="226">
        <v>27.7</v>
      </c>
      <c r="K15" s="226">
        <v>41.8</v>
      </c>
      <c r="L15" s="226">
        <v>37.4</v>
      </c>
      <c r="M15" s="226">
        <v>38.326999999999998</v>
      </c>
      <c r="N15" s="226">
        <v>36.189</v>
      </c>
      <c r="O15" s="226">
        <v>33.866</v>
      </c>
      <c r="P15" s="226">
        <v>34.189</v>
      </c>
      <c r="Q15" s="226">
        <v>34.4</v>
      </c>
      <c r="R15" s="226">
        <v>33.700000000000003</v>
      </c>
      <c r="S15" s="226">
        <v>32.200000000000003</v>
      </c>
      <c r="T15" s="446">
        <v>32.200000000000003</v>
      </c>
      <c r="U15" s="226">
        <v>31.7</v>
      </c>
      <c r="V15" s="482">
        <v>35.732999999999997</v>
      </c>
      <c r="W15" s="485">
        <v>26.119</v>
      </c>
      <c r="X15" s="485">
        <v>24.620999999999999</v>
      </c>
    </row>
    <row r="16" spans="1:24" x14ac:dyDescent="0.25">
      <c r="A16" s="263" t="s">
        <v>6</v>
      </c>
      <c r="B16" s="226">
        <v>5.5</v>
      </c>
      <c r="C16" s="226">
        <v>5</v>
      </c>
      <c r="D16" s="226">
        <v>11.2</v>
      </c>
      <c r="E16" s="226">
        <v>24.7</v>
      </c>
      <c r="F16" s="226">
        <v>22</v>
      </c>
      <c r="G16" s="226">
        <v>14.7</v>
      </c>
      <c r="H16" s="226">
        <v>10.3</v>
      </c>
      <c r="I16" s="226">
        <v>8.9</v>
      </c>
      <c r="J16" s="226">
        <v>7.3</v>
      </c>
      <c r="K16" s="226">
        <v>7.9</v>
      </c>
      <c r="L16" s="226">
        <v>8.1</v>
      </c>
      <c r="M16" s="226">
        <v>9.2590000000000003</v>
      </c>
      <c r="N16" s="226">
        <v>9.3179999999999996</v>
      </c>
      <c r="O16" s="226">
        <v>10.003</v>
      </c>
      <c r="P16" s="226">
        <v>9.9740000000000002</v>
      </c>
      <c r="Q16" s="226">
        <v>10.199999999999999</v>
      </c>
      <c r="R16" s="226">
        <v>11.2</v>
      </c>
      <c r="S16" s="226">
        <v>11.2</v>
      </c>
      <c r="T16" s="446">
        <v>11.4</v>
      </c>
      <c r="U16" s="226">
        <v>11.3</v>
      </c>
      <c r="V16" s="482">
        <v>12.093999999999999</v>
      </c>
      <c r="W16" s="485">
        <v>11.166</v>
      </c>
      <c r="X16" s="485">
        <v>9.8460000000000001</v>
      </c>
    </row>
    <row r="17" spans="1:24" x14ac:dyDescent="0.25">
      <c r="A17" s="263" t="s">
        <v>7</v>
      </c>
      <c r="B17" s="226">
        <v>7.3</v>
      </c>
      <c r="C17" s="226">
        <v>11.1</v>
      </c>
      <c r="D17" s="226">
        <v>15.4</v>
      </c>
      <c r="E17" s="226">
        <v>18.600000000000001</v>
      </c>
      <c r="F17" s="226">
        <v>21.8</v>
      </c>
      <c r="G17" s="226">
        <v>20.8</v>
      </c>
      <c r="H17" s="226">
        <v>14.4</v>
      </c>
      <c r="I17" s="226">
        <v>9.6999999999999993</v>
      </c>
      <c r="J17" s="226">
        <v>6.3</v>
      </c>
      <c r="K17" s="226">
        <v>8.6999999999999993</v>
      </c>
      <c r="L17" s="226">
        <v>13</v>
      </c>
      <c r="M17" s="226">
        <v>10.606999999999999</v>
      </c>
      <c r="N17" s="226">
        <v>9.98</v>
      </c>
      <c r="O17" s="226">
        <v>9.7550000000000008</v>
      </c>
      <c r="P17" s="226">
        <v>9.4190000000000005</v>
      </c>
      <c r="Q17" s="226">
        <v>9.1999999999999993</v>
      </c>
      <c r="R17" s="226">
        <v>9.6999999999999993</v>
      </c>
      <c r="S17" s="226">
        <v>9.8000000000000007</v>
      </c>
      <c r="T17" s="446">
        <v>12.4</v>
      </c>
      <c r="U17" s="226">
        <v>12.6</v>
      </c>
      <c r="V17" s="482">
        <v>13.567</v>
      </c>
      <c r="W17" s="485">
        <v>11.847</v>
      </c>
      <c r="X17" s="485">
        <v>12.388</v>
      </c>
    </row>
    <row r="18" spans="1:24" x14ac:dyDescent="0.25">
      <c r="A18" s="263" t="s">
        <v>8</v>
      </c>
      <c r="B18" s="226">
        <v>7.5</v>
      </c>
      <c r="C18" s="226">
        <v>8.3000000000000007</v>
      </c>
      <c r="D18" s="226">
        <v>29.4</v>
      </c>
      <c r="E18" s="226">
        <v>39.5</v>
      </c>
      <c r="F18" s="226">
        <v>52.4</v>
      </c>
      <c r="G18" s="226">
        <v>56.6</v>
      </c>
      <c r="H18" s="226">
        <v>47.2</v>
      </c>
      <c r="I18" s="226">
        <v>31.3</v>
      </c>
      <c r="J18" s="226">
        <v>22.3</v>
      </c>
      <c r="K18" s="226">
        <v>20.7</v>
      </c>
      <c r="L18" s="226">
        <v>17.8</v>
      </c>
      <c r="M18" s="226">
        <v>17.920999999999999</v>
      </c>
      <c r="N18" s="226">
        <v>16.088999999999999</v>
      </c>
      <c r="O18" s="226">
        <v>15.986000000000001</v>
      </c>
      <c r="P18" s="226">
        <v>13.91</v>
      </c>
      <c r="Q18" s="226">
        <v>11.5</v>
      </c>
      <c r="R18" s="226">
        <v>10.1</v>
      </c>
      <c r="S18" s="226">
        <v>9.5</v>
      </c>
      <c r="T18" s="446">
        <v>9.1999999999999993</v>
      </c>
      <c r="U18" s="226">
        <v>9.1</v>
      </c>
      <c r="V18" s="482">
        <v>10.256</v>
      </c>
      <c r="W18" s="485">
        <v>8.7330000000000005</v>
      </c>
      <c r="X18" s="485">
        <v>7.9340000000000002</v>
      </c>
    </row>
    <row r="19" spans="1:24" x14ac:dyDescent="0.25">
      <c r="A19" s="263" t="s">
        <v>9</v>
      </c>
      <c r="B19" s="226">
        <v>34.5</v>
      </c>
      <c r="C19" s="226">
        <v>37.299999999999997</v>
      </c>
      <c r="D19" s="226">
        <v>34</v>
      </c>
      <c r="E19" s="226">
        <v>44.5</v>
      </c>
      <c r="F19" s="226">
        <v>48.3</v>
      </c>
      <c r="G19" s="226">
        <v>50.3</v>
      </c>
      <c r="H19" s="226">
        <v>95.1</v>
      </c>
      <c r="I19" s="226">
        <v>65.599999999999994</v>
      </c>
      <c r="J19" s="226">
        <v>60.3</v>
      </c>
      <c r="K19" s="226">
        <v>49.6</v>
      </c>
      <c r="L19" s="226">
        <v>36.799999999999997</v>
      </c>
      <c r="M19" s="226">
        <v>26.606000000000002</v>
      </c>
      <c r="N19" s="226">
        <v>23.521000000000001</v>
      </c>
      <c r="O19" s="226">
        <v>21.288</v>
      </c>
      <c r="P19" s="226">
        <v>20.155000000000001</v>
      </c>
      <c r="Q19" s="226">
        <v>18.5</v>
      </c>
      <c r="R19" s="226">
        <v>17.7</v>
      </c>
      <c r="S19" s="226">
        <v>16.600000000000001</v>
      </c>
      <c r="T19" s="446">
        <v>16.399999999999999</v>
      </c>
      <c r="U19" s="226">
        <v>16.100000000000001</v>
      </c>
      <c r="V19" s="482">
        <v>17.016999999999999</v>
      </c>
      <c r="W19" s="485">
        <v>16.408999999999999</v>
      </c>
      <c r="X19" s="485">
        <v>11.007</v>
      </c>
    </row>
    <row r="20" spans="1:24" x14ac:dyDescent="0.25">
      <c r="A20" s="263" t="s">
        <v>10</v>
      </c>
      <c r="B20" s="226">
        <v>194.6</v>
      </c>
      <c r="C20" s="226">
        <v>216</v>
      </c>
      <c r="D20" s="226">
        <v>264.2</v>
      </c>
      <c r="E20" s="226">
        <v>314.39999999999998</v>
      </c>
      <c r="F20" s="226">
        <v>330.6</v>
      </c>
      <c r="G20" s="226">
        <v>402</v>
      </c>
      <c r="H20" s="226">
        <v>360.9</v>
      </c>
      <c r="I20" s="226">
        <v>293.10000000000002</v>
      </c>
      <c r="J20" s="226">
        <v>263.60000000000002</v>
      </c>
      <c r="K20" s="226">
        <v>256.5</v>
      </c>
      <c r="L20" s="226">
        <v>201.6</v>
      </c>
      <c r="M20" s="226">
        <v>186.238</v>
      </c>
      <c r="N20" s="226">
        <v>173.81700000000001</v>
      </c>
      <c r="O20" s="226">
        <v>156.214</v>
      </c>
      <c r="P20" s="226">
        <v>149.20699999999999</v>
      </c>
      <c r="Q20" s="226">
        <v>146.19999999999999</v>
      </c>
      <c r="R20" s="226">
        <v>145.9</v>
      </c>
      <c r="S20" s="226">
        <v>141.19999999999999</v>
      </c>
      <c r="T20" s="446">
        <v>133.5</v>
      </c>
      <c r="U20" s="226">
        <v>129.4</v>
      </c>
      <c r="V20" s="482">
        <v>133.726</v>
      </c>
      <c r="W20" s="485">
        <v>112.044</v>
      </c>
      <c r="X20" s="485">
        <v>97.896000000000001</v>
      </c>
    </row>
    <row r="21" spans="1:24" x14ac:dyDescent="0.25">
      <c r="A21" s="263" t="s">
        <v>11</v>
      </c>
      <c r="B21" s="226">
        <v>1.6</v>
      </c>
      <c r="C21" s="226">
        <v>3.4</v>
      </c>
      <c r="D21" s="226">
        <v>6.5</v>
      </c>
      <c r="E21" s="226">
        <v>15.4</v>
      </c>
      <c r="F21" s="226">
        <v>18.2</v>
      </c>
      <c r="G21" s="226">
        <v>30.6</v>
      </c>
      <c r="H21" s="226">
        <v>24.3</v>
      </c>
      <c r="I21" s="226">
        <v>17.3</v>
      </c>
      <c r="J21" s="226">
        <v>13.1</v>
      </c>
      <c r="K21" s="226">
        <v>12.9</v>
      </c>
      <c r="L21" s="226">
        <v>10.4</v>
      </c>
      <c r="M21" s="226">
        <v>10.209</v>
      </c>
      <c r="N21" s="226">
        <v>8.5689999999999991</v>
      </c>
      <c r="O21" s="226">
        <v>10.199999999999999</v>
      </c>
      <c r="P21" s="226">
        <v>9.9239999999999995</v>
      </c>
      <c r="Q21" s="226">
        <v>7</v>
      </c>
      <c r="R21" s="226">
        <v>6.7</v>
      </c>
      <c r="S21" s="226">
        <v>6.6</v>
      </c>
      <c r="T21" s="446">
        <v>6</v>
      </c>
      <c r="U21" s="226">
        <v>5.6</v>
      </c>
      <c r="V21" s="482">
        <v>5.8639999999999999</v>
      </c>
      <c r="W21" s="485">
        <v>3.972</v>
      </c>
      <c r="X21" s="485">
        <v>4.2880000000000003</v>
      </c>
    </row>
    <row r="22" spans="1:24" x14ac:dyDescent="0.25">
      <c r="A22" s="263" t="s">
        <v>12</v>
      </c>
      <c r="B22" s="226">
        <v>10.6</v>
      </c>
      <c r="C22" s="226">
        <v>11.2</v>
      </c>
      <c r="D22" s="226">
        <v>44.1</v>
      </c>
      <c r="E22" s="226">
        <v>71.7</v>
      </c>
      <c r="F22" s="226">
        <v>67.400000000000006</v>
      </c>
      <c r="G22" s="226">
        <v>40.700000000000003</v>
      </c>
      <c r="H22" s="226">
        <v>21.5</v>
      </c>
      <c r="I22" s="226">
        <v>14.6</v>
      </c>
      <c r="J22" s="226">
        <v>11.5</v>
      </c>
      <c r="K22" s="226">
        <v>10.9</v>
      </c>
      <c r="L22" s="226">
        <v>10.4</v>
      </c>
      <c r="M22" s="226">
        <v>15.012</v>
      </c>
      <c r="N22" s="226">
        <v>15.339</v>
      </c>
      <c r="O22" s="226">
        <v>15.661</v>
      </c>
      <c r="P22" s="226">
        <v>16.384</v>
      </c>
      <c r="Q22" s="226">
        <v>16.600000000000001</v>
      </c>
      <c r="R22" s="226">
        <v>17.5</v>
      </c>
      <c r="S22" s="226">
        <v>17.7</v>
      </c>
      <c r="T22" s="446">
        <v>17.899999999999999</v>
      </c>
      <c r="U22" s="226">
        <v>19.399999999999999</v>
      </c>
      <c r="V22" s="482">
        <v>19.414000000000001</v>
      </c>
      <c r="W22" s="485">
        <v>16.977</v>
      </c>
      <c r="X22" s="485">
        <v>16.962</v>
      </c>
    </row>
    <row r="23" spans="1:24" x14ac:dyDescent="0.25">
      <c r="A23" s="263" t="s">
        <v>13</v>
      </c>
      <c r="B23" s="226">
        <v>4.3</v>
      </c>
      <c r="C23" s="226">
        <v>8.6999999999999993</v>
      </c>
      <c r="D23" s="226">
        <v>21.1</v>
      </c>
      <c r="E23" s="226">
        <v>29.5</v>
      </c>
      <c r="F23" s="226">
        <v>30.4</v>
      </c>
      <c r="G23" s="226">
        <v>13.7</v>
      </c>
      <c r="H23" s="226">
        <v>6.7</v>
      </c>
      <c r="I23" s="226">
        <v>7.2</v>
      </c>
      <c r="J23" s="226">
        <v>8.1999999999999993</v>
      </c>
      <c r="K23" s="226">
        <v>9.6999999999999993</v>
      </c>
      <c r="L23" s="226">
        <v>10.6</v>
      </c>
      <c r="M23" s="226">
        <v>12.869</v>
      </c>
      <c r="N23" s="226">
        <v>12.802</v>
      </c>
      <c r="O23" s="226">
        <v>13.048999999999999</v>
      </c>
      <c r="P23" s="226">
        <v>12.481999999999999</v>
      </c>
      <c r="Q23" s="226">
        <v>12.3</v>
      </c>
      <c r="R23" s="226">
        <v>14.7</v>
      </c>
      <c r="S23" s="226">
        <v>15.8</v>
      </c>
      <c r="T23" s="446">
        <v>16.600000000000001</v>
      </c>
      <c r="U23" s="226">
        <v>18.2</v>
      </c>
      <c r="V23" s="482">
        <v>20.443000000000001</v>
      </c>
      <c r="W23" s="485">
        <v>16.056000000000001</v>
      </c>
      <c r="X23" s="485">
        <v>15.397</v>
      </c>
    </row>
    <row r="24" spans="1:24" x14ac:dyDescent="0.25">
      <c r="A24" s="263" t="s">
        <v>14</v>
      </c>
      <c r="B24" s="226">
        <v>28.6</v>
      </c>
      <c r="C24" s="226">
        <v>46.9</v>
      </c>
      <c r="D24" s="226">
        <v>37.700000000000003</v>
      </c>
      <c r="E24" s="226">
        <v>43.6</v>
      </c>
      <c r="F24" s="226">
        <v>44.6</v>
      </c>
      <c r="G24" s="226">
        <v>48.3</v>
      </c>
      <c r="H24" s="226">
        <v>46.4</v>
      </c>
      <c r="I24" s="226">
        <v>28.7</v>
      </c>
      <c r="J24" s="226">
        <v>24.5</v>
      </c>
      <c r="K24" s="226">
        <v>24.3</v>
      </c>
      <c r="L24" s="226">
        <v>22.2</v>
      </c>
      <c r="M24" s="226">
        <v>26.26</v>
      </c>
      <c r="N24" s="226">
        <v>29.614000000000001</v>
      </c>
      <c r="O24" s="226">
        <v>26.353999999999999</v>
      </c>
      <c r="P24" s="226">
        <v>28.498999999999999</v>
      </c>
      <c r="Q24" s="226">
        <v>30</v>
      </c>
      <c r="R24" s="226">
        <v>31</v>
      </c>
      <c r="S24" s="226">
        <v>31.7</v>
      </c>
      <c r="T24" s="446">
        <v>30.6</v>
      </c>
      <c r="U24" s="226">
        <v>27.3</v>
      </c>
      <c r="V24" s="482">
        <v>30.763000000000002</v>
      </c>
      <c r="W24" s="485">
        <v>24.393000000000001</v>
      </c>
      <c r="X24" s="485">
        <v>21.039000000000001</v>
      </c>
    </row>
    <row r="25" spans="1:24" x14ac:dyDescent="0.25">
      <c r="A25" s="263" t="s">
        <v>15</v>
      </c>
      <c r="B25" s="226">
        <v>53.3</v>
      </c>
      <c r="C25" s="226">
        <v>58.6</v>
      </c>
      <c r="D25" s="226">
        <v>80.5</v>
      </c>
      <c r="E25" s="226">
        <v>93.3</v>
      </c>
      <c r="F25" s="226">
        <v>95.2</v>
      </c>
      <c r="G25" s="226">
        <v>90.4</v>
      </c>
      <c r="H25" s="226">
        <v>62.8</v>
      </c>
      <c r="I25" s="226">
        <v>52.6</v>
      </c>
      <c r="J25" s="226">
        <v>48</v>
      </c>
      <c r="K25" s="226">
        <v>53.8</v>
      </c>
      <c r="L25" s="226">
        <v>51.2</v>
      </c>
      <c r="M25" s="226">
        <v>57.847000000000001</v>
      </c>
      <c r="N25" s="226">
        <v>58.122999999999998</v>
      </c>
      <c r="O25" s="226">
        <v>54.982999999999997</v>
      </c>
      <c r="P25" s="226">
        <v>51.575000000000003</v>
      </c>
      <c r="Q25" s="226">
        <v>50</v>
      </c>
      <c r="R25" s="226">
        <v>51.2</v>
      </c>
      <c r="S25" s="226">
        <v>50.5</v>
      </c>
      <c r="T25" s="446">
        <v>49.1</v>
      </c>
      <c r="U25" s="226">
        <v>47.5</v>
      </c>
      <c r="V25" s="482">
        <v>48.610999999999997</v>
      </c>
      <c r="W25" s="485">
        <v>36.914000000000001</v>
      </c>
      <c r="X25" s="485">
        <v>32.578000000000003</v>
      </c>
    </row>
    <row r="26" spans="1:24" x14ac:dyDescent="0.25">
      <c r="A26" s="263" t="s">
        <v>16</v>
      </c>
      <c r="B26" s="226">
        <v>48.4</v>
      </c>
      <c r="C26" s="226">
        <v>35.299999999999997</v>
      </c>
      <c r="D26" s="226">
        <v>64.2</v>
      </c>
      <c r="E26" s="226">
        <v>73</v>
      </c>
      <c r="F26" s="226">
        <v>75.3</v>
      </c>
      <c r="G26" s="226">
        <v>26.2</v>
      </c>
      <c r="H26" s="226">
        <v>15.8</v>
      </c>
      <c r="I26" s="226">
        <v>13.2</v>
      </c>
      <c r="J26" s="226">
        <v>12.1</v>
      </c>
      <c r="K26" s="226">
        <v>12.2</v>
      </c>
      <c r="L26" s="226">
        <v>8.5</v>
      </c>
      <c r="M26" s="226">
        <v>8.26</v>
      </c>
      <c r="N26" s="226">
        <v>7.3410000000000002</v>
      </c>
      <c r="O26" s="226">
        <v>6.8869999999999996</v>
      </c>
      <c r="P26" s="226">
        <v>6.194</v>
      </c>
      <c r="Q26" s="226">
        <v>4.9000000000000004</v>
      </c>
      <c r="R26" s="226">
        <v>5.0999999999999996</v>
      </c>
      <c r="S26" s="226">
        <v>5.0999999999999996</v>
      </c>
      <c r="T26" s="446">
        <v>5.7</v>
      </c>
      <c r="U26" s="226">
        <v>5.0999999999999996</v>
      </c>
      <c r="V26" s="482">
        <v>6.7119999999999997</v>
      </c>
      <c r="W26" s="485">
        <v>4.8289999999999997</v>
      </c>
      <c r="X26" s="485">
        <v>4.6340000000000003</v>
      </c>
    </row>
    <row r="27" spans="1:24" x14ac:dyDescent="0.25">
      <c r="A27" s="263" t="s">
        <v>17</v>
      </c>
      <c r="B27" s="226">
        <v>28</v>
      </c>
      <c r="C27" s="226">
        <v>63.1</v>
      </c>
      <c r="D27" s="226">
        <v>39.200000000000003</v>
      </c>
      <c r="E27" s="226">
        <v>46.6</v>
      </c>
      <c r="F27" s="226">
        <v>32.200000000000003</v>
      </c>
      <c r="G27" s="226">
        <v>43.1</v>
      </c>
      <c r="H27" s="226">
        <v>48.4</v>
      </c>
      <c r="I27" s="226">
        <v>39.700000000000003</v>
      </c>
      <c r="J27" s="226">
        <v>36</v>
      </c>
      <c r="K27" s="226">
        <v>44.5</v>
      </c>
      <c r="L27" s="226">
        <v>48.4</v>
      </c>
      <c r="M27" s="226">
        <v>54.618000000000002</v>
      </c>
      <c r="N27" s="226">
        <v>54.048999999999999</v>
      </c>
      <c r="O27" s="226">
        <v>58.832999999999998</v>
      </c>
      <c r="P27" s="226">
        <v>48.847000000000001</v>
      </c>
      <c r="Q27" s="226">
        <v>29.5</v>
      </c>
      <c r="R27" s="226">
        <v>28.1</v>
      </c>
      <c r="S27" s="226">
        <v>27.3</v>
      </c>
      <c r="T27" s="446">
        <v>25.6</v>
      </c>
      <c r="U27" s="226">
        <v>24.1</v>
      </c>
      <c r="V27" s="482">
        <v>25.963000000000001</v>
      </c>
      <c r="W27" s="485">
        <v>18.899000000000001</v>
      </c>
      <c r="X27" s="485">
        <v>16.555</v>
      </c>
    </row>
    <row r="28" spans="1:24" x14ac:dyDescent="0.25">
      <c r="A28" s="263" t="s">
        <v>18</v>
      </c>
      <c r="B28" s="226">
        <v>351.3</v>
      </c>
      <c r="C28" s="226">
        <v>339.9</v>
      </c>
      <c r="D28" s="226">
        <v>341.1</v>
      </c>
      <c r="E28" s="226">
        <v>351.1</v>
      </c>
      <c r="F28" s="226">
        <v>411.5</v>
      </c>
      <c r="G28" s="226">
        <v>499.2</v>
      </c>
      <c r="H28" s="226">
        <v>546.4</v>
      </c>
      <c r="I28" s="226">
        <v>443</v>
      </c>
      <c r="J28" s="226">
        <v>505.5</v>
      </c>
      <c r="K28" s="226">
        <v>558.5</v>
      </c>
      <c r="L28" s="226">
        <v>565.6</v>
      </c>
      <c r="M28" s="226">
        <v>579.14700000000005</v>
      </c>
      <c r="N28" s="226">
        <v>570.84199999999998</v>
      </c>
      <c r="O28" s="226">
        <v>563.66499999999996</v>
      </c>
      <c r="P28" s="226">
        <v>563.21500000000003</v>
      </c>
      <c r="Q28" s="226">
        <v>627.20000000000005</v>
      </c>
      <c r="R28" s="226">
        <v>663.9</v>
      </c>
      <c r="S28" s="226">
        <v>658.6</v>
      </c>
      <c r="T28" s="446">
        <v>640.9</v>
      </c>
      <c r="U28" s="226">
        <v>631.29999999999995</v>
      </c>
      <c r="V28" s="482">
        <v>650.18899999999996</v>
      </c>
      <c r="W28" s="485">
        <v>570.64599999999996</v>
      </c>
      <c r="X28" s="485">
        <v>538.86900000000003</v>
      </c>
    </row>
    <row r="29" spans="1:24" ht="18" x14ac:dyDescent="0.25">
      <c r="A29" s="10" t="s">
        <v>95</v>
      </c>
      <c r="B29" s="133">
        <v>560.1</v>
      </c>
      <c r="C29" s="133">
        <v>647.9</v>
      </c>
      <c r="D29" s="133">
        <v>654.6</v>
      </c>
      <c r="E29" s="133">
        <v>690.4</v>
      </c>
      <c r="F29" s="133">
        <v>690.1</v>
      </c>
      <c r="G29" s="133">
        <f>SUM(G30:G32,G36:G42)</f>
        <v>601.20000000000005</v>
      </c>
      <c r="H29" s="133">
        <v>463.5</v>
      </c>
      <c r="I29" s="133">
        <v>372.7</v>
      </c>
      <c r="J29" s="133">
        <v>314.7</v>
      </c>
      <c r="K29" s="133">
        <v>252.2</v>
      </c>
      <c r="L29" s="133">
        <f>SUM(L30:L32,L36:L42)</f>
        <v>282.2</v>
      </c>
      <c r="M29" s="133">
        <v>296.01600000000002</v>
      </c>
      <c r="N29" s="133">
        <v>275.07100000000003</v>
      </c>
      <c r="O29" s="133">
        <v>262.10700000000003</v>
      </c>
      <c r="P29" s="133">
        <v>249.791</v>
      </c>
      <c r="Q29" s="133">
        <f>SUM(Q30:Q32,Q36:Q42)</f>
        <v>245.5</v>
      </c>
      <c r="R29" s="133">
        <f>SUM(R30:R32,R36:R42)</f>
        <v>247.2</v>
      </c>
      <c r="S29" s="133">
        <f>SUM(S30:S32,S36:S42)</f>
        <v>240.49999999999994</v>
      </c>
      <c r="T29" s="444">
        <v>234.1</v>
      </c>
      <c r="U29" s="133">
        <v>231.5</v>
      </c>
      <c r="V29" s="480">
        <v>252.39099999999999</v>
      </c>
      <c r="W29" s="483">
        <v>204.20500000000001</v>
      </c>
      <c r="X29" s="483">
        <v>199.43</v>
      </c>
    </row>
    <row r="30" spans="1:24" x14ac:dyDescent="0.25">
      <c r="A30" s="263" t="s">
        <v>19</v>
      </c>
      <c r="B30" s="226">
        <v>29.4</v>
      </c>
      <c r="C30" s="226">
        <v>22.2</v>
      </c>
      <c r="D30" s="226">
        <v>26.4</v>
      </c>
      <c r="E30" s="226">
        <v>33.6</v>
      </c>
      <c r="F30" s="226">
        <v>34.9</v>
      </c>
      <c r="G30" s="226">
        <v>26.7</v>
      </c>
      <c r="H30" s="226">
        <v>22.7</v>
      </c>
      <c r="I30" s="226">
        <v>16.600000000000001</v>
      </c>
      <c r="J30" s="226">
        <v>13.9</v>
      </c>
      <c r="K30" s="226">
        <v>11.9</v>
      </c>
      <c r="L30" s="226">
        <v>12.7</v>
      </c>
      <c r="M30" s="226">
        <v>15.186999999999999</v>
      </c>
      <c r="N30" s="226">
        <v>14.989000000000001</v>
      </c>
      <c r="O30" s="226">
        <v>14.122999999999999</v>
      </c>
      <c r="P30" s="226">
        <v>13.736000000000001</v>
      </c>
      <c r="Q30" s="226">
        <v>12.6</v>
      </c>
      <c r="R30" s="226">
        <v>12.7</v>
      </c>
      <c r="S30" s="226">
        <v>12.3</v>
      </c>
      <c r="T30" s="446">
        <v>11.5</v>
      </c>
      <c r="U30" s="226">
        <v>10.4</v>
      </c>
      <c r="V30" s="482">
        <v>11.686</v>
      </c>
      <c r="W30" s="485">
        <v>8.4649999999999999</v>
      </c>
      <c r="X30" s="485">
        <v>7.492</v>
      </c>
    </row>
    <row r="31" spans="1:24" x14ac:dyDescent="0.25">
      <c r="A31" s="263" t="s">
        <v>20</v>
      </c>
      <c r="B31" s="226">
        <v>37.299999999999997</v>
      </c>
      <c r="C31" s="226">
        <v>49.1</v>
      </c>
      <c r="D31" s="226">
        <v>40.5</v>
      </c>
      <c r="E31" s="226">
        <v>52.6</v>
      </c>
      <c r="F31" s="226">
        <v>74.7</v>
      </c>
      <c r="G31" s="226">
        <v>43.1</v>
      </c>
      <c r="H31" s="226">
        <v>43.1</v>
      </c>
      <c r="I31" s="226">
        <v>46.8</v>
      </c>
      <c r="J31" s="226">
        <v>38.799999999999997</v>
      </c>
      <c r="K31" s="226">
        <v>43.2</v>
      </c>
      <c r="L31" s="226">
        <v>32.9</v>
      </c>
      <c r="M31" s="226">
        <v>30.856999999999999</v>
      </c>
      <c r="N31" s="226">
        <v>26.379000000000001</v>
      </c>
      <c r="O31" s="226">
        <v>23.492999999999999</v>
      </c>
      <c r="P31" s="226">
        <v>21.797999999999998</v>
      </c>
      <c r="Q31" s="226">
        <v>20</v>
      </c>
      <c r="R31" s="226">
        <v>19.899999999999999</v>
      </c>
      <c r="S31" s="226">
        <v>19.899999999999999</v>
      </c>
      <c r="T31" s="446">
        <v>19</v>
      </c>
      <c r="U31" s="226">
        <v>18.7</v>
      </c>
      <c r="V31" s="482">
        <v>19.777000000000001</v>
      </c>
      <c r="W31" s="485">
        <v>17.081</v>
      </c>
      <c r="X31" s="485">
        <v>16.654</v>
      </c>
    </row>
    <row r="32" spans="1:24" x14ac:dyDescent="0.25">
      <c r="A32" s="263" t="s">
        <v>21</v>
      </c>
      <c r="B32" s="226">
        <v>32.6</v>
      </c>
      <c r="C32" s="226">
        <v>47.8</v>
      </c>
      <c r="D32" s="226">
        <v>72</v>
      </c>
      <c r="E32" s="226">
        <v>70</v>
      </c>
      <c r="F32" s="226">
        <v>57.8</v>
      </c>
      <c r="G32" s="226">
        <v>34</v>
      </c>
      <c r="H32" s="226">
        <v>35.6</v>
      </c>
      <c r="I32" s="226">
        <v>32.200000000000003</v>
      </c>
      <c r="J32" s="226">
        <v>24.6</v>
      </c>
      <c r="K32" s="226">
        <v>21.3</v>
      </c>
      <c r="L32" s="226">
        <v>26.5</v>
      </c>
      <c r="M32" s="226">
        <v>47.344999999999999</v>
      </c>
      <c r="N32" s="226">
        <v>40.290999999999997</v>
      </c>
      <c r="O32" s="226">
        <v>36.569000000000003</v>
      </c>
      <c r="P32" s="226">
        <v>31.986999999999998</v>
      </c>
      <c r="Q32" s="226">
        <v>29.1</v>
      </c>
      <c r="R32" s="226">
        <v>26.7</v>
      </c>
      <c r="S32" s="226">
        <v>25</v>
      </c>
      <c r="T32" s="446">
        <v>23</v>
      </c>
      <c r="U32" s="226">
        <v>20.5</v>
      </c>
      <c r="V32" s="482">
        <v>21.986999999999998</v>
      </c>
      <c r="W32" s="485">
        <v>17.100000000000001</v>
      </c>
      <c r="X32" s="485">
        <v>15.414</v>
      </c>
    </row>
    <row r="33" spans="1:24" ht="13.5" customHeight="1" x14ac:dyDescent="0.25">
      <c r="A33" s="37" t="s">
        <v>22</v>
      </c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446"/>
      <c r="U33" s="226"/>
      <c r="V33" s="482"/>
      <c r="W33" s="485"/>
      <c r="X33" s="485"/>
    </row>
    <row r="34" spans="1:24" ht="18.75" customHeight="1" x14ac:dyDescent="0.25">
      <c r="A34" s="38" t="s">
        <v>23</v>
      </c>
      <c r="B34" s="226">
        <v>0.1</v>
      </c>
      <c r="C34" s="223">
        <v>0.02</v>
      </c>
      <c r="D34" s="226">
        <v>0</v>
      </c>
      <c r="E34" s="226">
        <v>0.1</v>
      </c>
      <c r="F34" s="226">
        <v>0.3</v>
      </c>
      <c r="G34" s="226">
        <v>0.2</v>
      </c>
      <c r="H34" s="226">
        <v>0.1</v>
      </c>
      <c r="I34" s="226">
        <v>0</v>
      </c>
      <c r="J34" s="226">
        <v>0.1</v>
      </c>
      <c r="K34" s="226">
        <v>0.6</v>
      </c>
      <c r="L34" s="226">
        <v>1.3</v>
      </c>
      <c r="M34" s="226">
        <v>2.6189999999999998</v>
      </c>
      <c r="N34" s="226">
        <v>2.6</v>
      </c>
      <c r="O34" s="226">
        <v>2.8639999999999999</v>
      </c>
      <c r="P34" s="226">
        <v>2.5549999999999997</v>
      </c>
      <c r="Q34" s="226">
        <v>1.4</v>
      </c>
      <c r="R34" s="226">
        <v>1.5</v>
      </c>
      <c r="S34" s="226">
        <v>1.6</v>
      </c>
      <c r="T34" s="446">
        <v>1.1000000000000001</v>
      </c>
      <c r="U34" s="226">
        <v>1</v>
      </c>
      <c r="V34" s="482">
        <v>1.1439999999999999</v>
      </c>
      <c r="W34" s="485">
        <v>0.79900000000000004</v>
      </c>
      <c r="X34" s="485">
        <v>0.61599999999999999</v>
      </c>
    </row>
    <row r="35" spans="1:24" ht="19.5" x14ac:dyDescent="0.25">
      <c r="A35" s="38" t="s">
        <v>93</v>
      </c>
      <c r="B35" s="226">
        <v>32.6</v>
      </c>
      <c r="C35" s="226">
        <v>47.8</v>
      </c>
      <c r="D35" s="226">
        <v>72</v>
      </c>
      <c r="E35" s="226">
        <v>69.900000000000006</v>
      </c>
      <c r="F35" s="226">
        <v>57.5</v>
      </c>
      <c r="G35" s="226">
        <v>33.799999999999997</v>
      </c>
      <c r="H35" s="226">
        <v>35.5</v>
      </c>
      <c r="I35" s="226">
        <v>32.200000000000003</v>
      </c>
      <c r="J35" s="226">
        <v>24.5</v>
      </c>
      <c r="K35" s="226">
        <v>20.7</v>
      </c>
      <c r="L35" s="226">
        <v>25.2</v>
      </c>
      <c r="M35" s="226">
        <v>44.7</v>
      </c>
      <c r="N35" s="226">
        <v>37.700000000000003</v>
      </c>
      <c r="O35" s="226">
        <v>34.704999999999998</v>
      </c>
      <c r="P35" s="226">
        <v>30.431999999999999</v>
      </c>
      <c r="Q35" s="226">
        <v>27.7</v>
      </c>
      <c r="R35" s="226">
        <v>25.3</v>
      </c>
      <c r="S35" s="226">
        <v>23.4</v>
      </c>
      <c r="T35" s="446">
        <v>21.9</v>
      </c>
      <c r="U35" s="226">
        <v>19.5</v>
      </c>
      <c r="V35" s="482">
        <v>20.843</v>
      </c>
      <c r="W35" s="485">
        <v>16.300999999999998</v>
      </c>
      <c r="X35" s="485">
        <v>14.798</v>
      </c>
    </row>
    <row r="36" spans="1:24" x14ac:dyDescent="0.25">
      <c r="A36" s="263" t="s">
        <v>24</v>
      </c>
      <c r="B36" s="226">
        <v>22.9</v>
      </c>
      <c r="C36" s="226">
        <v>36.799999999999997</v>
      </c>
      <c r="D36" s="226">
        <v>36.299999999999997</v>
      </c>
      <c r="E36" s="226">
        <v>41.8</v>
      </c>
      <c r="F36" s="226">
        <v>42.1</v>
      </c>
      <c r="G36" s="226">
        <v>77.2</v>
      </c>
      <c r="H36" s="226">
        <v>93</v>
      </c>
      <c r="I36" s="226">
        <v>98</v>
      </c>
      <c r="J36" s="226">
        <v>97.7</v>
      </c>
      <c r="K36" s="226">
        <v>31.1</v>
      </c>
      <c r="L36" s="226">
        <v>25.9</v>
      </c>
      <c r="M36" s="226">
        <v>28.995000000000001</v>
      </c>
      <c r="N36" s="226">
        <v>27.596</v>
      </c>
      <c r="O36" s="226">
        <v>27.884</v>
      </c>
      <c r="P36" s="226">
        <v>26.762</v>
      </c>
      <c r="Q36" s="226">
        <v>27.7</v>
      </c>
      <c r="R36" s="226">
        <v>28.8</v>
      </c>
      <c r="S36" s="226">
        <v>28.9</v>
      </c>
      <c r="T36" s="446">
        <v>27.7</v>
      </c>
      <c r="U36" s="226">
        <v>29.4</v>
      </c>
      <c r="V36" s="482">
        <v>31.742000000000001</v>
      </c>
      <c r="W36" s="485">
        <v>24.545000000000002</v>
      </c>
      <c r="X36" s="485">
        <v>22.821000000000002</v>
      </c>
    </row>
    <row r="37" spans="1:24" x14ac:dyDescent="0.25">
      <c r="A37" s="263" t="s">
        <v>25</v>
      </c>
      <c r="B37" s="226">
        <v>15.5</v>
      </c>
      <c r="C37" s="226">
        <v>18.8</v>
      </c>
      <c r="D37" s="226">
        <v>25</v>
      </c>
      <c r="E37" s="226">
        <v>43.7</v>
      </c>
      <c r="F37" s="226">
        <v>58.9</v>
      </c>
      <c r="G37" s="226">
        <v>42.8</v>
      </c>
      <c r="H37" s="226">
        <v>39.9</v>
      </c>
      <c r="I37" s="226">
        <v>30</v>
      </c>
      <c r="J37" s="226">
        <v>25.1</v>
      </c>
      <c r="K37" s="226">
        <v>26.1</v>
      </c>
      <c r="L37" s="226">
        <v>31.6</v>
      </c>
      <c r="M37" s="226">
        <v>32.171999999999997</v>
      </c>
      <c r="N37" s="226">
        <v>29.257000000000001</v>
      </c>
      <c r="O37" s="226">
        <v>25.414000000000001</v>
      </c>
      <c r="P37" s="226">
        <v>23.385000000000002</v>
      </c>
      <c r="Q37" s="226">
        <v>22</v>
      </c>
      <c r="R37" s="226">
        <v>21.4</v>
      </c>
      <c r="S37" s="226">
        <v>20.6</v>
      </c>
      <c r="T37" s="446">
        <v>20.3</v>
      </c>
      <c r="U37" s="226">
        <v>19.8</v>
      </c>
      <c r="V37" s="482">
        <v>21.605</v>
      </c>
      <c r="W37" s="485">
        <v>16.843</v>
      </c>
      <c r="X37" s="485">
        <v>15.848000000000001</v>
      </c>
    </row>
    <row r="38" spans="1:24" x14ac:dyDescent="0.25">
      <c r="A38" s="263" t="s">
        <v>26</v>
      </c>
      <c r="B38" s="226">
        <v>33.4</v>
      </c>
      <c r="C38" s="226">
        <v>43.9</v>
      </c>
      <c r="D38" s="226">
        <v>41.1</v>
      </c>
      <c r="E38" s="226">
        <v>49.1</v>
      </c>
      <c r="F38" s="226">
        <v>44.4</v>
      </c>
      <c r="G38" s="226">
        <v>47.4</v>
      </c>
      <c r="H38" s="226">
        <v>27.6</v>
      </c>
      <c r="I38" s="226">
        <v>19.600000000000001</v>
      </c>
      <c r="J38" s="226">
        <v>14.9</v>
      </c>
      <c r="K38" s="226">
        <v>17.100000000000001</v>
      </c>
      <c r="L38" s="226">
        <v>17.899999999999999</v>
      </c>
      <c r="M38" s="226">
        <v>13.638999999999999</v>
      </c>
      <c r="N38" s="226">
        <v>12.742000000000001</v>
      </c>
      <c r="O38" s="226">
        <v>12.561999999999999</v>
      </c>
      <c r="P38" s="226">
        <v>12.18</v>
      </c>
      <c r="Q38" s="226">
        <v>12.3</v>
      </c>
      <c r="R38" s="226">
        <v>15</v>
      </c>
      <c r="S38" s="226">
        <v>11.6</v>
      </c>
      <c r="T38" s="446">
        <v>11.1</v>
      </c>
      <c r="U38" s="226">
        <v>8.9</v>
      </c>
      <c r="V38" s="482">
        <v>10.239000000000001</v>
      </c>
      <c r="W38" s="485">
        <v>7.7009999999999996</v>
      </c>
      <c r="X38" s="485">
        <v>6.9690000000000003</v>
      </c>
    </row>
    <row r="39" spans="1:24" x14ac:dyDescent="0.25">
      <c r="A39" s="263" t="s">
        <v>27</v>
      </c>
      <c r="B39" s="226">
        <v>52.8</v>
      </c>
      <c r="C39" s="226">
        <v>78.3</v>
      </c>
      <c r="D39" s="226">
        <v>119.5</v>
      </c>
      <c r="E39" s="226">
        <v>120.2</v>
      </c>
      <c r="F39" s="226">
        <v>111.2</v>
      </c>
      <c r="G39" s="226">
        <v>107.8</v>
      </c>
      <c r="H39" s="226">
        <v>63.4</v>
      </c>
      <c r="I39" s="226">
        <v>58</v>
      </c>
      <c r="J39" s="226">
        <v>49.8</v>
      </c>
      <c r="K39" s="226">
        <v>47.4</v>
      </c>
      <c r="L39" s="226">
        <v>48.1</v>
      </c>
      <c r="M39" s="226">
        <v>49.843000000000004</v>
      </c>
      <c r="N39" s="226">
        <v>50.365000000000002</v>
      </c>
      <c r="O39" s="226">
        <v>51.195</v>
      </c>
      <c r="P39" s="226">
        <v>51.112000000000002</v>
      </c>
      <c r="Q39" s="226">
        <v>51.6</v>
      </c>
      <c r="R39" s="226">
        <v>53.1</v>
      </c>
      <c r="S39" s="226">
        <v>53.3</v>
      </c>
      <c r="T39" s="446">
        <v>52.4</v>
      </c>
      <c r="U39" s="226">
        <v>53.1</v>
      </c>
      <c r="V39" s="482">
        <v>54.186</v>
      </c>
      <c r="W39" s="485">
        <v>47.281999999999996</v>
      </c>
      <c r="X39" s="485">
        <v>47.832999999999998</v>
      </c>
    </row>
    <row r="40" spans="1:24" x14ac:dyDescent="0.25">
      <c r="A40" s="263" t="s">
        <v>28</v>
      </c>
      <c r="B40" s="226">
        <v>19.3</v>
      </c>
      <c r="C40" s="226">
        <v>17.7</v>
      </c>
      <c r="D40" s="226">
        <v>24.5</v>
      </c>
      <c r="E40" s="226">
        <v>31.1</v>
      </c>
      <c r="F40" s="226">
        <v>33.799999999999997</v>
      </c>
      <c r="G40" s="226">
        <v>28.3</v>
      </c>
      <c r="H40" s="226">
        <v>22</v>
      </c>
      <c r="I40" s="226">
        <v>18.600000000000001</v>
      </c>
      <c r="J40" s="226">
        <v>14.1</v>
      </c>
      <c r="K40" s="226">
        <v>14.5</v>
      </c>
      <c r="L40" s="226">
        <v>9.9</v>
      </c>
      <c r="M40" s="226">
        <v>8.6029999999999998</v>
      </c>
      <c r="N40" s="226">
        <v>7.2060000000000004</v>
      </c>
      <c r="O40" s="226">
        <v>6.2140000000000004</v>
      </c>
      <c r="P40" s="226">
        <v>5.52</v>
      </c>
      <c r="Q40" s="226">
        <v>4.4000000000000004</v>
      </c>
      <c r="R40" s="226">
        <v>4.3</v>
      </c>
      <c r="S40" s="226">
        <v>4.2</v>
      </c>
      <c r="T40" s="446">
        <v>4.0999999999999996</v>
      </c>
      <c r="U40" s="226">
        <v>4</v>
      </c>
      <c r="V40" s="482">
        <v>4.1390000000000002</v>
      </c>
      <c r="W40" s="485">
        <v>3.552</v>
      </c>
      <c r="X40" s="485">
        <v>3.3860000000000001</v>
      </c>
    </row>
    <row r="41" spans="1:24" x14ac:dyDescent="0.25">
      <c r="A41" s="263" t="s">
        <v>29</v>
      </c>
      <c r="B41" s="226">
        <v>12.2</v>
      </c>
      <c r="C41" s="226">
        <v>14.5</v>
      </c>
      <c r="D41" s="226">
        <v>16.3</v>
      </c>
      <c r="E41" s="226">
        <v>15.7</v>
      </c>
      <c r="F41" s="226">
        <v>14.2</v>
      </c>
      <c r="G41" s="226">
        <v>11.9</v>
      </c>
      <c r="H41" s="226">
        <v>10.1</v>
      </c>
      <c r="I41" s="226">
        <v>9.4</v>
      </c>
      <c r="J41" s="226">
        <v>8.3000000000000007</v>
      </c>
      <c r="K41" s="226">
        <v>8.4</v>
      </c>
      <c r="L41" s="226">
        <v>9.1999999999999993</v>
      </c>
      <c r="M41" s="226">
        <v>10.439</v>
      </c>
      <c r="N41" s="226">
        <v>11.141</v>
      </c>
      <c r="O41" s="226">
        <v>11.186</v>
      </c>
      <c r="P41" s="226">
        <v>11.372</v>
      </c>
      <c r="Q41" s="226">
        <v>9.5</v>
      </c>
      <c r="R41" s="226">
        <v>9.5</v>
      </c>
      <c r="S41" s="226">
        <v>8.5</v>
      </c>
      <c r="T41" s="446">
        <v>8</v>
      </c>
      <c r="U41" s="226">
        <v>7.3</v>
      </c>
      <c r="V41" s="482">
        <v>7.181</v>
      </c>
      <c r="W41" s="485">
        <v>6.0659999999999998</v>
      </c>
      <c r="X41" s="485">
        <v>5.0369999999999999</v>
      </c>
    </row>
    <row r="42" spans="1:24" x14ac:dyDescent="0.25">
      <c r="A42" s="263" t="s">
        <v>30</v>
      </c>
      <c r="B42" s="226">
        <v>304.7</v>
      </c>
      <c r="C42" s="226">
        <v>318.60000000000002</v>
      </c>
      <c r="D42" s="226">
        <v>253</v>
      </c>
      <c r="E42" s="226">
        <v>232.7</v>
      </c>
      <c r="F42" s="226">
        <v>218.1</v>
      </c>
      <c r="G42" s="226">
        <v>182</v>
      </c>
      <c r="H42" s="226">
        <v>106.1</v>
      </c>
      <c r="I42" s="226">
        <v>43.5</v>
      </c>
      <c r="J42" s="226">
        <v>27.4</v>
      </c>
      <c r="K42" s="226">
        <v>31.3</v>
      </c>
      <c r="L42" s="226">
        <v>67.5</v>
      </c>
      <c r="M42" s="226">
        <v>67.936000000000007</v>
      </c>
      <c r="N42" s="226">
        <v>64.10499999999999</v>
      </c>
      <c r="O42" s="226">
        <v>62.466999999999999</v>
      </c>
      <c r="P42" s="226">
        <v>60.939</v>
      </c>
      <c r="Q42" s="226">
        <v>56.3</v>
      </c>
      <c r="R42" s="226">
        <v>55.8</v>
      </c>
      <c r="S42" s="226">
        <v>56.2</v>
      </c>
      <c r="T42" s="446">
        <v>57</v>
      </c>
      <c r="U42" s="226">
        <v>59.4</v>
      </c>
      <c r="V42" s="482">
        <v>69.849000000000004</v>
      </c>
      <c r="W42" s="485">
        <v>55.57</v>
      </c>
      <c r="X42" s="485">
        <v>57.975999999999999</v>
      </c>
    </row>
    <row r="43" spans="1:24" ht="19.5" customHeight="1" x14ac:dyDescent="0.25">
      <c r="A43" s="10" t="s">
        <v>355</v>
      </c>
      <c r="B43" s="133">
        <v>232.1</v>
      </c>
      <c r="C43" s="133">
        <v>384.4</v>
      </c>
      <c r="D43" s="133">
        <v>470.3</v>
      </c>
      <c r="E43" s="133">
        <v>514.70000000000005</v>
      </c>
      <c r="F43" s="133">
        <v>462.3</v>
      </c>
      <c r="G43" s="133">
        <f>SUM(G44:G51)</f>
        <v>323.7</v>
      </c>
      <c r="H43" s="133">
        <v>305.39999999999998</v>
      </c>
      <c r="I43" s="133">
        <v>225.5</v>
      </c>
      <c r="J43" s="133">
        <v>210.1</v>
      </c>
      <c r="K43" s="133">
        <v>284.3</v>
      </c>
      <c r="L43" s="133">
        <f>SUM(L44:L51)</f>
        <v>281</v>
      </c>
      <c r="M43" s="133">
        <v>303.62</v>
      </c>
      <c r="N43" s="133">
        <v>303.83300000000003</v>
      </c>
      <c r="O43" s="133">
        <v>307.79000000000002</v>
      </c>
      <c r="P43" s="133">
        <v>284.58499999999998</v>
      </c>
      <c r="Q43" s="133">
        <f>SUM(Q44:Q51)</f>
        <v>293.39999999999998</v>
      </c>
      <c r="R43" s="133">
        <f>SUM(R44:R51)</f>
        <v>266.10000000000002</v>
      </c>
      <c r="S43" s="133">
        <f>SUM(S44:S51)</f>
        <v>247</v>
      </c>
      <c r="T43" s="444">
        <v>247.8</v>
      </c>
      <c r="U43" s="133">
        <v>243.5</v>
      </c>
      <c r="V43" s="480">
        <v>281.12</v>
      </c>
      <c r="W43" s="483">
        <v>197.55500000000001</v>
      </c>
      <c r="X43" s="483">
        <v>187.64099999999999</v>
      </c>
    </row>
    <row r="44" spans="1:24" x14ac:dyDescent="0.25">
      <c r="A44" s="263" t="s">
        <v>31</v>
      </c>
      <c r="B44" s="226">
        <v>12.3</v>
      </c>
      <c r="C44" s="226">
        <v>13.3</v>
      </c>
      <c r="D44" s="226">
        <v>13.8</v>
      </c>
      <c r="E44" s="226">
        <v>14.2</v>
      </c>
      <c r="F44" s="226">
        <v>20.6</v>
      </c>
      <c r="G44" s="226">
        <v>20.3</v>
      </c>
      <c r="H44" s="226">
        <v>19.8</v>
      </c>
      <c r="I44" s="226">
        <v>8.5</v>
      </c>
      <c r="J44" s="226">
        <v>6.9</v>
      </c>
      <c r="K44" s="226">
        <v>6.6</v>
      </c>
      <c r="L44" s="226">
        <v>5.0999999999999996</v>
      </c>
      <c r="M44" s="226">
        <v>4.8319999999999999</v>
      </c>
      <c r="N44" s="226">
        <v>4.43</v>
      </c>
      <c r="O44" s="226">
        <v>3.4689999999999999</v>
      </c>
      <c r="P44" s="226">
        <v>3.08</v>
      </c>
      <c r="Q44" s="226">
        <v>1.8</v>
      </c>
      <c r="R44" s="226">
        <v>1.7</v>
      </c>
      <c r="S44" s="226">
        <v>1.4</v>
      </c>
      <c r="T44" s="446">
        <v>1.3</v>
      </c>
      <c r="U44" s="226">
        <v>1.2</v>
      </c>
      <c r="V44" s="482">
        <v>1.264</v>
      </c>
      <c r="W44" s="485">
        <v>0.69399999999999995</v>
      </c>
      <c r="X44" s="485">
        <v>0.58499999999999996</v>
      </c>
    </row>
    <row r="45" spans="1:24" x14ac:dyDescent="0.25">
      <c r="A45" s="263" t="s">
        <v>32</v>
      </c>
      <c r="B45" s="226">
        <v>1.8</v>
      </c>
      <c r="C45" s="226">
        <v>1.6</v>
      </c>
      <c r="D45" s="226">
        <v>2.2999999999999998</v>
      </c>
      <c r="E45" s="226">
        <v>2.2000000000000002</v>
      </c>
      <c r="F45" s="226">
        <v>4.5</v>
      </c>
      <c r="G45" s="226">
        <v>3.7</v>
      </c>
      <c r="H45" s="226">
        <v>5</v>
      </c>
      <c r="I45" s="226">
        <v>3.8</v>
      </c>
      <c r="J45" s="226">
        <v>3.2</v>
      </c>
      <c r="K45" s="226">
        <v>3.5</v>
      </c>
      <c r="L45" s="226">
        <v>2.6</v>
      </c>
      <c r="M45" s="226">
        <v>3.2389999999999999</v>
      </c>
      <c r="N45" s="226">
        <v>3.0750000000000002</v>
      </c>
      <c r="O45" s="226">
        <v>3.355</v>
      </c>
      <c r="P45" s="226">
        <v>3.4340000000000002</v>
      </c>
      <c r="Q45" s="226">
        <v>2.4</v>
      </c>
      <c r="R45" s="226">
        <v>2.5</v>
      </c>
      <c r="S45" s="226">
        <v>2.2999999999999998</v>
      </c>
      <c r="T45" s="446">
        <v>2.2000000000000002</v>
      </c>
      <c r="U45" s="226">
        <v>2.1</v>
      </c>
      <c r="V45" s="482">
        <v>2.0870000000000002</v>
      </c>
      <c r="W45" s="485">
        <v>1.452</v>
      </c>
      <c r="X45" s="485">
        <v>1.093</v>
      </c>
    </row>
    <row r="46" spans="1:24" x14ac:dyDescent="0.25">
      <c r="A46" s="263" t="s">
        <v>33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 t="s">
        <v>103</v>
      </c>
      <c r="Q46" s="226">
        <v>0.4</v>
      </c>
      <c r="R46" s="226">
        <v>0.3</v>
      </c>
      <c r="S46" s="226">
        <v>0.3</v>
      </c>
      <c r="T46" s="446">
        <v>0.4</v>
      </c>
      <c r="U46" s="226">
        <v>0.5</v>
      </c>
      <c r="V46" s="482">
        <v>1.0329999999999999</v>
      </c>
      <c r="W46" s="485">
        <v>0.38600000000000001</v>
      </c>
      <c r="X46" s="485">
        <v>0.54500000000000004</v>
      </c>
    </row>
    <row r="47" spans="1:24" x14ac:dyDescent="0.25">
      <c r="A47" s="263" t="s">
        <v>34</v>
      </c>
      <c r="B47" s="226">
        <v>31.3</v>
      </c>
      <c r="C47" s="226">
        <v>27.3</v>
      </c>
      <c r="D47" s="226">
        <v>30.4</v>
      </c>
      <c r="E47" s="226">
        <v>33.299999999999997</v>
      </c>
      <c r="F47" s="226">
        <v>34.799999999999997</v>
      </c>
      <c r="G47" s="226">
        <v>63.5</v>
      </c>
      <c r="H47" s="226">
        <v>67.099999999999994</v>
      </c>
      <c r="I47" s="226">
        <v>53.3</v>
      </c>
      <c r="J47" s="226">
        <v>35.1</v>
      </c>
      <c r="K47" s="226">
        <v>52</v>
      </c>
      <c r="L47" s="226">
        <v>48.5</v>
      </c>
      <c r="M47" s="226">
        <v>57.682000000000002</v>
      </c>
      <c r="N47" s="226">
        <v>56.417000000000002</v>
      </c>
      <c r="O47" s="226">
        <v>60.103999999999999</v>
      </c>
      <c r="P47" s="226">
        <v>53.415999999999997</v>
      </c>
      <c r="Q47" s="226">
        <v>58.1</v>
      </c>
      <c r="R47" s="226">
        <v>55.4</v>
      </c>
      <c r="S47" s="226">
        <v>52.7</v>
      </c>
      <c r="T47" s="446">
        <v>49.5</v>
      </c>
      <c r="U47" s="226">
        <v>48.2</v>
      </c>
      <c r="V47" s="482">
        <v>55.142000000000003</v>
      </c>
      <c r="W47" s="485">
        <v>34.548999999999999</v>
      </c>
      <c r="X47" s="485">
        <v>31.375</v>
      </c>
    </row>
    <row r="48" spans="1:24" x14ac:dyDescent="0.25">
      <c r="A48" s="263" t="s">
        <v>35</v>
      </c>
      <c r="B48" s="226">
        <v>7.8</v>
      </c>
      <c r="C48" s="226">
        <v>12.6</v>
      </c>
      <c r="D48" s="226">
        <v>31.6</v>
      </c>
      <c r="E48" s="226">
        <v>45</v>
      </c>
      <c r="F48" s="226">
        <v>49.9</v>
      </c>
      <c r="G48" s="226">
        <v>50.4</v>
      </c>
      <c r="H48" s="226">
        <v>32.700000000000003</v>
      </c>
      <c r="I48" s="226">
        <v>14.6</v>
      </c>
      <c r="J48" s="226">
        <v>14.7</v>
      </c>
      <c r="K48" s="226">
        <v>14.4</v>
      </c>
      <c r="L48" s="226">
        <v>15.8</v>
      </c>
      <c r="M48" s="226">
        <v>20.004000000000001</v>
      </c>
      <c r="N48" s="226">
        <v>21.015999999999998</v>
      </c>
      <c r="O48" s="226">
        <v>25.404</v>
      </c>
      <c r="P48" s="226">
        <v>27.187999999999999</v>
      </c>
      <c r="Q48" s="226">
        <v>25.3</v>
      </c>
      <c r="R48" s="226">
        <v>23</v>
      </c>
      <c r="S48" s="226">
        <v>20.2</v>
      </c>
      <c r="T48" s="446">
        <v>21.1</v>
      </c>
      <c r="U48" s="226">
        <v>21.3</v>
      </c>
      <c r="V48" s="482">
        <v>31.091000000000001</v>
      </c>
      <c r="W48" s="485">
        <v>13.675000000000001</v>
      </c>
      <c r="X48" s="485">
        <v>13.802</v>
      </c>
    </row>
    <row r="49" spans="1:24" x14ac:dyDescent="0.25">
      <c r="A49" s="263" t="s">
        <v>36</v>
      </c>
      <c r="B49" s="226">
        <v>67.400000000000006</v>
      </c>
      <c r="C49" s="226">
        <v>81.2</v>
      </c>
      <c r="D49" s="226">
        <v>97.8</v>
      </c>
      <c r="E49" s="226">
        <v>103.3</v>
      </c>
      <c r="F49" s="226">
        <v>95.5</v>
      </c>
      <c r="G49" s="226">
        <v>90.6</v>
      </c>
      <c r="H49" s="226">
        <v>83.1</v>
      </c>
      <c r="I49" s="226">
        <v>48.1</v>
      </c>
      <c r="J49" s="226">
        <v>40.200000000000003</v>
      </c>
      <c r="K49" s="226">
        <v>66.8</v>
      </c>
      <c r="L49" s="226">
        <v>64.3</v>
      </c>
      <c r="M49" s="226">
        <v>69.302000000000007</v>
      </c>
      <c r="N49" s="226">
        <v>67.897000000000006</v>
      </c>
      <c r="O49" s="226">
        <v>68.906999999999996</v>
      </c>
      <c r="P49" s="226">
        <v>66.471999999999994</v>
      </c>
      <c r="Q49" s="226">
        <v>65.599999999999994</v>
      </c>
      <c r="R49" s="226">
        <v>64</v>
      </c>
      <c r="S49" s="226">
        <v>62.4</v>
      </c>
      <c r="T49" s="446">
        <v>63.4</v>
      </c>
      <c r="U49" s="226">
        <v>64.2</v>
      </c>
      <c r="V49" s="482">
        <v>70.918999999999997</v>
      </c>
      <c r="W49" s="485">
        <v>56.485999999999997</v>
      </c>
      <c r="X49" s="485">
        <v>55.573</v>
      </c>
    </row>
    <row r="50" spans="1:24" x14ac:dyDescent="0.25">
      <c r="A50" s="263" t="s">
        <v>37</v>
      </c>
      <c r="B50" s="226">
        <v>111.6</v>
      </c>
      <c r="C50" s="226">
        <v>248.5</v>
      </c>
      <c r="D50" s="226">
        <v>294.39999999999998</v>
      </c>
      <c r="E50" s="226">
        <v>316.60000000000002</v>
      </c>
      <c r="F50" s="226">
        <v>257.10000000000002</v>
      </c>
      <c r="G50" s="226">
        <v>95.2</v>
      </c>
      <c r="H50" s="226">
        <v>97.7</v>
      </c>
      <c r="I50" s="226">
        <v>97.2</v>
      </c>
      <c r="J50" s="226">
        <v>110</v>
      </c>
      <c r="K50" s="226">
        <v>140.9</v>
      </c>
      <c r="L50" s="226">
        <v>144.69999999999999</v>
      </c>
      <c r="M50" s="226">
        <v>153.56100000000001</v>
      </c>
      <c r="N50" s="226">
        <v>155.99799999999999</v>
      </c>
      <c r="O50" s="226">
        <v>151.55099999999999</v>
      </c>
      <c r="P50" s="226">
        <v>135.995</v>
      </c>
      <c r="Q50" s="226">
        <v>139.80000000000001</v>
      </c>
      <c r="R50" s="226">
        <v>119.2</v>
      </c>
      <c r="S50" s="226">
        <v>107.6</v>
      </c>
      <c r="T50" s="446">
        <v>109.7</v>
      </c>
      <c r="U50" s="226">
        <v>105.8</v>
      </c>
      <c r="V50" s="482">
        <v>119.261</v>
      </c>
      <c r="W50" s="485">
        <v>89.957999999999998</v>
      </c>
      <c r="X50" s="485">
        <v>84.316000000000003</v>
      </c>
    </row>
    <row r="51" spans="1:24" x14ac:dyDescent="0.25">
      <c r="A51" s="263" t="s">
        <v>38</v>
      </c>
      <c r="B51" s="226"/>
      <c r="C51" s="23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 t="s">
        <v>103</v>
      </c>
      <c r="Q51" s="226">
        <v>0</v>
      </c>
      <c r="R51" s="226">
        <v>0</v>
      </c>
      <c r="S51" s="226">
        <v>0.1</v>
      </c>
      <c r="T51" s="446">
        <v>0.2</v>
      </c>
      <c r="U51" s="226">
        <v>0.2</v>
      </c>
      <c r="V51" s="482">
        <v>0.32300000000000001</v>
      </c>
      <c r="W51" s="485">
        <v>0.35499999999999998</v>
      </c>
      <c r="X51" s="485">
        <v>0.35199999999999998</v>
      </c>
    </row>
    <row r="52" spans="1:24" ht="18" x14ac:dyDescent="0.25">
      <c r="A52" s="10" t="s">
        <v>89</v>
      </c>
      <c r="B52" s="133">
        <v>54</v>
      </c>
      <c r="C52" s="133">
        <v>74.599999999999994</v>
      </c>
      <c r="D52" s="133">
        <v>201.3</v>
      </c>
      <c r="E52" s="133">
        <v>316.7</v>
      </c>
      <c r="F52" s="133">
        <v>388.5</v>
      </c>
      <c r="G52" s="133">
        <f>SUM(G53:G59)</f>
        <v>361.79999999999995</v>
      </c>
      <c r="H52" s="133">
        <v>364.5</v>
      </c>
      <c r="I52" s="133">
        <v>366.3</v>
      </c>
      <c r="J52" s="133">
        <v>282.60000000000002</v>
      </c>
      <c r="K52" s="133">
        <v>354.4</v>
      </c>
      <c r="L52" s="133">
        <f>SUM(L53:L59)</f>
        <v>302.29999999999995</v>
      </c>
      <c r="M52" s="133">
        <v>278.99200000000002</v>
      </c>
      <c r="N52" s="133">
        <v>281.80200000000002</v>
      </c>
      <c r="O52" s="133">
        <v>247.2</v>
      </c>
      <c r="P52" s="133">
        <v>228.31700000000001</v>
      </c>
      <c r="Q52" s="133">
        <f>SUM(Q53:Q59)</f>
        <v>182.3</v>
      </c>
      <c r="R52" s="133">
        <f>SUM(R53:R59)</f>
        <v>142.30000000000001</v>
      </c>
      <c r="S52" s="133">
        <f>SUM(S53:S59)</f>
        <v>88.8</v>
      </c>
      <c r="T52" s="444">
        <v>93.3</v>
      </c>
      <c r="U52" s="133">
        <v>90.7</v>
      </c>
      <c r="V52" s="480">
        <v>99.991</v>
      </c>
      <c r="W52" s="483">
        <v>81.450999999999993</v>
      </c>
      <c r="X52" s="483">
        <v>67.498000000000005</v>
      </c>
    </row>
    <row r="53" spans="1:24" x14ac:dyDescent="0.25">
      <c r="A53" s="263" t="s">
        <v>39</v>
      </c>
      <c r="B53" s="226">
        <v>10.7</v>
      </c>
      <c r="C53" s="226">
        <v>25</v>
      </c>
      <c r="D53" s="226">
        <v>48.6</v>
      </c>
      <c r="E53" s="226">
        <v>116</v>
      </c>
      <c r="F53" s="226">
        <v>168.3</v>
      </c>
      <c r="G53" s="226">
        <v>179.8</v>
      </c>
      <c r="H53" s="226">
        <v>177.5</v>
      </c>
      <c r="I53" s="226">
        <v>151.80000000000001</v>
      </c>
      <c r="J53" s="226">
        <v>145.6</v>
      </c>
      <c r="K53" s="226">
        <v>167.6</v>
      </c>
      <c r="L53" s="226">
        <v>150.19999999999999</v>
      </c>
      <c r="M53" s="226">
        <v>133.26300000000001</v>
      </c>
      <c r="N53" s="226">
        <v>120.746</v>
      </c>
      <c r="O53" s="226">
        <v>106.06</v>
      </c>
      <c r="P53" s="226">
        <v>93.134</v>
      </c>
      <c r="Q53" s="226">
        <v>79.900000000000006</v>
      </c>
      <c r="R53" s="226">
        <v>45.1</v>
      </c>
      <c r="S53" s="226">
        <v>14.7</v>
      </c>
      <c r="T53" s="446">
        <v>14.4</v>
      </c>
      <c r="U53" s="226">
        <v>13.4</v>
      </c>
      <c r="V53" s="482">
        <v>9.3729999999999993</v>
      </c>
      <c r="W53" s="485">
        <v>10.39</v>
      </c>
      <c r="X53" s="485">
        <v>6.3070000000000004</v>
      </c>
    </row>
    <row r="54" spans="1:24" x14ac:dyDescent="0.25">
      <c r="A54" s="263" t="s">
        <v>104</v>
      </c>
      <c r="B54" s="321" t="s">
        <v>96</v>
      </c>
      <c r="C54" s="321" t="s">
        <v>96</v>
      </c>
      <c r="D54" s="226">
        <v>26.5</v>
      </c>
      <c r="E54" s="226">
        <v>56</v>
      </c>
      <c r="F54" s="226">
        <v>43.2</v>
      </c>
      <c r="G54" s="226">
        <v>31</v>
      </c>
      <c r="H54" s="226">
        <v>37.9</v>
      </c>
      <c r="I54" s="226">
        <v>50.5</v>
      </c>
      <c r="J54" s="226">
        <v>21.9</v>
      </c>
      <c r="K54" s="226">
        <v>31.3</v>
      </c>
      <c r="L54" s="226">
        <v>18.7</v>
      </c>
      <c r="M54" s="226">
        <v>16.356000000000002</v>
      </c>
      <c r="N54" s="226">
        <v>21.491</v>
      </c>
      <c r="O54" s="226">
        <v>14.180999999999999</v>
      </c>
      <c r="P54" s="226">
        <v>6.81</v>
      </c>
      <c r="Q54" s="226">
        <v>3.4</v>
      </c>
      <c r="R54" s="226">
        <v>4.5</v>
      </c>
      <c r="S54" s="226">
        <v>1.8</v>
      </c>
      <c r="T54" s="446">
        <v>5.5</v>
      </c>
      <c r="U54" s="226">
        <v>4.5</v>
      </c>
      <c r="V54" s="482">
        <v>6.7960000000000003</v>
      </c>
      <c r="W54" s="485">
        <v>5.75</v>
      </c>
      <c r="X54" s="485">
        <v>6.5</v>
      </c>
    </row>
    <row r="55" spans="1:24" ht="19.5" x14ac:dyDescent="0.25">
      <c r="A55" s="263" t="s">
        <v>41</v>
      </c>
      <c r="B55" s="226">
        <v>9.9</v>
      </c>
      <c r="C55" s="226">
        <v>8.1</v>
      </c>
      <c r="D55" s="226">
        <v>13.2</v>
      </c>
      <c r="E55" s="226">
        <v>20.3</v>
      </c>
      <c r="F55" s="226">
        <v>35.200000000000003</v>
      </c>
      <c r="G55" s="226">
        <v>25.7</v>
      </c>
      <c r="H55" s="226">
        <v>15.7</v>
      </c>
      <c r="I55" s="226">
        <v>9.6</v>
      </c>
      <c r="J55" s="226">
        <v>6.4</v>
      </c>
      <c r="K55" s="226">
        <v>6.9</v>
      </c>
      <c r="L55" s="226">
        <v>6.6</v>
      </c>
      <c r="M55" s="226">
        <v>8.3810000000000002</v>
      </c>
      <c r="N55" s="226">
        <v>8.24</v>
      </c>
      <c r="O55" s="226">
        <v>6.7190000000000003</v>
      </c>
      <c r="P55" s="226">
        <v>4.431</v>
      </c>
      <c r="Q55" s="226">
        <v>4</v>
      </c>
      <c r="R55" s="226">
        <v>5.9</v>
      </c>
      <c r="S55" s="226">
        <v>3.5</v>
      </c>
      <c r="T55" s="446">
        <v>4.5999999999999996</v>
      </c>
      <c r="U55" s="226">
        <v>3.1</v>
      </c>
      <c r="V55" s="482">
        <v>5.0209999999999999</v>
      </c>
      <c r="W55" s="485">
        <v>3.6150000000000002</v>
      </c>
      <c r="X55" s="485">
        <v>1.978</v>
      </c>
    </row>
    <row r="56" spans="1:24" ht="19.5" x14ac:dyDescent="0.25">
      <c r="A56" s="263" t="s">
        <v>42</v>
      </c>
      <c r="B56" s="226">
        <v>1.2</v>
      </c>
      <c r="C56" s="226">
        <v>1.4</v>
      </c>
      <c r="D56" s="226">
        <v>6</v>
      </c>
      <c r="E56" s="226">
        <v>14.2</v>
      </c>
      <c r="F56" s="226">
        <v>12.1</v>
      </c>
      <c r="G56" s="226">
        <v>13.8</v>
      </c>
      <c r="H56" s="226">
        <v>9.3000000000000007</v>
      </c>
      <c r="I56" s="226">
        <v>9.4</v>
      </c>
      <c r="J56" s="226">
        <v>7.9</v>
      </c>
      <c r="K56" s="226">
        <v>9.3000000000000007</v>
      </c>
      <c r="L56" s="226">
        <v>7.2</v>
      </c>
      <c r="M56" s="226">
        <v>8.18</v>
      </c>
      <c r="N56" s="226">
        <v>7.7690000000000001</v>
      </c>
      <c r="O56" s="226">
        <v>4.7539999999999996</v>
      </c>
      <c r="P56" s="226">
        <v>4.3369999999999997</v>
      </c>
      <c r="Q56" s="226">
        <v>3.3</v>
      </c>
      <c r="R56" s="226">
        <v>3.2</v>
      </c>
      <c r="S56" s="226">
        <v>3.5</v>
      </c>
      <c r="T56" s="446">
        <v>3.3</v>
      </c>
      <c r="U56" s="226">
        <v>3.3</v>
      </c>
      <c r="V56" s="482">
        <v>3.3490000000000002</v>
      </c>
      <c r="W56" s="485">
        <v>2.2189999999999999</v>
      </c>
      <c r="X56" s="485">
        <v>1.9350000000000001</v>
      </c>
    </row>
    <row r="57" spans="1:24" ht="19.5" x14ac:dyDescent="0.25">
      <c r="A57" s="263" t="s">
        <v>94</v>
      </c>
      <c r="B57" s="226">
        <v>3.9</v>
      </c>
      <c r="C57" s="226">
        <v>8.3000000000000007</v>
      </c>
      <c r="D57" s="226">
        <v>52.9</v>
      </c>
      <c r="E57" s="226">
        <v>29.2</v>
      </c>
      <c r="F57" s="226">
        <v>35.200000000000003</v>
      </c>
      <c r="G57" s="226">
        <v>40.9</v>
      </c>
      <c r="H57" s="226">
        <v>45</v>
      </c>
      <c r="I57" s="226">
        <v>28.7</v>
      </c>
      <c r="J57" s="226">
        <v>5.5</v>
      </c>
      <c r="K57" s="226">
        <v>5.4</v>
      </c>
      <c r="L57" s="226">
        <v>4.2</v>
      </c>
      <c r="M57" s="226">
        <v>4.2370000000000001</v>
      </c>
      <c r="N57" s="226">
        <v>4.383</v>
      </c>
      <c r="O57" s="226">
        <v>3.7610000000000001</v>
      </c>
      <c r="P57" s="226">
        <v>3.8</v>
      </c>
      <c r="Q57" s="226">
        <v>2.7</v>
      </c>
      <c r="R57" s="226">
        <v>2.7</v>
      </c>
      <c r="S57" s="226">
        <v>3.3</v>
      </c>
      <c r="T57" s="446">
        <v>3.3</v>
      </c>
      <c r="U57" s="226">
        <v>3.2</v>
      </c>
      <c r="V57" s="482">
        <v>3.7010000000000001</v>
      </c>
      <c r="W57" s="485">
        <v>2.1320000000000001</v>
      </c>
      <c r="X57" s="485">
        <v>1.9330000000000001</v>
      </c>
    </row>
    <row r="58" spans="1:24" x14ac:dyDescent="0.25">
      <c r="A58" s="263" t="s">
        <v>97</v>
      </c>
      <c r="B58" s="226" t="s">
        <v>103</v>
      </c>
      <c r="C58" s="226" t="s">
        <v>103</v>
      </c>
      <c r="D58" s="226" t="s">
        <v>103</v>
      </c>
      <c r="E58" s="226" t="s">
        <v>103</v>
      </c>
      <c r="F58" s="226" t="s">
        <v>103</v>
      </c>
      <c r="G58" s="226" t="s">
        <v>103</v>
      </c>
      <c r="H58" s="226">
        <v>26.5</v>
      </c>
      <c r="I58" s="226">
        <v>54.3</v>
      </c>
      <c r="J58" s="226">
        <v>34.299999999999997</v>
      </c>
      <c r="K58" s="226">
        <v>41.6</v>
      </c>
      <c r="L58" s="226">
        <v>20.2</v>
      </c>
      <c r="M58" s="226">
        <v>20.555</v>
      </c>
      <c r="N58" s="226">
        <v>28.331</v>
      </c>
      <c r="O58" s="226">
        <v>15.819000000000001</v>
      </c>
      <c r="P58" s="226">
        <v>18.218</v>
      </c>
      <c r="Q58" s="226">
        <v>6.9</v>
      </c>
      <c r="R58" s="226">
        <v>12</v>
      </c>
      <c r="S58" s="226">
        <v>4.7</v>
      </c>
      <c r="T58" s="446">
        <v>11</v>
      </c>
      <c r="U58" s="226">
        <v>13.5</v>
      </c>
      <c r="V58" s="482">
        <v>17.742000000000001</v>
      </c>
      <c r="W58" s="485">
        <v>12.337</v>
      </c>
      <c r="X58" s="485">
        <v>9.06</v>
      </c>
    </row>
    <row r="59" spans="1:24" x14ac:dyDescent="0.25">
      <c r="A59" s="263" t="s">
        <v>45</v>
      </c>
      <c r="B59" s="226">
        <v>28.2</v>
      </c>
      <c r="C59" s="226">
        <v>31.9</v>
      </c>
      <c r="D59" s="226">
        <v>54.1</v>
      </c>
      <c r="E59" s="226">
        <v>81.099999999999994</v>
      </c>
      <c r="F59" s="226">
        <v>94.6</v>
      </c>
      <c r="G59" s="226">
        <v>70.599999999999994</v>
      </c>
      <c r="H59" s="226">
        <v>52.7</v>
      </c>
      <c r="I59" s="226">
        <v>62.1</v>
      </c>
      <c r="J59" s="226">
        <v>60.9</v>
      </c>
      <c r="K59" s="226">
        <v>92.2</v>
      </c>
      <c r="L59" s="226">
        <v>95.2</v>
      </c>
      <c r="M59" s="226">
        <v>94.02</v>
      </c>
      <c r="N59" s="226">
        <v>96.841999999999999</v>
      </c>
      <c r="O59" s="226">
        <v>101.90600000000001</v>
      </c>
      <c r="P59" s="226">
        <v>103.587</v>
      </c>
      <c r="Q59" s="226">
        <v>82.1</v>
      </c>
      <c r="R59" s="226">
        <v>68.900000000000006</v>
      </c>
      <c r="S59" s="226">
        <v>57.3</v>
      </c>
      <c r="T59" s="446">
        <v>51.3</v>
      </c>
      <c r="U59" s="226">
        <v>49.8</v>
      </c>
      <c r="V59" s="482">
        <v>54.009</v>
      </c>
      <c r="W59" s="485">
        <v>45.008000000000003</v>
      </c>
      <c r="X59" s="485">
        <v>39.784999999999997</v>
      </c>
    </row>
    <row r="60" spans="1:24" ht="18" x14ac:dyDescent="0.25">
      <c r="A60" s="10" t="s">
        <v>90</v>
      </c>
      <c r="B60" s="133">
        <v>745.8</v>
      </c>
      <c r="C60" s="133">
        <v>936.6</v>
      </c>
      <c r="D60" s="133">
        <v>1164.3</v>
      </c>
      <c r="E60" s="133">
        <v>1765</v>
      </c>
      <c r="F60" s="133">
        <v>1589.9</v>
      </c>
      <c r="G60" s="133">
        <f>SUM(G61:G74)</f>
        <v>1110.4000000000001</v>
      </c>
      <c r="H60" s="133">
        <v>945.1</v>
      </c>
      <c r="I60" s="133">
        <v>853.2</v>
      </c>
      <c r="J60" s="133">
        <v>715</v>
      </c>
      <c r="K60" s="133">
        <v>758.7</v>
      </c>
      <c r="L60" s="133">
        <f>SUM(L61:L74)</f>
        <v>640.30000000000007</v>
      </c>
      <c r="M60" s="133">
        <v>643.24</v>
      </c>
      <c r="N60" s="133">
        <v>788.68100000000004</v>
      </c>
      <c r="O60" s="133">
        <v>683.00300000000004</v>
      </c>
      <c r="P60" s="133">
        <v>656.91399999999999</v>
      </c>
      <c r="Q60" s="133">
        <f>SUM(Q61:Q74)</f>
        <v>625.49999999999989</v>
      </c>
      <c r="R60" s="133">
        <f>SUM(R61:R74)</f>
        <v>619.29999999999995</v>
      </c>
      <c r="S60" s="133">
        <f>SUM(S61:S74)</f>
        <v>581.79999999999995</v>
      </c>
      <c r="T60" s="444">
        <v>493.2</v>
      </c>
      <c r="U60" s="133">
        <v>484</v>
      </c>
      <c r="V60" s="480">
        <v>546.72299999999996</v>
      </c>
      <c r="W60" s="483">
        <v>392.62700000000001</v>
      </c>
      <c r="X60" s="483">
        <v>372.67700000000002</v>
      </c>
    </row>
    <row r="61" spans="1:24" x14ac:dyDescent="0.25">
      <c r="A61" s="263" t="s">
        <v>46</v>
      </c>
      <c r="B61" s="226">
        <v>102.9</v>
      </c>
      <c r="C61" s="226">
        <v>96.1</v>
      </c>
      <c r="D61" s="226">
        <v>106.2</v>
      </c>
      <c r="E61" s="226">
        <v>113.7</v>
      </c>
      <c r="F61" s="226">
        <v>95.7</v>
      </c>
      <c r="G61" s="226">
        <v>61.9</v>
      </c>
      <c r="H61" s="226">
        <v>59.4</v>
      </c>
      <c r="I61" s="226">
        <v>52.4</v>
      </c>
      <c r="J61" s="226">
        <v>43.8</v>
      </c>
      <c r="K61" s="226">
        <v>58.5</v>
      </c>
      <c r="L61" s="226">
        <v>55.7</v>
      </c>
      <c r="M61" s="226">
        <v>61.536999999999999</v>
      </c>
      <c r="N61" s="226">
        <v>63.55</v>
      </c>
      <c r="O61" s="226">
        <v>51.706000000000003</v>
      </c>
      <c r="P61" s="226">
        <v>45.320999999999998</v>
      </c>
      <c r="Q61" s="226">
        <v>50.8</v>
      </c>
      <c r="R61" s="226">
        <v>55.8</v>
      </c>
      <c r="S61" s="226">
        <v>55.7</v>
      </c>
      <c r="T61" s="446">
        <v>51.2</v>
      </c>
      <c r="U61" s="226">
        <v>54.1</v>
      </c>
      <c r="V61" s="482">
        <v>68.209999999999994</v>
      </c>
      <c r="W61" s="485">
        <v>46.161999999999999</v>
      </c>
      <c r="X61" s="485">
        <v>51.213999999999999</v>
      </c>
    </row>
    <row r="62" spans="1:24" x14ac:dyDescent="0.25">
      <c r="A62" s="263" t="s">
        <v>47</v>
      </c>
      <c r="B62" s="226">
        <v>3.3</v>
      </c>
      <c r="C62" s="226">
        <v>24.6</v>
      </c>
      <c r="D62" s="226">
        <v>27.1</v>
      </c>
      <c r="E62" s="226">
        <v>33.6</v>
      </c>
      <c r="F62" s="226">
        <v>29.8</v>
      </c>
      <c r="G62" s="226">
        <v>25.9</v>
      </c>
      <c r="H62" s="226">
        <v>34.299999999999997</v>
      </c>
      <c r="I62" s="226">
        <v>16.899999999999999</v>
      </c>
      <c r="J62" s="226">
        <v>16.100000000000001</v>
      </c>
      <c r="K62" s="226">
        <v>17.7</v>
      </c>
      <c r="L62" s="226">
        <v>25.8</v>
      </c>
      <c r="M62" s="226">
        <v>29.568000000000001</v>
      </c>
      <c r="N62" s="226">
        <v>29.305</v>
      </c>
      <c r="O62" s="226">
        <v>28.846</v>
      </c>
      <c r="P62" s="226">
        <v>29.542000000000002</v>
      </c>
      <c r="Q62" s="226">
        <v>28.5</v>
      </c>
      <c r="R62" s="226">
        <v>30.2</v>
      </c>
      <c r="S62" s="226">
        <v>20.3</v>
      </c>
      <c r="T62" s="446">
        <v>18.399999999999999</v>
      </c>
      <c r="U62" s="226">
        <v>17.399999999999999</v>
      </c>
      <c r="V62" s="482">
        <v>19.305</v>
      </c>
      <c r="W62" s="485">
        <v>10.462999999999999</v>
      </c>
      <c r="X62" s="485">
        <v>12.119</v>
      </c>
    </row>
    <row r="63" spans="1:24" x14ac:dyDescent="0.25">
      <c r="A63" s="263" t="s">
        <v>48</v>
      </c>
      <c r="B63" s="226">
        <v>10.199999999999999</v>
      </c>
      <c r="C63" s="226">
        <v>28.5</v>
      </c>
      <c r="D63" s="226">
        <v>32.9</v>
      </c>
      <c r="E63" s="226">
        <v>35.5</v>
      </c>
      <c r="F63" s="226">
        <v>33</v>
      </c>
      <c r="G63" s="226">
        <v>22.6</v>
      </c>
      <c r="H63" s="226">
        <v>18.5</v>
      </c>
      <c r="I63" s="226">
        <v>16.3</v>
      </c>
      <c r="J63" s="226">
        <v>13.7</v>
      </c>
      <c r="K63" s="226">
        <v>13.1</v>
      </c>
      <c r="L63" s="226">
        <v>9.5</v>
      </c>
      <c r="M63" s="226">
        <v>11.558999999999999</v>
      </c>
      <c r="N63" s="226">
        <v>8.8970000000000002</v>
      </c>
      <c r="O63" s="226">
        <v>7.7439999999999998</v>
      </c>
      <c r="P63" s="226">
        <v>8.5250000000000004</v>
      </c>
      <c r="Q63" s="226">
        <v>7</v>
      </c>
      <c r="R63" s="226">
        <v>7.2</v>
      </c>
      <c r="S63" s="226">
        <v>7.2</v>
      </c>
      <c r="T63" s="446">
        <v>7</v>
      </c>
      <c r="U63" s="226">
        <v>8</v>
      </c>
      <c r="V63" s="482">
        <v>7.54</v>
      </c>
      <c r="W63" s="485">
        <v>6.7919999999999998</v>
      </c>
      <c r="X63" s="485">
        <v>4.4219999999999997</v>
      </c>
    </row>
    <row r="64" spans="1:24" x14ac:dyDescent="0.25">
      <c r="A64" s="263" t="s">
        <v>49</v>
      </c>
      <c r="B64" s="226">
        <v>108.2</v>
      </c>
      <c r="C64" s="226">
        <v>99.6</v>
      </c>
      <c r="D64" s="226">
        <v>18.8</v>
      </c>
      <c r="E64" s="226">
        <v>389.2</v>
      </c>
      <c r="F64" s="226">
        <v>385.1</v>
      </c>
      <c r="G64" s="226">
        <v>188.6</v>
      </c>
      <c r="H64" s="226">
        <v>116.5</v>
      </c>
      <c r="I64" s="226">
        <v>114.3</v>
      </c>
      <c r="J64" s="226">
        <v>107.3</v>
      </c>
      <c r="K64" s="226">
        <v>114.4</v>
      </c>
      <c r="L64" s="226">
        <v>76.3</v>
      </c>
      <c r="M64" s="226">
        <v>74.850999999999999</v>
      </c>
      <c r="N64" s="226">
        <v>251.727</v>
      </c>
      <c r="O64" s="226">
        <v>219.863</v>
      </c>
      <c r="P64" s="226">
        <v>212.37799999999999</v>
      </c>
      <c r="Q64" s="226">
        <v>209.6</v>
      </c>
      <c r="R64" s="226">
        <v>203.4</v>
      </c>
      <c r="S64" s="226">
        <v>174.4</v>
      </c>
      <c r="T64" s="446">
        <v>108.5</v>
      </c>
      <c r="U64" s="226">
        <v>95.3</v>
      </c>
      <c r="V64" s="482">
        <v>99.228999999999999</v>
      </c>
      <c r="W64" s="485">
        <v>75.894999999999996</v>
      </c>
      <c r="X64" s="485">
        <v>68.727999999999994</v>
      </c>
    </row>
    <row r="65" spans="1:24" x14ac:dyDescent="0.25">
      <c r="A65" s="263" t="s">
        <v>50</v>
      </c>
      <c r="B65" s="226">
        <v>24.8</v>
      </c>
      <c r="C65" s="226">
        <v>52</v>
      </c>
      <c r="D65" s="226">
        <v>75.900000000000006</v>
      </c>
      <c r="E65" s="226">
        <v>105</v>
      </c>
      <c r="F65" s="226">
        <v>68.2</v>
      </c>
      <c r="G65" s="226">
        <v>71.400000000000006</v>
      </c>
      <c r="H65" s="226">
        <v>56.3</v>
      </c>
      <c r="I65" s="226">
        <v>50.3</v>
      </c>
      <c r="J65" s="226">
        <v>43.1</v>
      </c>
      <c r="K65" s="226">
        <v>38.200000000000003</v>
      </c>
      <c r="L65" s="226">
        <v>26.8</v>
      </c>
      <c r="M65" s="226">
        <v>27.692</v>
      </c>
      <c r="N65" s="226">
        <v>26.858000000000001</v>
      </c>
      <c r="O65" s="226">
        <v>24.861999999999998</v>
      </c>
      <c r="P65" s="226">
        <v>23.457000000000001</v>
      </c>
      <c r="Q65" s="226">
        <v>24.8</v>
      </c>
      <c r="R65" s="226">
        <v>25.2</v>
      </c>
      <c r="S65" s="226">
        <v>24.3</v>
      </c>
      <c r="T65" s="446">
        <v>19.2</v>
      </c>
      <c r="U65" s="226">
        <v>18.8</v>
      </c>
      <c r="V65" s="482">
        <v>21.943000000000001</v>
      </c>
      <c r="W65" s="485">
        <v>16.056000000000001</v>
      </c>
      <c r="X65" s="485">
        <v>15.587</v>
      </c>
    </row>
    <row r="66" spans="1:24" x14ac:dyDescent="0.25">
      <c r="A66" s="263" t="s">
        <v>51</v>
      </c>
      <c r="B66" s="226">
        <v>37.4</v>
      </c>
      <c r="C66" s="226">
        <v>85</v>
      </c>
      <c r="D66" s="226">
        <v>87.4</v>
      </c>
      <c r="E66" s="226">
        <v>77.900000000000006</v>
      </c>
      <c r="F66" s="226">
        <v>67.400000000000006</v>
      </c>
      <c r="G66" s="226">
        <v>36.299999999999997</v>
      </c>
      <c r="H66" s="226">
        <v>25.5</v>
      </c>
      <c r="I66" s="226">
        <v>21</v>
      </c>
      <c r="J66" s="226">
        <v>14.8</v>
      </c>
      <c r="K66" s="226">
        <v>19.5</v>
      </c>
      <c r="L66" s="226">
        <v>17.8</v>
      </c>
      <c r="M66" s="226">
        <v>18.64</v>
      </c>
      <c r="N66" s="226">
        <v>16.202999999999999</v>
      </c>
      <c r="O66" s="226">
        <v>14.295</v>
      </c>
      <c r="P66" s="226">
        <v>13.614000000000001</v>
      </c>
      <c r="Q66" s="226">
        <v>13</v>
      </c>
      <c r="R66" s="226">
        <v>13.9</v>
      </c>
      <c r="S66" s="226">
        <v>12.9</v>
      </c>
      <c r="T66" s="446">
        <v>12.3</v>
      </c>
      <c r="U66" s="226">
        <v>11.4</v>
      </c>
      <c r="V66" s="482">
        <v>14.939</v>
      </c>
      <c r="W66" s="485">
        <v>7.4589999999999996</v>
      </c>
      <c r="X66" s="485">
        <v>6.6909999999999998</v>
      </c>
    </row>
    <row r="67" spans="1:24" x14ac:dyDescent="0.25">
      <c r="A67" s="263" t="s">
        <v>52</v>
      </c>
      <c r="B67" s="226">
        <v>68.3</v>
      </c>
      <c r="C67" s="226">
        <v>91.4</v>
      </c>
      <c r="D67" s="226">
        <v>135.1</v>
      </c>
      <c r="E67" s="226">
        <v>188</v>
      </c>
      <c r="F67" s="226">
        <v>225.7</v>
      </c>
      <c r="G67" s="226">
        <v>190.5</v>
      </c>
      <c r="H67" s="226">
        <v>121.8</v>
      </c>
      <c r="I67" s="226">
        <v>83.5</v>
      </c>
      <c r="J67" s="226">
        <v>50.5</v>
      </c>
      <c r="K67" s="226">
        <v>45.9</v>
      </c>
      <c r="L67" s="226">
        <v>45.1</v>
      </c>
      <c r="M67" s="226">
        <v>44.95</v>
      </c>
      <c r="N67" s="226">
        <v>40.616</v>
      </c>
      <c r="O67" s="226">
        <v>35.831000000000003</v>
      </c>
      <c r="P67" s="226">
        <v>34.171999999999997</v>
      </c>
      <c r="Q67" s="226">
        <v>29.2</v>
      </c>
      <c r="R67" s="226">
        <v>25.8</v>
      </c>
      <c r="S67" s="226">
        <v>26.7</v>
      </c>
      <c r="T67" s="446">
        <v>28.2</v>
      </c>
      <c r="U67" s="226">
        <v>25.9</v>
      </c>
      <c r="V67" s="482">
        <v>27.530999999999999</v>
      </c>
      <c r="W67" s="485">
        <v>19.916</v>
      </c>
      <c r="X67" s="485">
        <v>17.53</v>
      </c>
    </row>
    <row r="68" spans="1:24" x14ac:dyDescent="0.25">
      <c r="A68" s="263" t="s">
        <v>53</v>
      </c>
      <c r="B68" s="226">
        <v>28</v>
      </c>
      <c r="C68" s="226">
        <v>70.599999999999994</v>
      </c>
      <c r="D68" s="226">
        <v>84.3</v>
      </c>
      <c r="E68" s="226">
        <v>85.5</v>
      </c>
      <c r="F68" s="226">
        <v>82.3</v>
      </c>
      <c r="G68" s="226">
        <v>50.4</v>
      </c>
      <c r="H68" s="226">
        <v>48.4</v>
      </c>
      <c r="I68" s="226">
        <v>46.8</v>
      </c>
      <c r="J68" s="226">
        <v>40.700000000000003</v>
      </c>
      <c r="K68" s="226">
        <v>41.3</v>
      </c>
      <c r="L68" s="226">
        <v>33.1</v>
      </c>
      <c r="M68" s="226">
        <v>33.911000000000001</v>
      </c>
      <c r="N68" s="226">
        <v>31.738</v>
      </c>
      <c r="O68" s="226">
        <v>30.036999999999999</v>
      </c>
      <c r="P68" s="226">
        <v>28.937999999999999</v>
      </c>
      <c r="Q68" s="226">
        <v>29.6</v>
      </c>
      <c r="R68" s="226">
        <v>27.9</v>
      </c>
      <c r="S68" s="226">
        <v>30.5</v>
      </c>
      <c r="T68" s="446">
        <v>25</v>
      </c>
      <c r="U68" s="226">
        <v>29.4</v>
      </c>
      <c r="V68" s="482">
        <v>32.789000000000001</v>
      </c>
      <c r="W68" s="485">
        <v>21.811</v>
      </c>
      <c r="X68" s="485">
        <v>19.838000000000001</v>
      </c>
    </row>
    <row r="69" spans="1:24" x14ac:dyDescent="0.25">
      <c r="A69" s="263" t="s">
        <v>54</v>
      </c>
      <c r="B69" s="226">
        <v>45.9</v>
      </c>
      <c r="C69" s="226">
        <v>86.6</v>
      </c>
      <c r="D69" s="226">
        <v>173.9</v>
      </c>
      <c r="E69" s="226">
        <v>287.60000000000002</v>
      </c>
      <c r="F69" s="226">
        <v>223.9</v>
      </c>
      <c r="G69" s="226">
        <v>137.4</v>
      </c>
      <c r="H69" s="226">
        <v>131.5</v>
      </c>
      <c r="I69" s="226">
        <v>119.4</v>
      </c>
      <c r="J69" s="226">
        <v>104.2</v>
      </c>
      <c r="K69" s="226">
        <v>137.6</v>
      </c>
      <c r="L69" s="226">
        <v>123.4</v>
      </c>
      <c r="M69" s="226">
        <v>125.239</v>
      </c>
      <c r="N69" s="226">
        <v>114.661</v>
      </c>
      <c r="O69" s="226">
        <v>107.649</v>
      </c>
      <c r="P69" s="226">
        <v>100.26</v>
      </c>
      <c r="Q69" s="226">
        <v>71</v>
      </c>
      <c r="R69" s="226">
        <v>68.8</v>
      </c>
      <c r="S69" s="226">
        <v>68.2</v>
      </c>
      <c r="T69" s="446">
        <v>66.2</v>
      </c>
      <c r="U69" s="226">
        <v>66</v>
      </c>
      <c r="V69" s="482">
        <v>68.81</v>
      </c>
      <c r="W69" s="485">
        <v>51.905000000000001</v>
      </c>
      <c r="X69" s="485">
        <v>45.695999999999998</v>
      </c>
    </row>
    <row r="70" spans="1:24" x14ac:dyDescent="0.25">
      <c r="A70" s="263" t="s">
        <v>55</v>
      </c>
      <c r="B70" s="226">
        <v>28.2</v>
      </c>
      <c r="C70" s="226">
        <v>26</v>
      </c>
      <c r="D70" s="226">
        <v>26.2</v>
      </c>
      <c r="E70" s="226">
        <v>30</v>
      </c>
      <c r="F70" s="226">
        <v>28</v>
      </c>
      <c r="G70" s="226">
        <v>27.5</v>
      </c>
      <c r="H70" s="226">
        <v>31.4</v>
      </c>
      <c r="I70" s="226">
        <v>32.1</v>
      </c>
      <c r="J70" s="226">
        <v>31.5</v>
      </c>
      <c r="K70" s="226">
        <v>35.799999999999997</v>
      </c>
      <c r="L70" s="226">
        <v>37.799999999999997</v>
      </c>
      <c r="M70" s="226">
        <v>42.747999999999998</v>
      </c>
      <c r="N70" s="226">
        <v>42.015000000000001</v>
      </c>
      <c r="O70" s="226">
        <v>39.24</v>
      </c>
      <c r="P70" s="226">
        <v>37.006</v>
      </c>
      <c r="Q70" s="226">
        <v>31.2</v>
      </c>
      <c r="R70" s="226">
        <v>30.8</v>
      </c>
      <c r="S70" s="226">
        <v>32</v>
      </c>
      <c r="T70" s="446">
        <v>32</v>
      </c>
      <c r="U70" s="226">
        <v>33.700000000000003</v>
      </c>
      <c r="V70" s="482">
        <v>39.521999999999998</v>
      </c>
      <c r="W70" s="485">
        <v>26.402000000000001</v>
      </c>
      <c r="X70" s="485">
        <v>27.338999999999999</v>
      </c>
    </row>
    <row r="71" spans="1:24" x14ac:dyDescent="0.25">
      <c r="A71" s="263" t="s">
        <v>56</v>
      </c>
      <c r="B71" s="226">
        <v>67.099999999999994</v>
      </c>
      <c r="C71" s="226">
        <v>75.8</v>
      </c>
      <c r="D71" s="226">
        <v>83.8</v>
      </c>
      <c r="E71" s="226">
        <v>78.3</v>
      </c>
      <c r="F71" s="226">
        <v>44</v>
      </c>
      <c r="G71" s="226">
        <v>33.4</v>
      </c>
      <c r="H71" s="226">
        <v>25.4</v>
      </c>
      <c r="I71" s="226">
        <v>26.7</v>
      </c>
      <c r="J71" s="226">
        <v>25</v>
      </c>
      <c r="K71" s="226">
        <v>23.9</v>
      </c>
      <c r="L71" s="226">
        <v>21</v>
      </c>
      <c r="M71" s="226">
        <v>23.370999999999999</v>
      </c>
      <c r="N71" s="226">
        <v>22.492000000000001</v>
      </c>
      <c r="O71" s="226">
        <v>22.274000000000001</v>
      </c>
      <c r="P71" s="226">
        <v>19.734999999999999</v>
      </c>
      <c r="Q71" s="226">
        <v>17.2</v>
      </c>
      <c r="R71" s="226">
        <v>16.7</v>
      </c>
      <c r="S71" s="226">
        <v>17.100000000000001</v>
      </c>
      <c r="T71" s="446">
        <v>16.899999999999999</v>
      </c>
      <c r="U71" s="226">
        <v>17.899999999999999</v>
      </c>
      <c r="V71" s="482">
        <v>21.425999999999998</v>
      </c>
      <c r="W71" s="485">
        <v>17.231999999999999</v>
      </c>
      <c r="X71" s="485">
        <v>16.114000000000001</v>
      </c>
    </row>
    <row r="72" spans="1:24" x14ac:dyDescent="0.25">
      <c r="A72" s="263" t="s">
        <v>57</v>
      </c>
      <c r="B72" s="226">
        <v>88.2</v>
      </c>
      <c r="C72" s="226">
        <v>61.4</v>
      </c>
      <c r="D72" s="226">
        <v>121.7</v>
      </c>
      <c r="E72" s="226">
        <v>135.1</v>
      </c>
      <c r="F72" s="226">
        <v>101.8</v>
      </c>
      <c r="G72" s="226">
        <v>110.4</v>
      </c>
      <c r="H72" s="226">
        <v>123.6</v>
      </c>
      <c r="I72" s="226">
        <v>123</v>
      </c>
      <c r="J72" s="226">
        <v>96.7</v>
      </c>
      <c r="K72" s="226">
        <v>99.9</v>
      </c>
      <c r="L72" s="226">
        <v>53.1</v>
      </c>
      <c r="M72" s="226">
        <v>45.948999999999998</v>
      </c>
      <c r="N72" s="226">
        <v>41.103000000000002</v>
      </c>
      <c r="O72" s="226">
        <v>38.648000000000003</v>
      </c>
      <c r="P72" s="226">
        <v>37.396999999999998</v>
      </c>
      <c r="Q72" s="226">
        <v>35.799999999999997</v>
      </c>
      <c r="R72" s="226">
        <v>37.1</v>
      </c>
      <c r="S72" s="226">
        <v>37.4</v>
      </c>
      <c r="T72" s="446">
        <v>34.799999999999997</v>
      </c>
      <c r="U72" s="226">
        <v>33.299999999999997</v>
      </c>
      <c r="V72" s="482">
        <v>38.869999999999997</v>
      </c>
      <c r="W72" s="485">
        <v>25.271999999999998</v>
      </c>
      <c r="X72" s="485">
        <v>24.678000000000001</v>
      </c>
    </row>
    <row r="73" spans="1:24" x14ac:dyDescent="0.25">
      <c r="A73" s="263" t="s">
        <v>58</v>
      </c>
      <c r="B73" s="226">
        <v>107.4</v>
      </c>
      <c r="C73" s="226">
        <v>111.3</v>
      </c>
      <c r="D73" s="226">
        <v>147.4</v>
      </c>
      <c r="E73" s="226">
        <v>144.4</v>
      </c>
      <c r="F73" s="226">
        <v>131.9</v>
      </c>
      <c r="G73" s="226">
        <v>96.7</v>
      </c>
      <c r="H73" s="226">
        <v>91.2</v>
      </c>
      <c r="I73" s="226">
        <v>87.8</v>
      </c>
      <c r="J73" s="226">
        <v>81.5</v>
      </c>
      <c r="K73" s="226">
        <v>72.3</v>
      </c>
      <c r="L73" s="226">
        <v>77.599999999999994</v>
      </c>
      <c r="M73" s="226">
        <v>83.825999999999993</v>
      </c>
      <c r="N73" s="226">
        <v>83.114000000000004</v>
      </c>
      <c r="O73" s="226">
        <v>47.366999999999997</v>
      </c>
      <c r="P73" s="226">
        <v>52.982999999999997</v>
      </c>
      <c r="Q73" s="226">
        <v>51.4</v>
      </c>
      <c r="R73" s="226">
        <v>51.1</v>
      </c>
      <c r="S73" s="226">
        <v>48.7</v>
      </c>
      <c r="T73" s="446">
        <v>47.6</v>
      </c>
      <c r="U73" s="226">
        <v>46.3</v>
      </c>
      <c r="V73" s="482">
        <v>48.387999999999998</v>
      </c>
      <c r="W73" s="485">
        <v>39.970999999999997</v>
      </c>
      <c r="X73" s="485">
        <v>35.811</v>
      </c>
    </row>
    <row r="74" spans="1:24" x14ac:dyDescent="0.25">
      <c r="A74" s="263" t="s">
        <v>59</v>
      </c>
      <c r="B74" s="226">
        <v>25.9</v>
      </c>
      <c r="C74" s="226">
        <v>27.8</v>
      </c>
      <c r="D74" s="226">
        <v>43.6</v>
      </c>
      <c r="E74" s="226">
        <v>61</v>
      </c>
      <c r="F74" s="226">
        <v>73.099999999999994</v>
      </c>
      <c r="G74" s="226">
        <v>57.4</v>
      </c>
      <c r="H74" s="226">
        <v>61.2</v>
      </c>
      <c r="I74" s="226">
        <v>62.8</v>
      </c>
      <c r="J74" s="226">
        <v>46</v>
      </c>
      <c r="K74" s="226">
        <v>40.700000000000003</v>
      </c>
      <c r="L74" s="226">
        <v>37.299999999999997</v>
      </c>
      <c r="M74" s="226">
        <v>32.399000000000001</v>
      </c>
      <c r="N74" s="226">
        <v>29.402000000000001</v>
      </c>
      <c r="O74" s="226">
        <v>27.640999999999998</v>
      </c>
      <c r="P74" s="226">
        <v>26.585999999999999</v>
      </c>
      <c r="Q74" s="226">
        <v>26.4</v>
      </c>
      <c r="R74" s="226">
        <v>25.4</v>
      </c>
      <c r="S74" s="226">
        <v>26.4</v>
      </c>
      <c r="T74" s="446">
        <v>26</v>
      </c>
      <c r="U74" s="226">
        <v>26.5</v>
      </c>
      <c r="V74" s="482">
        <v>38.220999999999997</v>
      </c>
      <c r="W74" s="485">
        <v>27.291</v>
      </c>
      <c r="X74" s="485">
        <v>26.91</v>
      </c>
    </row>
    <row r="75" spans="1:24" ht="18" x14ac:dyDescent="0.25">
      <c r="A75" s="10" t="s">
        <v>182</v>
      </c>
      <c r="B75" s="133">
        <v>135.69999999999999</v>
      </c>
      <c r="C75" s="133">
        <v>136.69999999999999</v>
      </c>
      <c r="D75" s="133">
        <v>350.1</v>
      </c>
      <c r="E75" s="133">
        <v>448</v>
      </c>
      <c r="F75" s="133">
        <v>365.3</v>
      </c>
      <c r="G75" s="133">
        <f>SUM(G76:G78,G83)</f>
        <v>310.8</v>
      </c>
      <c r="H75" s="133">
        <v>307</v>
      </c>
      <c r="I75" s="133">
        <v>314.60000000000002</v>
      </c>
      <c r="J75" s="133">
        <v>288.8</v>
      </c>
      <c r="K75" s="133">
        <v>277</v>
      </c>
      <c r="L75" s="133">
        <f>SUM(L76:L78,L83)</f>
        <v>237.4</v>
      </c>
      <c r="M75" s="133">
        <v>252.96299999999999</v>
      </c>
      <c r="N75" s="133">
        <v>254.86500000000001</v>
      </c>
      <c r="O75" s="133">
        <v>266.42</v>
      </c>
      <c r="P75" s="133">
        <v>249.78800000000001</v>
      </c>
      <c r="Q75" s="133">
        <f>SUM(Q76:Q78,Q83)</f>
        <v>258.10000000000002</v>
      </c>
      <c r="R75" s="133">
        <f>SUM(R76:R78,R83)</f>
        <v>273.5</v>
      </c>
      <c r="S75" s="133">
        <f>SUM(S76:S78,S83)</f>
        <v>282.29999999999995</v>
      </c>
      <c r="T75" s="444">
        <v>278.10000000000002</v>
      </c>
      <c r="U75" s="133">
        <v>281.2</v>
      </c>
      <c r="V75" s="480">
        <v>302.11799999999999</v>
      </c>
      <c r="W75" s="483">
        <v>269.16699999999997</v>
      </c>
      <c r="X75" s="483">
        <v>250.93100000000001</v>
      </c>
    </row>
    <row r="76" spans="1:24" x14ac:dyDescent="0.25">
      <c r="A76" s="263" t="s">
        <v>60</v>
      </c>
      <c r="B76" s="226">
        <v>13.5</v>
      </c>
      <c r="C76" s="226">
        <v>12.3</v>
      </c>
      <c r="D76" s="226">
        <v>59.9</v>
      </c>
      <c r="E76" s="226">
        <v>61.9</v>
      </c>
      <c r="F76" s="226">
        <v>51.3</v>
      </c>
      <c r="G76" s="226">
        <v>30.2</v>
      </c>
      <c r="H76" s="226">
        <v>30.3</v>
      </c>
      <c r="I76" s="226">
        <v>26.8</v>
      </c>
      <c r="J76" s="226">
        <v>39.1</v>
      </c>
      <c r="K76" s="226">
        <v>39.200000000000003</v>
      </c>
      <c r="L76" s="226">
        <v>26.2</v>
      </c>
      <c r="M76" s="226">
        <v>26.474</v>
      </c>
      <c r="N76" s="226">
        <v>22.126999999999999</v>
      </c>
      <c r="O76" s="226">
        <v>20.646000000000001</v>
      </c>
      <c r="P76" s="226">
        <v>19.841000000000001</v>
      </c>
      <c r="Q76" s="226">
        <v>18.899999999999999</v>
      </c>
      <c r="R76" s="226">
        <v>19.3</v>
      </c>
      <c r="S76" s="226">
        <v>19.100000000000001</v>
      </c>
      <c r="T76" s="446">
        <v>17.100000000000001</v>
      </c>
      <c r="U76" s="226">
        <v>16.2</v>
      </c>
      <c r="V76" s="482">
        <v>15.654</v>
      </c>
      <c r="W76" s="485">
        <v>13.827</v>
      </c>
      <c r="X76" s="485">
        <v>11.179</v>
      </c>
    </row>
    <row r="77" spans="1:24" x14ac:dyDescent="0.25">
      <c r="A77" s="263" t="s">
        <v>61</v>
      </c>
      <c r="B77" s="226">
        <v>24.3</v>
      </c>
      <c r="C77" s="226">
        <v>43.3</v>
      </c>
      <c r="D77" s="226">
        <v>104</v>
      </c>
      <c r="E77" s="226">
        <v>119.2</v>
      </c>
      <c r="F77" s="226">
        <v>103.6</v>
      </c>
      <c r="G77" s="226">
        <v>97.2</v>
      </c>
      <c r="H77" s="226">
        <v>100.9</v>
      </c>
      <c r="I77" s="226">
        <v>82.7</v>
      </c>
      <c r="J77" s="226">
        <v>65.2</v>
      </c>
      <c r="K77" s="226">
        <v>68.099999999999994</v>
      </c>
      <c r="L77" s="226">
        <v>76</v>
      </c>
      <c r="M77" s="226">
        <v>87.975999999999999</v>
      </c>
      <c r="N77" s="226">
        <v>90.171000000000006</v>
      </c>
      <c r="O77" s="226">
        <v>99.944000000000003</v>
      </c>
      <c r="P77" s="226">
        <v>82.844999999999999</v>
      </c>
      <c r="Q77" s="226">
        <v>85</v>
      </c>
      <c r="R77" s="226">
        <v>89</v>
      </c>
      <c r="S77" s="226">
        <v>92</v>
      </c>
      <c r="T77" s="446">
        <v>92.4</v>
      </c>
      <c r="U77" s="226">
        <v>93.5</v>
      </c>
      <c r="V77" s="482">
        <v>98.96</v>
      </c>
      <c r="W77" s="485">
        <v>84.391999999999996</v>
      </c>
      <c r="X77" s="485">
        <v>77.826999999999998</v>
      </c>
    </row>
    <row r="78" spans="1:24" x14ac:dyDescent="0.25">
      <c r="A78" s="263" t="s">
        <v>62</v>
      </c>
      <c r="B78" s="226">
        <v>78.8</v>
      </c>
      <c r="C78" s="226">
        <v>51.3</v>
      </c>
      <c r="D78" s="226">
        <v>71.099999999999994</v>
      </c>
      <c r="E78" s="226">
        <v>111.3</v>
      </c>
      <c r="F78" s="226">
        <v>102.2</v>
      </c>
      <c r="G78" s="226">
        <v>98</v>
      </c>
      <c r="H78" s="226">
        <v>77.2</v>
      </c>
      <c r="I78" s="226">
        <v>64.8</v>
      </c>
      <c r="J78" s="226">
        <v>60.2</v>
      </c>
      <c r="K78" s="226">
        <v>58.1</v>
      </c>
      <c r="L78" s="226">
        <v>52.6</v>
      </c>
      <c r="M78" s="226">
        <v>57.606000000000002</v>
      </c>
      <c r="N78" s="226">
        <v>55.34</v>
      </c>
      <c r="O78" s="226">
        <v>51.264000000000003</v>
      </c>
      <c r="P78" s="226">
        <v>46.034999999999997</v>
      </c>
      <c r="Q78" s="226">
        <v>46.2</v>
      </c>
      <c r="R78" s="226">
        <v>48.2</v>
      </c>
      <c r="S78" s="226">
        <v>48.6</v>
      </c>
      <c r="T78" s="446">
        <v>46</v>
      </c>
      <c r="U78" s="226">
        <v>44.7</v>
      </c>
      <c r="V78" s="482">
        <v>51.286999999999999</v>
      </c>
      <c r="W78" s="485">
        <v>45.036000000000001</v>
      </c>
      <c r="X78" s="485">
        <v>39.718000000000004</v>
      </c>
    </row>
    <row r="79" spans="1:24" x14ac:dyDescent="0.25">
      <c r="A79" s="73" t="s">
        <v>63</v>
      </c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446"/>
      <c r="U79" s="226"/>
      <c r="V79" s="482"/>
      <c r="W79" s="485"/>
      <c r="X79" s="485"/>
    </row>
    <row r="80" spans="1:24" ht="19.5" x14ac:dyDescent="0.25">
      <c r="A80" s="38" t="s">
        <v>88</v>
      </c>
      <c r="B80" s="226">
        <v>39.9</v>
      </c>
      <c r="C80" s="226">
        <v>18.5</v>
      </c>
      <c r="D80" s="226">
        <v>22.8</v>
      </c>
      <c r="E80" s="226">
        <v>39.5</v>
      </c>
      <c r="F80" s="226">
        <v>44.3</v>
      </c>
      <c r="G80" s="226">
        <v>34</v>
      </c>
      <c r="H80" s="226">
        <v>30.4</v>
      </c>
      <c r="I80" s="226">
        <v>29.1</v>
      </c>
      <c r="J80" s="226">
        <v>30.1</v>
      </c>
      <c r="K80" s="226">
        <v>29.4</v>
      </c>
      <c r="L80" s="226">
        <v>26.8</v>
      </c>
      <c r="M80" s="226">
        <v>30.661999999999999</v>
      </c>
      <c r="N80" s="226">
        <v>30.463999999999999</v>
      </c>
      <c r="O80" s="226">
        <v>28.241</v>
      </c>
      <c r="P80" s="226">
        <v>23.251000000000001</v>
      </c>
      <c r="Q80" s="226">
        <v>21.6</v>
      </c>
      <c r="R80" s="226">
        <v>21.9</v>
      </c>
      <c r="S80" s="226">
        <v>21.7</v>
      </c>
      <c r="T80" s="446">
        <v>19.2</v>
      </c>
      <c r="U80" s="226">
        <v>17.899999999999999</v>
      </c>
      <c r="V80" s="482">
        <v>23.045999999999999</v>
      </c>
      <c r="W80" s="485">
        <v>17.125</v>
      </c>
      <c r="X80" s="485">
        <v>15.329000000000001</v>
      </c>
    </row>
    <row r="81" spans="1:24" ht="19.5" x14ac:dyDescent="0.25">
      <c r="A81" s="38" t="s">
        <v>64</v>
      </c>
      <c r="B81" s="226">
        <v>4.5999999999999996</v>
      </c>
      <c r="C81" s="226">
        <v>4.0999999999999996</v>
      </c>
      <c r="D81" s="226">
        <v>6</v>
      </c>
      <c r="E81" s="226">
        <v>10.1</v>
      </c>
      <c r="F81" s="226">
        <v>11</v>
      </c>
      <c r="G81" s="226">
        <v>9.8000000000000007</v>
      </c>
      <c r="H81" s="226">
        <v>9.1999999999999993</v>
      </c>
      <c r="I81" s="226">
        <v>5.3</v>
      </c>
      <c r="J81" s="226">
        <v>4.5999999999999996</v>
      </c>
      <c r="K81" s="226">
        <v>5.3</v>
      </c>
      <c r="L81" s="226">
        <v>5.6</v>
      </c>
      <c r="M81" s="226">
        <v>6.9969999999999999</v>
      </c>
      <c r="N81" s="226">
        <v>6.1059999999999999</v>
      </c>
      <c r="O81" s="226">
        <v>5.0940000000000003</v>
      </c>
      <c r="P81" s="226">
        <v>5.0049999999999999</v>
      </c>
      <c r="Q81" s="226">
        <v>4.2</v>
      </c>
      <c r="R81" s="226">
        <v>4.8</v>
      </c>
      <c r="S81" s="226">
        <v>4.5</v>
      </c>
      <c r="T81" s="446">
        <v>4.2</v>
      </c>
      <c r="U81" s="226">
        <v>3.9</v>
      </c>
      <c r="V81" s="482">
        <v>4.601</v>
      </c>
      <c r="W81" s="485">
        <v>3.786</v>
      </c>
      <c r="X81" s="485">
        <v>3.1709999999999998</v>
      </c>
    </row>
    <row r="82" spans="1:24" ht="19.5" x14ac:dyDescent="0.25">
      <c r="A82" s="38" t="s">
        <v>87</v>
      </c>
      <c r="B82" s="226">
        <f>SUM(B78-B80-B81)</f>
        <v>34.299999999999997</v>
      </c>
      <c r="C82" s="226">
        <f t="shared" ref="C82:T82" si="0">SUM(C78-C80-C81)</f>
        <v>28.699999999999996</v>
      </c>
      <c r="D82" s="226">
        <f t="shared" si="0"/>
        <v>42.3</v>
      </c>
      <c r="E82" s="226">
        <f t="shared" si="0"/>
        <v>61.699999999999996</v>
      </c>
      <c r="F82" s="226">
        <f t="shared" si="0"/>
        <v>46.900000000000006</v>
      </c>
      <c r="G82" s="226">
        <f t="shared" si="0"/>
        <v>54.2</v>
      </c>
      <c r="H82" s="226">
        <f t="shared" si="0"/>
        <v>37.600000000000009</v>
      </c>
      <c r="I82" s="226">
        <f t="shared" si="0"/>
        <v>30.399999999999995</v>
      </c>
      <c r="J82" s="226">
        <f t="shared" si="0"/>
        <v>25.5</v>
      </c>
      <c r="K82" s="226">
        <f t="shared" si="0"/>
        <v>23.400000000000002</v>
      </c>
      <c r="L82" s="226">
        <f t="shared" si="0"/>
        <v>20.200000000000003</v>
      </c>
      <c r="M82" s="226">
        <f t="shared" si="0"/>
        <v>19.947000000000003</v>
      </c>
      <c r="N82" s="226">
        <f t="shared" si="0"/>
        <v>18.770000000000003</v>
      </c>
      <c r="O82" s="226">
        <f t="shared" si="0"/>
        <v>17.929000000000002</v>
      </c>
      <c r="P82" s="226">
        <f t="shared" si="0"/>
        <v>17.778999999999996</v>
      </c>
      <c r="Q82" s="226">
        <f t="shared" si="0"/>
        <v>20.400000000000002</v>
      </c>
      <c r="R82" s="226">
        <f t="shared" si="0"/>
        <v>21.500000000000004</v>
      </c>
      <c r="S82" s="226">
        <f t="shared" si="0"/>
        <v>22.400000000000002</v>
      </c>
      <c r="T82" s="446">
        <f t="shared" si="0"/>
        <v>22.6</v>
      </c>
      <c r="U82" s="226">
        <v>23</v>
      </c>
      <c r="V82" s="482">
        <v>23.64</v>
      </c>
      <c r="W82" s="485">
        <v>24.125</v>
      </c>
      <c r="X82" s="485">
        <v>21.218</v>
      </c>
    </row>
    <row r="83" spans="1:24" x14ac:dyDescent="0.25">
      <c r="A83" s="263" t="s">
        <v>65</v>
      </c>
      <c r="B83" s="226">
        <v>19.100000000000001</v>
      </c>
      <c r="C83" s="226">
        <v>29.8</v>
      </c>
      <c r="D83" s="226">
        <v>115</v>
      </c>
      <c r="E83" s="226">
        <v>155.5</v>
      </c>
      <c r="F83" s="226">
        <v>108.2</v>
      </c>
      <c r="G83" s="226">
        <v>85.4</v>
      </c>
      <c r="H83" s="226">
        <v>98.6</v>
      </c>
      <c r="I83" s="226">
        <v>140.30000000000001</v>
      </c>
      <c r="J83" s="226">
        <v>124.3</v>
      </c>
      <c r="K83" s="226">
        <v>111.6</v>
      </c>
      <c r="L83" s="226">
        <v>82.6</v>
      </c>
      <c r="M83" s="226">
        <v>83.906999999999996</v>
      </c>
      <c r="N83" s="226">
        <v>90.227000000000004</v>
      </c>
      <c r="O83" s="226">
        <v>97.566000000000003</v>
      </c>
      <c r="P83" s="226">
        <v>104.06699999999999</v>
      </c>
      <c r="Q83" s="226">
        <v>108</v>
      </c>
      <c r="R83" s="226">
        <v>117</v>
      </c>
      <c r="S83" s="226">
        <v>122.6</v>
      </c>
      <c r="T83" s="446">
        <v>122.6</v>
      </c>
      <c r="U83" s="226">
        <v>126.8</v>
      </c>
      <c r="V83" s="482">
        <v>136.21700000000001</v>
      </c>
      <c r="W83" s="485">
        <v>125.91200000000001</v>
      </c>
      <c r="X83" s="485">
        <v>122.20699999999999</v>
      </c>
    </row>
    <row r="84" spans="1:24" ht="18" x14ac:dyDescent="0.25">
      <c r="A84" s="10" t="s">
        <v>120</v>
      </c>
      <c r="B84" s="133">
        <f>SUM(B85:B94)</f>
        <v>334.29999999999995</v>
      </c>
      <c r="C84" s="133">
        <f t="shared" ref="C84:T84" si="1">SUM(C85:C94)</f>
        <v>411.4</v>
      </c>
      <c r="D84" s="133">
        <f t="shared" si="1"/>
        <v>635.70000000000005</v>
      </c>
      <c r="E84" s="133">
        <f t="shared" si="1"/>
        <v>1130.2</v>
      </c>
      <c r="F84" s="133">
        <f t="shared" si="1"/>
        <v>1105.0999999999999</v>
      </c>
      <c r="G84" s="133">
        <f t="shared" si="1"/>
        <v>1232.5999999999999</v>
      </c>
      <c r="H84" s="133">
        <f t="shared" si="1"/>
        <v>1094.5999999999999</v>
      </c>
      <c r="I84" s="133">
        <f t="shared" si="1"/>
        <v>871</v>
      </c>
      <c r="J84" s="133">
        <f t="shared" si="1"/>
        <v>738.19999999999993</v>
      </c>
      <c r="K84" s="133">
        <f t="shared" si="1"/>
        <v>705.7</v>
      </c>
      <c r="L84" s="133">
        <f t="shared" si="1"/>
        <v>506.5</v>
      </c>
      <c r="M84" s="133">
        <f t="shared" si="1"/>
        <v>475.47800000000001</v>
      </c>
      <c r="N84" s="133">
        <f t="shared" si="1"/>
        <v>416.74900000000002</v>
      </c>
      <c r="O84" s="133">
        <f t="shared" si="1"/>
        <v>384.48200000000008</v>
      </c>
      <c r="P84" s="133">
        <f t="shared" si="1"/>
        <v>370.197</v>
      </c>
      <c r="Q84" s="133">
        <f t="shared" si="1"/>
        <v>364.90000000000003</v>
      </c>
      <c r="R84" s="133">
        <f t="shared" si="1"/>
        <v>369.6</v>
      </c>
      <c r="S84" s="133">
        <f t="shared" si="1"/>
        <v>356.9</v>
      </c>
      <c r="T84" s="444">
        <f t="shared" si="1"/>
        <v>347.90000000000003</v>
      </c>
      <c r="U84" s="133">
        <v>343.6</v>
      </c>
      <c r="V84" s="480">
        <v>355.745</v>
      </c>
      <c r="W84" s="483">
        <v>307.31900000000002</v>
      </c>
      <c r="X84" s="483">
        <v>290.66399999999999</v>
      </c>
    </row>
    <row r="85" spans="1:24" x14ac:dyDescent="0.25">
      <c r="A85" s="263" t="s">
        <v>66</v>
      </c>
      <c r="B85" s="226">
        <v>1.4</v>
      </c>
      <c r="C85" s="226">
        <v>2</v>
      </c>
      <c r="D85" s="226">
        <v>2.1</v>
      </c>
      <c r="E85" s="226">
        <v>1.8</v>
      </c>
      <c r="F85" s="226">
        <v>2</v>
      </c>
      <c r="G85" s="226">
        <v>4.2</v>
      </c>
      <c r="H85" s="226">
        <v>2.7</v>
      </c>
      <c r="I85" s="226">
        <v>4.5999999999999996</v>
      </c>
      <c r="J85" s="226">
        <v>4.0999999999999996</v>
      </c>
      <c r="K85" s="226">
        <v>6.5</v>
      </c>
      <c r="L85" s="226">
        <v>5.0999999999999996</v>
      </c>
      <c r="M85" s="226">
        <v>5.5010000000000003</v>
      </c>
      <c r="N85" s="226">
        <v>6.0389999999999997</v>
      </c>
      <c r="O85" s="226">
        <v>6.2919999999999998</v>
      </c>
      <c r="P85" s="226">
        <v>6.0940000000000003</v>
      </c>
      <c r="Q85" s="226">
        <v>5.0999999999999996</v>
      </c>
      <c r="R85" s="226">
        <v>4.5999999999999996</v>
      </c>
      <c r="S85" s="226">
        <v>4.4000000000000004</v>
      </c>
      <c r="T85" s="446">
        <v>4.5999999999999996</v>
      </c>
      <c r="U85" s="226">
        <v>4.8</v>
      </c>
      <c r="V85" s="482">
        <v>4.7729999999999997</v>
      </c>
      <c r="W85" s="485">
        <v>4.4859999999999998</v>
      </c>
      <c r="X85" s="485">
        <v>3.2170000000000001</v>
      </c>
    </row>
    <row r="86" spans="1:24" x14ac:dyDescent="0.25">
      <c r="A86" s="263" t="s">
        <v>68</v>
      </c>
      <c r="B86" s="226">
        <v>0.9</v>
      </c>
      <c r="C86" s="226">
        <v>6.8</v>
      </c>
      <c r="D86" s="226">
        <v>31.7</v>
      </c>
      <c r="E86" s="226">
        <v>38</v>
      </c>
      <c r="F86" s="226">
        <v>25.7</v>
      </c>
      <c r="G86" s="226">
        <v>19</v>
      </c>
      <c r="H86" s="226">
        <v>17.100000000000001</v>
      </c>
      <c r="I86" s="226">
        <v>15.2</v>
      </c>
      <c r="J86" s="226">
        <v>17</v>
      </c>
      <c r="K86" s="226">
        <v>22.2</v>
      </c>
      <c r="L86" s="226">
        <v>18.899999999999999</v>
      </c>
      <c r="M86" s="226">
        <v>17.244</v>
      </c>
      <c r="N86" s="226">
        <v>17.954000000000001</v>
      </c>
      <c r="O86" s="226">
        <v>17.648</v>
      </c>
      <c r="P86" s="226">
        <v>15.433</v>
      </c>
      <c r="Q86" s="226">
        <v>15.6</v>
      </c>
      <c r="R86" s="226">
        <v>15.7</v>
      </c>
      <c r="S86" s="226">
        <v>18.600000000000001</v>
      </c>
      <c r="T86" s="446">
        <v>19.8</v>
      </c>
      <c r="U86" s="226">
        <v>17.3</v>
      </c>
      <c r="V86" s="482">
        <v>16.097000000000001</v>
      </c>
      <c r="W86" s="485">
        <v>13.57</v>
      </c>
      <c r="X86" s="485">
        <v>11.262</v>
      </c>
    </row>
    <row r="87" spans="1:24" x14ac:dyDescent="0.25">
      <c r="A87" s="263" t="s">
        <v>69</v>
      </c>
      <c r="B87" s="226">
        <v>13.9</v>
      </c>
      <c r="C87" s="226">
        <v>16.7</v>
      </c>
      <c r="D87" s="226">
        <v>20.2</v>
      </c>
      <c r="E87" s="226">
        <v>20.8</v>
      </c>
      <c r="F87" s="226">
        <v>23.8</v>
      </c>
      <c r="G87" s="226">
        <v>20.3</v>
      </c>
      <c r="H87" s="226">
        <v>16.899999999999999</v>
      </c>
      <c r="I87" s="226">
        <v>11.8</v>
      </c>
      <c r="J87" s="226">
        <v>9.9</v>
      </c>
      <c r="K87" s="226">
        <v>7.8</v>
      </c>
      <c r="L87" s="226">
        <v>5.9</v>
      </c>
      <c r="M87" s="226">
        <v>6.8129999999999997</v>
      </c>
      <c r="N87" s="226">
        <v>6.2220000000000004</v>
      </c>
      <c r="O87" s="226">
        <v>5.7510000000000003</v>
      </c>
      <c r="P87" s="226">
        <v>5.6020000000000003</v>
      </c>
      <c r="Q87" s="226">
        <v>4.4000000000000004</v>
      </c>
      <c r="R87" s="226">
        <v>4.8</v>
      </c>
      <c r="S87" s="226">
        <v>5.2</v>
      </c>
      <c r="T87" s="446">
        <v>5</v>
      </c>
      <c r="U87" s="226">
        <v>5</v>
      </c>
      <c r="V87" s="482">
        <v>5.6779999999999999</v>
      </c>
      <c r="W87" s="485">
        <v>4.5369999999999999</v>
      </c>
      <c r="X87" s="485">
        <v>3.7850000000000001</v>
      </c>
    </row>
    <row r="88" spans="1:24" x14ac:dyDescent="0.25">
      <c r="A88" s="263" t="s">
        <v>70</v>
      </c>
      <c r="B88" s="226">
        <v>16.3</v>
      </c>
      <c r="C88" s="226">
        <v>27.7</v>
      </c>
      <c r="D88" s="226">
        <v>49</v>
      </c>
      <c r="E88" s="226">
        <v>74.599999999999994</v>
      </c>
      <c r="F88" s="226">
        <v>96.7</v>
      </c>
      <c r="G88" s="226">
        <v>244.5</v>
      </c>
      <c r="H88" s="226">
        <v>173.1</v>
      </c>
      <c r="I88" s="226">
        <v>98.6</v>
      </c>
      <c r="J88" s="226">
        <v>73</v>
      </c>
      <c r="K88" s="226">
        <v>77.7</v>
      </c>
      <c r="L88" s="226">
        <v>65.5</v>
      </c>
      <c r="M88" s="226">
        <v>67.738</v>
      </c>
      <c r="N88" s="226">
        <v>65.046999999999997</v>
      </c>
      <c r="O88" s="226">
        <v>63.353000000000002</v>
      </c>
      <c r="P88" s="226">
        <v>62.167000000000002</v>
      </c>
      <c r="Q88" s="226">
        <v>63.1</v>
      </c>
      <c r="R88" s="226">
        <v>65.099999999999994</v>
      </c>
      <c r="S88" s="226">
        <v>65.3</v>
      </c>
      <c r="T88" s="446">
        <v>65.099999999999994</v>
      </c>
      <c r="U88" s="226">
        <v>70</v>
      </c>
      <c r="V88" s="482">
        <v>75.903000000000006</v>
      </c>
      <c r="W88" s="485">
        <v>66.156000000000006</v>
      </c>
      <c r="X88" s="485">
        <v>65.698999999999998</v>
      </c>
    </row>
    <row r="89" spans="1:24" x14ac:dyDescent="0.25">
      <c r="A89" s="263" t="s">
        <v>72</v>
      </c>
      <c r="B89" s="226">
        <v>8.1999999999999993</v>
      </c>
      <c r="C89" s="226">
        <v>19.3</v>
      </c>
      <c r="D89" s="226">
        <v>37.299999999999997</v>
      </c>
      <c r="E89" s="226">
        <v>323.89999999999998</v>
      </c>
      <c r="F89" s="226">
        <v>307.3</v>
      </c>
      <c r="G89" s="226">
        <v>286.2</v>
      </c>
      <c r="H89" s="226">
        <v>283.2</v>
      </c>
      <c r="I89" s="226">
        <v>249.4</v>
      </c>
      <c r="J89" s="226">
        <v>219</v>
      </c>
      <c r="K89" s="226">
        <v>206.1</v>
      </c>
      <c r="L89" s="226">
        <v>131.5</v>
      </c>
      <c r="M89" s="226">
        <v>123.017</v>
      </c>
      <c r="N89" s="226">
        <v>100.78700000000001</v>
      </c>
      <c r="O89" s="226">
        <v>89.614000000000004</v>
      </c>
      <c r="P89" s="226">
        <v>80.328999999999994</v>
      </c>
      <c r="Q89" s="226">
        <v>80.5</v>
      </c>
      <c r="R89" s="226">
        <v>78.400000000000006</v>
      </c>
      <c r="S89" s="226">
        <v>75.099999999999994</v>
      </c>
      <c r="T89" s="446">
        <v>70.8</v>
      </c>
      <c r="U89" s="226">
        <v>69.099999999999994</v>
      </c>
      <c r="V89" s="482">
        <v>70.734999999999999</v>
      </c>
      <c r="W89" s="485">
        <v>61.75</v>
      </c>
      <c r="X89" s="485">
        <v>60.145000000000003</v>
      </c>
    </row>
    <row r="90" spans="1:24" x14ac:dyDescent="0.25">
      <c r="A90" s="263" t="s">
        <v>73</v>
      </c>
      <c r="B90" s="226">
        <v>29.7</v>
      </c>
      <c r="C90" s="226">
        <v>32.6</v>
      </c>
      <c r="D90" s="226">
        <v>78.3</v>
      </c>
      <c r="E90" s="226">
        <v>148.69999999999999</v>
      </c>
      <c r="F90" s="226">
        <v>172.3</v>
      </c>
      <c r="G90" s="226">
        <v>152.4</v>
      </c>
      <c r="H90" s="226">
        <v>147</v>
      </c>
      <c r="I90" s="226">
        <v>116.5</v>
      </c>
      <c r="J90" s="226">
        <v>112.4</v>
      </c>
      <c r="K90" s="226">
        <v>96.3</v>
      </c>
      <c r="L90" s="226">
        <v>82.2</v>
      </c>
      <c r="M90" s="226">
        <v>79.558000000000007</v>
      </c>
      <c r="N90" s="226">
        <v>74.385999999999996</v>
      </c>
      <c r="O90" s="226">
        <v>70.555000000000007</v>
      </c>
      <c r="P90" s="226">
        <v>74.540999999999997</v>
      </c>
      <c r="Q90" s="226">
        <v>73.400000000000006</v>
      </c>
      <c r="R90" s="226">
        <v>75.099999999999994</v>
      </c>
      <c r="S90" s="226">
        <v>67.099999999999994</v>
      </c>
      <c r="T90" s="446">
        <v>64.099999999999994</v>
      </c>
      <c r="U90" s="226">
        <v>63.7</v>
      </c>
      <c r="V90" s="482">
        <v>62.49</v>
      </c>
      <c r="W90" s="485">
        <v>57.725000000000001</v>
      </c>
      <c r="X90" s="485">
        <v>51.99</v>
      </c>
    </row>
    <row r="91" spans="1:24" x14ac:dyDescent="0.25">
      <c r="A91" s="263" t="s">
        <v>74</v>
      </c>
      <c r="B91" s="226">
        <v>55.3</v>
      </c>
      <c r="C91" s="226">
        <v>51.6</v>
      </c>
      <c r="D91" s="226">
        <v>87.5</v>
      </c>
      <c r="E91" s="226">
        <v>115.4</v>
      </c>
      <c r="F91" s="226">
        <v>115.4</v>
      </c>
      <c r="G91" s="226">
        <v>160.69999999999999</v>
      </c>
      <c r="H91" s="226">
        <v>137.9</v>
      </c>
      <c r="I91" s="226">
        <v>122.8</v>
      </c>
      <c r="J91" s="226">
        <v>107</v>
      </c>
      <c r="K91" s="226">
        <v>109</v>
      </c>
      <c r="L91" s="226">
        <v>66.3</v>
      </c>
      <c r="M91" s="226">
        <v>58.255000000000003</v>
      </c>
      <c r="N91" s="226">
        <v>48.295999999999999</v>
      </c>
      <c r="O91" s="226">
        <v>43.451000000000001</v>
      </c>
      <c r="P91" s="226">
        <v>43.082999999999998</v>
      </c>
      <c r="Q91" s="226">
        <v>43</v>
      </c>
      <c r="R91" s="226">
        <v>46</v>
      </c>
      <c r="S91" s="226">
        <v>46.4</v>
      </c>
      <c r="T91" s="446">
        <v>43.9</v>
      </c>
      <c r="U91" s="226">
        <v>42.9</v>
      </c>
      <c r="V91" s="482">
        <v>47.366</v>
      </c>
      <c r="W91" s="485">
        <v>39.210999999999999</v>
      </c>
      <c r="X91" s="485">
        <v>37.936</v>
      </c>
    </row>
    <row r="92" spans="1:24" x14ac:dyDescent="0.25">
      <c r="A92" s="263" t="s">
        <v>75</v>
      </c>
      <c r="B92" s="226">
        <v>91.2</v>
      </c>
      <c r="C92" s="226">
        <v>83.2</v>
      </c>
      <c r="D92" s="226">
        <v>122</v>
      </c>
      <c r="E92" s="226">
        <v>148.6</v>
      </c>
      <c r="F92" s="226">
        <v>152.1</v>
      </c>
      <c r="G92" s="226">
        <v>169.4</v>
      </c>
      <c r="H92" s="226">
        <v>172.9</v>
      </c>
      <c r="I92" s="226">
        <v>159.4</v>
      </c>
      <c r="J92" s="226">
        <v>128.19999999999999</v>
      </c>
      <c r="K92" s="226">
        <v>110.8</v>
      </c>
      <c r="L92" s="226">
        <v>73.5</v>
      </c>
      <c r="M92" s="226">
        <v>58.612000000000002</v>
      </c>
      <c r="N92" s="226">
        <v>42.066000000000003</v>
      </c>
      <c r="O92" s="226">
        <v>35.164000000000001</v>
      </c>
      <c r="P92" s="226">
        <v>34.76</v>
      </c>
      <c r="Q92" s="226">
        <v>32.700000000000003</v>
      </c>
      <c r="R92" s="226">
        <v>33.799999999999997</v>
      </c>
      <c r="S92" s="226">
        <v>31</v>
      </c>
      <c r="T92" s="446">
        <v>30.2</v>
      </c>
      <c r="U92" s="226">
        <v>27.6</v>
      </c>
      <c r="V92" s="482">
        <v>27.846</v>
      </c>
      <c r="W92" s="485">
        <v>23.34</v>
      </c>
      <c r="X92" s="485">
        <v>20.881</v>
      </c>
    </row>
    <row r="93" spans="1:24" x14ac:dyDescent="0.25">
      <c r="A93" s="263" t="s">
        <v>76</v>
      </c>
      <c r="B93" s="226">
        <v>105.5</v>
      </c>
      <c r="C93" s="226">
        <v>137.80000000000001</v>
      </c>
      <c r="D93" s="226">
        <v>118.4</v>
      </c>
      <c r="E93" s="226">
        <v>135</v>
      </c>
      <c r="F93" s="226">
        <v>145</v>
      </c>
      <c r="G93" s="226">
        <v>107.8</v>
      </c>
      <c r="H93" s="226">
        <v>74.599999999999994</v>
      </c>
      <c r="I93" s="226">
        <v>55</v>
      </c>
      <c r="J93" s="226">
        <v>34.1</v>
      </c>
      <c r="K93" s="226">
        <v>34.700000000000003</v>
      </c>
      <c r="L93" s="226">
        <v>22.7</v>
      </c>
      <c r="M93" s="226">
        <v>20.893999999999998</v>
      </c>
      <c r="N93" s="226">
        <v>18.82</v>
      </c>
      <c r="O93" s="226">
        <v>15.951000000000001</v>
      </c>
      <c r="P93" s="226">
        <v>15.269</v>
      </c>
      <c r="Q93" s="226">
        <v>14.6</v>
      </c>
      <c r="R93" s="226">
        <v>13.6</v>
      </c>
      <c r="S93" s="226">
        <v>12.3</v>
      </c>
      <c r="T93" s="446">
        <v>10.6</v>
      </c>
      <c r="U93" s="226">
        <v>9.9</v>
      </c>
      <c r="V93" s="482">
        <v>11.118</v>
      </c>
      <c r="W93" s="485">
        <v>7.734</v>
      </c>
      <c r="X93" s="485">
        <v>7.1040000000000001</v>
      </c>
    </row>
    <row r="94" spans="1:24" x14ac:dyDescent="0.25">
      <c r="A94" s="263" t="s">
        <v>77</v>
      </c>
      <c r="B94" s="226">
        <v>11.9</v>
      </c>
      <c r="C94" s="226">
        <v>33.700000000000003</v>
      </c>
      <c r="D94" s="226">
        <v>89.2</v>
      </c>
      <c r="E94" s="226">
        <v>123.4</v>
      </c>
      <c r="F94" s="226">
        <v>64.8</v>
      </c>
      <c r="G94" s="226">
        <v>68.099999999999994</v>
      </c>
      <c r="H94" s="226">
        <v>69.2</v>
      </c>
      <c r="I94" s="226">
        <v>37.700000000000003</v>
      </c>
      <c r="J94" s="226">
        <v>33.5</v>
      </c>
      <c r="K94" s="226">
        <v>34.6</v>
      </c>
      <c r="L94" s="226">
        <v>34.9</v>
      </c>
      <c r="M94" s="226">
        <v>37.845999999999997</v>
      </c>
      <c r="N94" s="226">
        <v>37.131999999999998</v>
      </c>
      <c r="O94" s="226">
        <v>36.703000000000003</v>
      </c>
      <c r="P94" s="226">
        <v>32.918999999999997</v>
      </c>
      <c r="Q94" s="226">
        <v>32.5</v>
      </c>
      <c r="R94" s="226">
        <v>32.5</v>
      </c>
      <c r="S94" s="226">
        <v>31.5</v>
      </c>
      <c r="T94" s="446">
        <v>33.799999999999997</v>
      </c>
      <c r="U94" s="226">
        <v>33.299999999999997</v>
      </c>
      <c r="V94" s="482">
        <v>33.738999999999997</v>
      </c>
      <c r="W94" s="485">
        <v>28.81</v>
      </c>
      <c r="X94" s="485">
        <v>28.645</v>
      </c>
    </row>
    <row r="95" spans="1:24" ht="18" x14ac:dyDescent="0.25">
      <c r="A95" s="10" t="s">
        <v>127</v>
      </c>
      <c r="B95" s="133">
        <f>SUM(B96:B106)</f>
        <v>286.7</v>
      </c>
      <c r="C95" s="133">
        <f t="shared" ref="C95:S95" si="2">SUM(C96:C106)</f>
        <v>386.40000000000003</v>
      </c>
      <c r="D95" s="133">
        <f t="shared" si="2"/>
        <v>572.89999999999986</v>
      </c>
      <c r="E95" s="133">
        <f t="shared" si="2"/>
        <v>670.4</v>
      </c>
      <c r="F95" s="133">
        <f t="shared" si="2"/>
        <v>664.1</v>
      </c>
      <c r="G95" s="133">
        <f t="shared" si="2"/>
        <v>553.79999999999995</v>
      </c>
      <c r="H95" s="133">
        <f t="shared" si="2"/>
        <v>473.39999999999992</v>
      </c>
      <c r="I95" s="133">
        <f t="shared" si="2"/>
        <v>366.2999999999999</v>
      </c>
      <c r="J95" s="133">
        <f t="shared" si="2"/>
        <v>351.5</v>
      </c>
      <c r="K95" s="133">
        <f t="shared" si="2"/>
        <v>356.6</v>
      </c>
      <c r="L95" s="133">
        <f t="shared" si="2"/>
        <v>303.5</v>
      </c>
      <c r="M95" s="133">
        <f t="shared" si="2"/>
        <v>300.2469999999999</v>
      </c>
      <c r="N95" s="133">
        <f t="shared" si="2"/>
        <v>286.90500000000003</v>
      </c>
      <c r="O95" s="133">
        <f t="shared" si="2"/>
        <v>272.94399999999996</v>
      </c>
      <c r="P95" s="133">
        <f t="shared" si="2"/>
        <v>259.459</v>
      </c>
      <c r="Q95" s="133">
        <f t="shared" si="2"/>
        <v>222.4</v>
      </c>
      <c r="R95" s="133">
        <f t="shared" si="2"/>
        <v>221</v>
      </c>
      <c r="S95" s="133">
        <f t="shared" si="2"/>
        <v>210.5</v>
      </c>
      <c r="T95" s="483">
        <v>195.8</v>
      </c>
      <c r="U95" s="133">
        <v>194.7</v>
      </c>
      <c r="V95" s="480">
        <v>206.404</v>
      </c>
      <c r="W95" s="483">
        <v>160.72499999999999</v>
      </c>
      <c r="X95" s="483">
        <v>134.65799999999999</v>
      </c>
    </row>
    <row r="96" spans="1:24" x14ac:dyDescent="0.25">
      <c r="A96" s="263" t="s">
        <v>67</v>
      </c>
      <c r="B96" s="226">
        <v>23.1</v>
      </c>
      <c r="C96" s="226">
        <v>32.799999999999997</v>
      </c>
      <c r="D96" s="226">
        <v>38.6</v>
      </c>
      <c r="E96" s="226">
        <v>79.5</v>
      </c>
      <c r="F96" s="226">
        <v>116.9</v>
      </c>
      <c r="G96" s="226">
        <v>90.5</v>
      </c>
      <c r="H96" s="226">
        <v>58.6</v>
      </c>
      <c r="I96" s="226">
        <v>34.299999999999997</v>
      </c>
      <c r="J96" s="226">
        <v>36.299999999999997</v>
      </c>
      <c r="K96" s="226">
        <v>31</v>
      </c>
      <c r="L96" s="226">
        <v>28.2</v>
      </c>
      <c r="M96" s="226">
        <v>25.82</v>
      </c>
      <c r="N96" s="226">
        <v>25.434000000000001</v>
      </c>
      <c r="O96" s="226">
        <v>25.456</v>
      </c>
      <c r="P96" s="226">
        <v>25.413</v>
      </c>
      <c r="Q96" s="226">
        <v>24.5</v>
      </c>
      <c r="R96" s="226">
        <v>24.2</v>
      </c>
      <c r="S96" s="226">
        <v>26.1</v>
      </c>
      <c r="T96" s="446">
        <v>27.7</v>
      </c>
      <c r="U96" s="226">
        <v>31.4</v>
      </c>
      <c r="V96" s="482">
        <v>38.865000000000002</v>
      </c>
      <c r="W96" s="485">
        <v>30.504999999999999</v>
      </c>
      <c r="X96" s="485">
        <v>18.440000000000001</v>
      </c>
    </row>
    <row r="97" spans="1:24" x14ac:dyDescent="0.25">
      <c r="A97" s="263" t="s">
        <v>78</v>
      </c>
      <c r="B97" s="226">
        <v>31.2</v>
      </c>
      <c r="C97" s="226">
        <v>27.7</v>
      </c>
      <c r="D97" s="226">
        <v>27.3</v>
      </c>
      <c r="E97" s="226">
        <v>31.4</v>
      </c>
      <c r="F97" s="226">
        <v>34.4</v>
      </c>
      <c r="G97" s="226">
        <v>31.6</v>
      </c>
      <c r="H97" s="226">
        <v>26.9</v>
      </c>
      <c r="I97" s="226">
        <v>26.4</v>
      </c>
      <c r="J97" s="226">
        <v>45.5</v>
      </c>
      <c r="K97" s="226">
        <v>48.7</v>
      </c>
      <c r="L97" s="226">
        <v>40.6</v>
      </c>
      <c r="M97" s="226">
        <v>30.015000000000001</v>
      </c>
      <c r="N97" s="226">
        <v>28.49</v>
      </c>
      <c r="O97" s="226">
        <v>25.919</v>
      </c>
      <c r="P97" s="226">
        <v>23.54</v>
      </c>
      <c r="Q97" s="226">
        <v>20.3</v>
      </c>
      <c r="R97" s="226">
        <v>19.8</v>
      </c>
      <c r="S97" s="226">
        <v>19.600000000000001</v>
      </c>
      <c r="T97" s="446">
        <v>16.899999999999999</v>
      </c>
      <c r="U97" s="226">
        <v>15.2</v>
      </c>
      <c r="V97" s="482">
        <v>16.45</v>
      </c>
      <c r="W97" s="485">
        <v>11.428000000000001</v>
      </c>
      <c r="X97" s="485">
        <v>11.109</v>
      </c>
    </row>
    <row r="98" spans="1:24" x14ac:dyDescent="0.25">
      <c r="A98" s="263" t="s">
        <v>71</v>
      </c>
      <c r="B98" s="226">
        <v>14.7</v>
      </c>
      <c r="C98" s="226">
        <v>24.3</v>
      </c>
      <c r="D98" s="226">
        <v>48.7</v>
      </c>
      <c r="E98" s="226">
        <v>59.7</v>
      </c>
      <c r="F98" s="226">
        <v>63.7</v>
      </c>
      <c r="G98" s="226">
        <v>56.1</v>
      </c>
      <c r="H98" s="226">
        <v>32.799999999999997</v>
      </c>
      <c r="I98" s="226">
        <v>42.6</v>
      </c>
      <c r="J98" s="226">
        <v>39.200000000000003</v>
      </c>
      <c r="K98" s="226">
        <v>41.9</v>
      </c>
      <c r="L98" s="226">
        <v>28.7</v>
      </c>
      <c r="M98" s="226">
        <v>35.478000000000002</v>
      </c>
      <c r="N98" s="226">
        <v>33.337000000000003</v>
      </c>
      <c r="O98" s="226">
        <v>29.684000000000001</v>
      </c>
      <c r="P98" s="226">
        <v>23.314</v>
      </c>
      <c r="Q98" s="226">
        <v>16.2</v>
      </c>
      <c r="R98" s="226">
        <v>15.7</v>
      </c>
      <c r="S98" s="226">
        <v>14.3</v>
      </c>
      <c r="T98" s="446">
        <v>12.5</v>
      </c>
      <c r="U98" s="226">
        <v>10.5</v>
      </c>
      <c r="V98" s="482">
        <v>12.263</v>
      </c>
      <c r="W98" s="485">
        <v>7.1120000000000001</v>
      </c>
      <c r="X98" s="485">
        <v>6.7569999999999997</v>
      </c>
    </row>
    <row r="99" spans="1:24" x14ac:dyDescent="0.25">
      <c r="A99" s="263" t="s">
        <v>79</v>
      </c>
      <c r="B99" s="226">
        <v>21.3</v>
      </c>
      <c r="C99" s="226">
        <v>25.1</v>
      </c>
      <c r="D99" s="226">
        <v>34.4</v>
      </c>
      <c r="E99" s="226">
        <v>40.9</v>
      </c>
      <c r="F99" s="226">
        <v>28.3</v>
      </c>
      <c r="G99" s="226">
        <v>41.3</v>
      </c>
      <c r="H99" s="226">
        <v>36.9</v>
      </c>
      <c r="I99" s="226">
        <v>31.1</v>
      </c>
      <c r="J99" s="226">
        <v>41</v>
      </c>
      <c r="K99" s="226">
        <v>41</v>
      </c>
      <c r="L99" s="226">
        <v>26.2</v>
      </c>
      <c r="M99" s="226">
        <v>26.536999999999999</v>
      </c>
      <c r="N99" s="226">
        <v>24.344999999999999</v>
      </c>
      <c r="O99" s="226">
        <v>21.393999999999998</v>
      </c>
      <c r="P99" s="226">
        <v>20.239999999999998</v>
      </c>
      <c r="Q99" s="226">
        <v>17.399999999999999</v>
      </c>
      <c r="R99" s="226">
        <v>16.8</v>
      </c>
      <c r="S99" s="226">
        <v>15.8</v>
      </c>
      <c r="T99" s="446">
        <v>13.5</v>
      </c>
      <c r="U99" s="226">
        <v>11.8</v>
      </c>
      <c r="V99" s="482">
        <v>10.801</v>
      </c>
      <c r="W99" s="485">
        <v>7.1539999999999999</v>
      </c>
      <c r="X99" s="485">
        <v>5.8630000000000004</v>
      </c>
    </row>
    <row r="100" spans="1:24" x14ac:dyDescent="0.25">
      <c r="A100" s="263" t="s">
        <v>80</v>
      </c>
      <c r="B100" s="226">
        <v>22.5</v>
      </c>
      <c r="C100" s="226">
        <v>80.3</v>
      </c>
      <c r="D100" s="226">
        <v>180</v>
      </c>
      <c r="E100" s="226">
        <v>202.7</v>
      </c>
      <c r="F100" s="226">
        <v>180.8</v>
      </c>
      <c r="G100" s="226">
        <v>142.5</v>
      </c>
      <c r="H100" s="226">
        <v>141.6</v>
      </c>
      <c r="I100" s="226">
        <v>93.4</v>
      </c>
      <c r="J100" s="226">
        <v>84.8</v>
      </c>
      <c r="K100" s="226">
        <v>80.599999999999994</v>
      </c>
      <c r="L100" s="226">
        <v>69.8</v>
      </c>
      <c r="M100" s="226">
        <v>67.86</v>
      </c>
      <c r="N100" s="226">
        <v>65.137</v>
      </c>
      <c r="O100" s="226">
        <v>63.543999999999997</v>
      </c>
      <c r="P100" s="226">
        <v>62.034999999999997</v>
      </c>
      <c r="Q100" s="226">
        <v>51.2</v>
      </c>
      <c r="R100" s="226">
        <v>48.8</v>
      </c>
      <c r="S100" s="226">
        <v>45.3</v>
      </c>
      <c r="T100" s="446">
        <v>42.5</v>
      </c>
      <c r="U100" s="226">
        <v>43.3</v>
      </c>
      <c r="V100" s="482">
        <v>41.526000000000003</v>
      </c>
      <c r="W100" s="485">
        <v>32.511000000000003</v>
      </c>
      <c r="X100" s="485">
        <v>29.940999999999999</v>
      </c>
    </row>
    <row r="101" spans="1:24" x14ac:dyDescent="0.25">
      <c r="A101" s="263" t="s">
        <v>81</v>
      </c>
      <c r="B101" s="226">
        <v>106</v>
      </c>
      <c r="C101" s="226">
        <v>108.3</v>
      </c>
      <c r="D101" s="226">
        <v>101.9</v>
      </c>
      <c r="E101" s="226">
        <v>97.4</v>
      </c>
      <c r="F101" s="226">
        <v>100.4</v>
      </c>
      <c r="G101" s="226">
        <v>81.5</v>
      </c>
      <c r="H101" s="226">
        <v>67.400000000000006</v>
      </c>
      <c r="I101" s="226">
        <v>41.7</v>
      </c>
      <c r="J101" s="226">
        <v>32.799999999999997</v>
      </c>
      <c r="K101" s="226">
        <v>36.799999999999997</v>
      </c>
      <c r="L101" s="226">
        <v>38.700000000000003</v>
      </c>
      <c r="M101" s="226">
        <v>38.31</v>
      </c>
      <c r="N101" s="226">
        <v>36.662999999999997</v>
      </c>
      <c r="O101" s="226">
        <v>35.304000000000002</v>
      </c>
      <c r="P101" s="226">
        <v>35.390999999999998</v>
      </c>
      <c r="Q101" s="226">
        <v>29.1</v>
      </c>
      <c r="R101" s="226">
        <v>35.1</v>
      </c>
      <c r="S101" s="226">
        <v>33.5</v>
      </c>
      <c r="T101" s="446">
        <v>33.4</v>
      </c>
      <c r="U101" s="226">
        <v>33.5</v>
      </c>
      <c r="V101" s="482">
        <v>36.042000000000002</v>
      </c>
      <c r="W101" s="485">
        <v>27.216999999999999</v>
      </c>
      <c r="X101" s="485">
        <v>22.516999999999999</v>
      </c>
    </row>
    <row r="102" spans="1:24" x14ac:dyDescent="0.25">
      <c r="A102" s="263" t="s">
        <v>82</v>
      </c>
      <c r="B102" s="226">
        <v>24.4</v>
      </c>
      <c r="C102" s="226">
        <v>25.8</v>
      </c>
      <c r="D102" s="226">
        <v>47.6</v>
      </c>
      <c r="E102" s="226">
        <v>53.3</v>
      </c>
      <c r="F102" s="226">
        <v>52.5</v>
      </c>
      <c r="G102" s="226">
        <v>49.9</v>
      </c>
      <c r="H102" s="226">
        <v>54.2</v>
      </c>
      <c r="I102" s="226">
        <v>50.4</v>
      </c>
      <c r="J102" s="226">
        <v>42.4</v>
      </c>
      <c r="K102" s="226">
        <v>45</v>
      </c>
      <c r="L102" s="226">
        <v>42.9</v>
      </c>
      <c r="M102" s="226">
        <v>43.192999999999998</v>
      </c>
      <c r="N102" s="226">
        <v>41.128</v>
      </c>
      <c r="O102" s="226">
        <v>39.845999999999997</v>
      </c>
      <c r="P102" s="226">
        <v>37.353999999999999</v>
      </c>
      <c r="Q102" s="226">
        <v>36.700000000000003</v>
      </c>
      <c r="R102" s="226">
        <v>35.6</v>
      </c>
      <c r="S102" s="226">
        <v>33.4</v>
      </c>
      <c r="T102" s="446">
        <v>27.9</v>
      </c>
      <c r="U102" s="226">
        <v>27.6</v>
      </c>
      <c r="V102" s="482">
        <v>27.852</v>
      </c>
      <c r="W102" s="485">
        <v>23.747</v>
      </c>
      <c r="X102" s="485">
        <v>21.015000000000001</v>
      </c>
    </row>
    <row r="103" spans="1:24" x14ac:dyDescent="0.25">
      <c r="A103" s="263" t="s">
        <v>83</v>
      </c>
      <c r="B103" s="226">
        <v>14.9</v>
      </c>
      <c r="C103" s="226">
        <v>19.8</v>
      </c>
      <c r="D103" s="226">
        <v>20.399999999999999</v>
      </c>
      <c r="E103" s="226">
        <v>17.5</v>
      </c>
      <c r="F103" s="226">
        <v>13.7</v>
      </c>
      <c r="G103" s="226">
        <v>8.1</v>
      </c>
      <c r="H103" s="226">
        <v>6.5</v>
      </c>
      <c r="I103" s="226">
        <v>5.4</v>
      </c>
      <c r="J103" s="226">
        <v>4</v>
      </c>
      <c r="K103" s="226">
        <v>3.8</v>
      </c>
      <c r="L103" s="226">
        <v>2.6</v>
      </c>
      <c r="M103" s="226">
        <v>3.1429999999999998</v>
      </c>
      <c r="N103" s="226">
        <v>2.798</v>
      </c>
      <c r="O103" s="226">
        <v>2.7240000000000002</v>
      </c>
      <c r="P103" s="226">
        <v>2.6859999999999999</v>
      </c>
      <c r="Q103" s="226">
        <v>1.7</v>
      </c>
      <c r="R103" s="226">
        <v>1.7</v>
      </c>
      <c r="S103" s="226">
        <v>1.7</v>
      </c>
      <c r="T103" s="446">
        <v>1.6</v>
      </c>
      <c r="U103" s="226">
        <v>1.4</v>
      </c>
      <c r="V103" s="482">
        <v>1.49</v>
      </c>
      <c r="W103" s="485">
        <v>1.07</v>
      </c>
      <c r="X103" s="485">
        <v>0.87</v>
      </c>
    </row>
    <row r="104" spans="1:24" x14ac:dyDescent="0.25">
      <c r="A104" s="263" t="s">
        <v>84</v>
      </c>
      <c r="B104" s="226">
        <v>22.9</v>
      </c>
      <c r="C104" s="226">
        <v>30</v>
      </c>
      <c r="D104" s="226">
        <v>57.3</v>
      </c>
      <c r="E104" s="226">
        <v>68.099999999999994</v>
      </c>
      <c r="F104" s="226">
        <v>53.9</v>
      </c>
      <c r="G104" s="226">
        <v>36.299999999999997</v>
      </c>
      <c r="H104" s="226">
        <v>34</v>
      </c>
      <c r="I104" s="226">
        <v>29.9</v>
      </c>
      <c r="J104" s="226">
        <v>17.2</v>
      </c>
      <c r="K104" s="226">
        <v>14.5</v>
      </c>
      <c r="L104" s="226">
        <v>13.4</v>
      </c>
      <c r="M104" s="226">
        <v>15.505000000000001</v>
      </c>
      <c r="N104" s="226">
        <v>15.134</v>
      </c>
      <c r="O104" s="226">
        <v>15.148999999999999</v>
      </c>
      <c r="P104" s="226">
        <v>15.467000000000001</v>
      </c>
      <c r="Q104" s="226">
        <v>14.9</v>
      </c>
      <c r="R104" s="226">
        <v>14.8</v>
      </c>
      <c r="S104" s="226">
        <v>14.3</v>
      </c>
      <c r="T104" s="446">
        <v>13.5</v>
      </c>
      <c r="U104" s="226">
        <v>12.9</v>
      </c>
      <c r="V104" s="482">
        <v>13.21</v>
      </c>
      <c r="W104" s="485">
        <v>13.233000000000001</v>
      </c>
      <c r="X104" s="485">
        <v>13.041</v>
      </c>
    </row>
    <row r="105" spans="1:24" ht="19.5" x14ac:dyDescent="0.25">
      <c r="A105" s="263" t="s">
        <v>85</v>
      </c>
      <c r="B105" s="226">
        <v>3.3</v>
      </c>
      <c r="C105" s="226">
        <v>8.3000000000000007</v>
      </c>
      <c r="D105" s="226">
        <v>12.9</v>
      </c>
      <c r="E105" s="226">
        <v>14.8</v>
      </c>
      <c r="F105" s="226">
        <v>14.4</v>
      </c>
      <c r="G105" s="226">
        <v>12</v>
      </c>
      <c r="H105" s="226">
        <v>10.9</v>
      </c>
      <c r="I105" s="226">
        <v>7.9</v>
      </c>
      <c r="J105" s="226">
        <v>5.7</v>
      </c>
      <c r="K105" s="226">
        <v>8.1999999999999993</v>
      </c>
      <c r="L105" s="226">
        <v>7.3</v>
      </c>
      <c r="M105" s="226">
        <v>8.4669999999999987</v>
      </c>
      <c r="N105" s="226">
        <v>8.8189999999999991</v>
      </c>
      <c r="O105" s="226">
        <v>8.7629999999999999</v>
      </c>
      <c r="P105" s="226">
        <v>9.0660000000000007</v>
      </c>
      <c r="Q105" s="226">
        <v>7.7</v>
      </c>
      <c r="R105" s="226">
        <v>6</v>
      </c>
      <c r="S105" s="226">
        <v>4.5999999999999996</v>
      </c>
      <c r="T105" s="446">
        <v>4.9000000000000004</v>
      </c>
      <c r="U105" s="226">
        <v>6</v>
      </c>
      <c r="V105" s="482">
        <v>6.7469999999999999</v>
      </c>
      <c r="W105" s="485">
        <v>5.8719999999999999</v>
      </c>
      <c r="X105" s="485">
        <v>4.4779999999999998</v>
      </c>
    </row>
    <row r="106" spans="1:24" ht="20.25" thickBot="1" x14ac:dyDescent="0.3">
      <c r="A106" s="225" t="s">
        <v>86</v>
      </c>
      <c r="B106" s="180">
        <v>2.4</v>
      </c>
      <c r="C106" s="180">
        <v>4</v>
      </c>
      <c r="D106" s="180">
        <v>3.8</v>
      </c>
      <c r="E106" s="180">
        <v>5.0999999999999996</v>
      </c>
      <c r="F106" s="180">
        <v>5.0999999999999996</v>
      </c>
      <c r="G106" s="180">
        <v>4</v>
      </c>
      <c r="H106" s="180">
        <v>3.6</v>
      </c>
      <c r="I106" s="180">
        <v>3.2</v>
      </c>
      <c r="J106" s="180">
        <v>2.6</v>
      </c>
      <c r="K106" s="180">
        <v>5.0999999999999996</v>
      </c>
      <c r="L106" s="180">
        <v>5.0999999999999996</v>
      </c>
      <c r="M106" s="180">
        <v>5.9189999999999996</v>
      </c>
      <c r="N106" s="180">
        <v>5.62</v>
      </c>
      <c r="O106" s="180">
        <v>5.1609999999999996</v>
      </c>
      <c r="P106" s="180">
        <v>4.9529999999999994</v>
      </c>
      <c r="Q106" s="180">
        <v>2.7</v>
      </c>
      <c r="R106" s="180">
        <v>2.5</v>
      </c>
      <c r="S106" s="180">
        <v>1.9</v>
      </c>
      <c r="T106" s="180">
        <v>1.5</v>
      </c>
      <c r="U106" s="180">
        <v>1.2</v>
      </c>
      <c r="V106" s="481">
        <v>1.1579999999999999</v>
      </c>
      <c r="W106" s="484">
        <v>0.876</v>
      </c>
      <c r="X106" s="484">
        <v>0.627</v>
      </c>
    </row>
    <row r="107" spans="1:24" x14ac:dyDescent="0.25">
      <c r="A107" s="23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9"/>
      <c r="Q107" s="40"/>
      <c r="R107" s="67"/>
      <c r="V107" s="478"/>
    </row>
    <row r="108" spans="1:24" x14ac:dyDescent="0.25">
      <c r="A108" s="1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28"/>
      <c r="M108" s="67"/>
      <c r="N108" s="28"/>
      <c r="O108" s="67"/>
      <c r="P108" s="33"/>
      <c r="Q108" s="33"/>
      <c r="R108" s="67"/>
    </row>
    <row r="109" spans="1:24" x14ac:dyDescent="0.25">
      <c r="A109" s="263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8"/>
      <c r="M109" s="67"/>
      <c r="N109" s="218"/>
      <c r="O109" s="67"/>
      <c r="P109" s="219"/>
      <c r="Q109" s="219"/>
      <c r="R109" s="67"/>
    </row>
    <row r="110" spans="1:24" x14ac:dyDescent="0.25">
      <c r="A110" s="263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8"/>
      <c r="M110" s="67"/>
      <c r="N110" s="218"/>
      <c r="O110" s="67"/>
      <c r="P110" s="219"/>
      <c r="Q110" s="219"/>
      <c r="R110" s="67"/>
    </row>
    <row r="111" spans="1:24" x14ac:dyDescent="0.25">
      <c r="A111" s="263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8"/>
      <c r="M111" s="67"/>
      <c r="N111" s="218"/>
      <c r="O111" s="67"/>
      <c r="P111" s="219"/>
      <c r="Q111" s="219"/>
      <c r="R111" s="67"/>
    </row>
    <row r="112" spans="1:24" x14ac:dyDescent="0.25">
      <c r="A112" s="263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8"/>
      <c r="M112" s="67"/>
      <c r="N112" s="218"/>
      <c r="O112" s="67"/>
      <c r="P112" s="219"/>
      <c r="Q112" s="219"/>
      <c r="R112" s="67"/>
    </row>
    <row r="113" spans="1:18" x14ac:dyDescent="0.25">
      <c r="A113" s="263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8"/>
      <c r="M113" s="67"/>
      <c r="N113" s="218"/>
      <c r="O113" s="67"/>
      <c r="P113" s="219"/>
      <c r="Q113" s="219"/>
      <c r="R113" s="67"/>
    </row>
    <row r="114" spans="1:18" x14ac:dyDescent="0.25">
      <c r="A114" s="263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8"/>
      <c r="M114" s="67"/>
      <c r="N114" s="218"/>
      <c r="O114" s="67"/>
      <c r="P114" s="219"/>
      <c r="Q114" s="219"/>
      <c r="R114" s="67"/>
    </row>
    <row r="115" spans="1:18" x14ac:dyDescent="0.25">
      <c r="A115" s="263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8"/>
      <c r="M115" s="67"/>
      <c r="N115" s="218"/>
      <c r="O115" s="67"/>
      <c r="P115" s="219"/>
      <c r="Q115" s="219"/>
      <c r="R115" s="67"/>
    </row>
    <row r="116" spans="1:18" x14ac:dyDescent="0.25">
      <c r="A116" s="263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8"/>
      <c r="M116" s="67"/>
      <c r="N116" s="218"/>
      <c r="O116" s="67"/>
      <c r="P116" s="219"/>
      <c r="Q116" s="219"/>
      <c r="R116" s="67"/>
    </row>
    <row r="117" spans="1:18" x14ac:dyDescent="0.25">
      <c r="A117" s="263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8"/>
      <c r="M117" s="67"/>
      <c r="N117" s="218"/>
      <c r="O117" s="67"/>
      <c r="P117" s="219"/>
      <c r="Q117" s="219"/>
      <c r="R117" s="67"/>
    </row>
    <row r="118" spans="1:18" x14ac:dyDescent="0.25">
      <c r="A118" s="263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8"/>
      <c r="M118" s="67"/>
      <c r="N118" s="218"/>
      <c r="O118" s="67"/>
      <c r="P118" s="219"/>
      <c r="Q118" s="219"/>
      <c r="R118" s="67"/>
    </row>
    <row r="119" spans="1:18" x14ac:dyDescent="0.25">
      <c r="A119" s="263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8"/>
      <c r="M119" s="67"/>
      <c r="N119" s="218"/>
      <c r="O119" s="67"/>
      <c r="P119" s="219"/>
      <c r="Q119" s="219"/>
      <c r="R119" s="67"/>
    </row>
    <row r="120" spans="1:18" x14ac:dyDescent="0.25">
      <c r="A120" s="263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8"/>
      <c r="M120" s="67"/>
      <c r="N120" s="218"/>
      <c r="O120" s="67"/>
      <c r="P120" s="219"/>
      <c r="Q120" s="219"/>
      <c r="R120" s="67"/>
    </row>
    <row r="121" spans="1:18" x14ac:dyDescent="0.25">
      <c r="A121" s="263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8"/>
      <c r="M121" s="67"/>
      <c r="N121" s="218"/>
      <c r="O121" s="67"/>
      <c r="P121" s="219"/>
      <c r="Q121" s="219"/>
      <c r="R121" s="67"/>
    </row>
    <row r="122" spans="1:18" x14ac:dyDescent="0.25">
      <c r="A122" s="263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8"/>
      <c r="M122" s="67"/>
      <c r="N122" s="218"/>
      <c r="O122" s="67"/>
      <c r="P122" s="219"/>
      <c r="Q122" s="219"/>
      <c r="R122" s="67"/>
    </row>
    <row r="123" spans="1:18" x14ac:dyDescent="0.25">
      <c r="A123" s="263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8"/>
      <c r="M123" s="67"/>
      <c r="N123" s="218"/>
      <c r="O123" s="67"/>
      <c r="P123" s="219"/>
      <c r="Q123" s="219"/>
      <c r="R123" s="67"/>
    </row>
    <row r="124" spans="1:18" x14ac:dyDescent="0.25">
      <c r="A124" s="263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8"/>
      <c r="M124" s="67"/>
      <c r="N124" s="218"/>
      <c r="O124" s="67"/>
      <c r="P124" s="219"/>
      <c r="Q124" s="219"/>
      <c r="R124" s="67"/>
    </row>
    <row r="125" spans="1:18" x14ac:dyDescent="0.25">
      <c r="A125" s="263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8"/>
      <c r="M125" s="67"/>
      <c r="N125" s="218"/>
      <c r="O125" s="67"/>
      <c r="P125" s="219"/>
      <c r="Q125" s="219"/>
      <c r="R125" s="67"/>
    </row>
    <row r="126" spans="1:18" x14ac:dyDescent="0.25">
      <c r="A126" s="263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8"/>
      <c r="M126" s="67"/>
      <c r="N126" s="218"/>
      <c r="O126" s="67"/>
      <c r="P126" s="219"/>
      <c r="Q126" s="219"/>
      <c r="R126" s="67"/>
    </row>
    <row r="127" spans="1:18" x14ac:dyDescent="0.25">
      <c r="A127" s="1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28"/>
      <c r="M127" s="67"/>
      <c r="N127" s="28"/>
      <c r="O127" s="67"/>
      <c r="P127" s="33"/>
      <c r="Q127" s="33"/>
      <c r="R127" s="67"/>
    </row>
    <row r="128" spans="1:18" x14ac:dyDescent="0.25">
      <c r="A128" s="263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8"/>
      <c r="M128" s="67"/>
      <c r="N128" s="218"/>
      <c r="O128" s="67"/>
      <c r="P128" s="219"/>
      <c r="Q128" s="219"/>
      <c r="R128" s="67"/>
    </row>
    <row r="129" spans="1:18" x14ac:dyDescent="0.25">
      <c r="A129" s="263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8"/>
      <c r="M129" s="67"/>
      <c r="N129" s="218"/>
      <c r="O129" s="67"/>
      <c r="P129" s="219"/>
      <c r="Q129" s="219"/>
      <c r="R129" s="67"/>
    </row>
    <row r="130" spans="1:18" x14ac:dyDescent="0.25">
      <c r="A130" s="263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8"/>
      <c r="M130" s="67"/>
      <c r="N130" s="218"/>
      <c r="O130" s="67"/>
      <c r="P130" s="219"/>
      <c r="Q130" s="219"/>
      <c r="R130" s="67"/>
    </row>
    <row r="131" spans="1:18" x14ac:dyDescent="0.25">
      <c r="A131" s="37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8"/>
      <c r="M131" s="67"/>
      <c r="N131" s="218"/>
      <c r="O131" s="67"/>
      <c r="P131" s="219"/>
      <c r="Q131" s="219"/>
      <c r="R131" s="67"/>
    </row>
    <row r="132" spans="1:18" x14ac:dyDescent="0.25">
      <c r="A132" s="38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8"/>
      <c r="M132" s="67"/>
      <c r="N132" s="218"/>
      <c r="O132" s="67"/>
      <c r="P132" s="219"/>
      <c r="Q132" s="219"/>
      <c r="R132" s="67"/>
    </row>
    <row r="133" spans="1:18" x14ac:dyDescent="0.25">
      <c r="A133" s="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53"/>
      <c r="M133" s="67"/>
      <c r="N133" s="53"/>
      <c r="O133" s="67"/>
      <c r="P133" s="238"/>
      <c r="Q133" s="238"/>
      <c r="R133" s="67"/>
    </row>
    <row r="134" spans="1:18" x14ac:dyDescent="0.25">
      <c r="A134" s="263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8"/>
      <c r="M134" s="67"/>
      <c r="N134" s="218"/>
      <c r="O134" s="67"/>
      <c r="P134" s="219"/>
      <c r="Q134" s="219"/>
      <c r="R134" s="67"/>
    </row>
    <row r="135" spans="1:18" x14ac:dyDescent="0.25">
      <c r="A135" s="263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8"/>
      <c r="M135" s="67"/>
      <c r="N135" s="218"/>
      <c r="O135" s="67"/>
      <c r="P135" s="219"/>
      <c r="Q135" s="219"/>
      <c r="R135" s="67"/>
    </row>
    <row r="136" spans="1:18" x14ac:dyDescent="0.25">
      <c r="A136" s="263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8"/>
      <c r="M136" s="67"/>
      <c r="N136" s="218"/>
      <c r="O136" s="67"/>
      <c r="P136" s="219"/>
      <c r="Q136" s="219"/>
      <c r="R136" s="67"/>
    </row>
    <row r="137" spans="1:18" x14ac:dyDescent="0.25">
      <c r="A137" s="263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8"/>
      <c r="M137" s="67"/>
      <c r="N137" s="218"/>
      <c r="O137" s="67"/>
      <c r="P137" s="219"/>
      <c r="Q137" s="219"/>
      <c r="R137" s="67"/>
    </row>
    <row r="138" spans="1:18" x14ac:dyDescent="0.25">
      <c r="A138" s="263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8"/>
      <c r="M138" s="67"/>
      <c r="N138" s="218"/>
      <c r="O138" s="67"/>
      <c r="P138" s="219"/>
      <c r="Q138" s="219"/>
      <c r="R138" s="67"/>
    </row>
    <row r="139" spans="1:18" x14ac:dyDescent="0.25">
      <c r="A139" s="263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8"/>
      <c r="M139" s="67"/>
      <c r="N139" s="218"/>
      <c r="O139" s="67"/>
      <c r="P139" s="219"/>
      <c r="Q139" s="219"/>
      <c r="R139" s="67"/>
    </row>
    <row r="140" spans="1:18" x14ac:dyDescent="0.25">
      <c r="A140" s="263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8"/>
      <c r="M140" s="67"/>
      <c r="N140" s="218"/>
      <c r="O140" s="67"/>
      <c r="P140" s="219"/>
      <c r="Q140" s="219"/>
      <c r="R140" s="67"/>
    </row>
    <row r="141" spans="1:18" x14ac:dyDescent="0.25">
      <c r="A141" s="1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187"/>
      <c r="M141" s="67"/>
      <c r="N141" s="187"/>
      <c r="O141" s="67"/>
      <c r="P141" s="40"/>
      <c r="Q141" s="40"/>
      <c r="R141" s="67"/>
    </row>
    <row r="142" spans="1:18" x14ac:dyDescent="0.25">
      <c r="A142" s="263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8"/>
      <c r="M142" s="67"/>
      <c r="N142" s="218"/>
      <c r="O142" s="67"/>
      <c r="P142" s="219"/>
      <c r="Q142" s="219"/>
      <c r="R142" s="67"/>
    </row>
    <row r="143" spans="1:18" x14ac:dyDescent="0.25">
      <c r="A143" s="263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8"/>
      <c r="M143" s="67"/>
      <c r="N143" s="218"/>
      <c r="O143" s="67"/>
      <c r="P143" s="219"/>
      <c r="Q143" s="219"/>
      <c r="R143" s="67"/>
    </row>
    <row r="144" spans="1:18" x14ac:dyDescent="0.25">
      <c r="A144" s="263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8"/>
      <c r="M144" s="67"/>
      <c r="N144" s="218"/>
      <c r="O144" s="67"/>
      <c r="P144" s="219"/>
      <c r="Q144" s="219"/>
      <c r="R144" s="67"/>
    </row>
    <row r="145" spans="1:18" x14ac:dyDescent="0.25">
      <c r="A145" s="263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8"/>
      <c r="M145" s="67"/>
      <c r="N145" s="218"/>
      <c r="O145" s="67"/>
      <c r="P145" s="219"/>
      <c r="Q145" s="219"/>
      <c r="R145" s="67"/>
    </row>
    <row r="146" spans="1:18" x14ac:dyDescent="0.25">
      <c r="A146" s="263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8"/>
      <c r="M146" s="67"/>
      <c r="N146" s="218"/>
      <c r="O146" s="67"/>
      <c r="P146" s="219"/>
      <c r="Q146" s="219"/>
      <c r="R146" s="67"/>
    </row>
    <row r="147" spans="1:18" x14ac:dyDescent="0.25">
      <c r="A147" s="263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8"/>
      <c r="M147" s="67"/>
      <c r="N147" s="218"/>
      <c r="O147" s="67"/>
      <c r="P147" s="219"/>
      <c r="Q147" s="219"/>
      <c r="R147" s="67"/>
    </row>
    <row r="148" spans="1:18" x14ac:dyDescent="0.25">
      <c r="A148" s="263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8"/>
      <c r="M148" s="67"/>
      <c r="N148" s="218"/>
      <c r="O148" s="67"/>
      <c r="P148" s="219"/>
      <c r="Q148" s="219"/>
      <c r="R148" s="67"/>
    </row>
    <row r="149" spans="1:18" x14ac:dyDescent="0.25">
      <c r="A149" s="263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8"/>
      <c r="M149" s="67"/>
      <c r="N149" s="218"/>
      <c r="O149" s="67"/>
      <c r="P149" s="219"/>
      <c r="Q149" s="219"/>
      <c r="R149" s="67"/>
    </row>
    <row r="150" spans="1:18" x14ac:dyDescent="0.25">
      <c r="A150" s="10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28"/>
      <c r="M150" s="67"/>
      <c r="N150" s="28"/>
      <c r="O150" s="67"/>
      <c r="P150" s="33"/>
      <c r="Q150" s="33"/>
      <c r="R150" s="67"/>
    </row>
    <row r="151" spans="1:18" x14ac:dyDescent="0.25">
      <c r="A151" s="263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8"/>
      <c r="M151" s="67"/>
      <c r="N151" s="218"/>
      <c r="O151" s="67"/>
      <c r="P151" s="219"/>
      <c r="Q151" s="219"/>
      <c r="R151" s="67"/>
    </row>
    <row r="152" spans="1:18" x14ac:dyDescent="0.25">
      <c r="A152" s="263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8"/>
      <c r="M152" s="67"/>
      <c r="N152" s="218"/>
      <c r="O152" s="67"/>
      <c r="P152" s="219"/>
      <c r="Q152" s="219"/>
      <c r="R152" s="67"/>
    </row>
    <row r="153" spans="1:18" x14ac:dyDescent="0.25">
      <c r="A153" s="263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53"/>
      <c r="M153" s="67"/>
      <c r="N153" s="53"/>
      <c r="O153" s="67"/>
      <c r="P153" s="238"/>
      <c r="Q153" s="238"/>
      <c r="R153" s="67"/>
    </row>
    <row r="154" spans="1:18" x14ac:dyDescent="0.25">
      <c r="A154" s="263"/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53"/>
      <c r="M154" s="67"/>
      <c r="N154" s="53"/>
      <c r="O154" s="67"/>
      <c r="P154" s="238"/>
      <c r="Q154" s="238"/>
      <c r="R154" s="67"/>
    </row>
    <row r="155" spans="1:18" x14ac:dyDescent="0.25">
      <c r="A155" s="263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8"/>
      <c r="M155" s="67"/>
      <c r="N155" s="218"/>
      <c r="O155" s="67"/>
      <c r="P155" s="219"/>
      <c r="Q155" s="219"/>
      <c r="R155" s="67"/>
    </row>
    <row r="156" spans="1:18" x14ac:dyDescent="0.25">
      <c r="A156" s="263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8"/>
      <c r="M156" s="67"/>
      <c r="N156" s="218"/>
      <c r="O156" s="67"/>
      <c r="P156" s="219"/>
      <c r="Q156" s="219"/>
      <c r="R156" s="67"/>
    </row>
    <row r="157" spans="1:18" x14ac:dyDescent="0.25">
      <c r="A157" s="263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8"/>
      <c r="M157" s="67"/>
      <c r="N157" s="218"/>
      <c r="O157" s="67"/>
      <c r="P157" s="219"/>
      <c r="Q157" s="219"/>
      <c r="R157" s="67"/>
    </row>
    <row r="158" spans="1:18" x14ac:dyDescent="0.25">
      <c r="A158" s="265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28"/>
      <c r="M158" s="67"/>
      <c r="N158" s="28"/>
      <c r="O158" s="67"/>
      <c r="P158" s="33"/>
      <c r="Q158" s="33"/>
      <c r="R158" s="67"/>
    </row>
    <row r="159" spans="1:18" x14ac:dyDescent="0.25">
      <c r="A159" s="263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8"/>
      <c r="M159" s="67"/>
      <c r="N159" s="218"/>
      <c r="O159" s="67"/>
      <c r="P159" s="219"/>
      <c r="Q159" s="219"/>
      <c r="R159" s="67"/>
    </row>
    <row r="160" spans="1:18" x14ac:dyDescent="0.25">
      <c r="A160" s="263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8"/>
      <c r="M160" s="67"/>
      <c r="N160" s="218"/>
      <c r="O160" s="67"/>
      <c r="P160" s="219"/>
      <c r="Q160" s="219"/>
      <c r="R160" s="67"/>
    </row>
    <row r="161" spans="1:18" x14ac:dyDescent="0.25">
      <c r="A161" s="263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8"/>
      <c r="M161" s="67"/>
      <c r="N161" s="218"/>
      <c r="O161" s="67"/>
      <c r="P161" s="219"/>
      <c r="Q161" s="219"/>
      <c r="R161" s="67"/>
    </row>
    <row r="162" spans="1:18" x14ac:dyDescent="0.25">
      <c r="A162" s="263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8"/>
      <c r="M162" s="67"/>
      <c r="N162" s="218"/>
      <c r="O162" s="67"/>
      <c r="P162" s="219"/>
      <c r="Q162" s="219"/>
      <c r="R162" s="67"/>
    </row>
    <row r="163" spans="1:18" x14ac:dyDescent="0.25">
      <c r="A163" s="263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8"/>
      <c r="M163" s="67"/>
      <c r="N163" s="218"/>
      <c r="O163" s="67"/>
      <c r="P163" s="219"/>
      <c r="Q163" s="219"/>
      <c r="R163" s="67"/>
    </row>
    <row r="164" spans="1:18" x14ac:dyDescent="0.25">
      <c r="A164" s="263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8"/>
      <c r="M164" s="67"/>
      <c r="N164" s="218"/>
      <c r="O164" s="67"/>
      <c r="P164" s="219"/>
      <c r="Q164" s="219"/>
      <c r="R164" s="67"/>
    </row>
    <row r="165" spans="1:18" x14ac:dyDescent="0.25">
      <c r="A165" s="263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8"/>
      <c r="M165" s="67"/>
      <c r="N165" s="218"/>
      <c r="O165" s="67"/>
      <c r="P165" s="219"/>
      <c r="Q165" s="219"/>
      <c r="R165" s="67"/>
    </row>
    <row r="166" spans="1:18" x14ac:dyDescent="0.25">
      <c r="A166" s="263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8"/>
      <c r="M166" s="67"/>
      <c r="N166" s="218"/>
      <c r="O166" s="67"/>
      <c r="P166" s="219"/>
      <c r="Q166" s="219"/>
      <c r="R166" s="67"/>
    </row>
    <row r="167" spans="1:18" x14ac:dyDescent="0.25">
      <c r="A167" s="263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8"/>
      <c r="M167" s="67"/>
      <c r="N167" s="218"/>
      <c r="O167" s="67"/>
      <c r="P167" s="219"/>
      <c r="Q167" s="219"/>
      <c r="R167" s="67"/>
    </row>
    <row r="168" spans="1:18" x14ac:dyDescent="0.25">
      <c r="A168" s="263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8"/>
      <c r="M168" s="67"/>
      <c r="N168" s="218"/>
      <c r="O168" s="67"/>
      <c r="P168" s="219"/>
      <c r="Q168" s="219"/>
      <c r="R168" s="67"/>
    </row>
    <row r="169" spans="1:18" x14ac:dyDescent="0.25">
      <c r="A169" s="263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8"/>
      <c r="M169" s="67"/>
      <c r="N169" s="218"/>
      <c r="O169" s="67"/>
      <c r="P169" s="219"/>
      <c r="Q169" s="219"/>
      <c r="R169" s="67"/>
    </row>
    <row r="170" spans="1:18" x14ac:dyDescent="0.25">
      <c r="A170" s="263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8"/>
      <c r="M170" s="67"/>
      <c r="N170" s="218"/>
      <c r="O170" s="67"/>
      <c r="P170" s="219"/>
      <c r="Q170" s="219"/>
      <c r="R170" s="67"/>
    </row>
    <row r="171" spans="1:18" x14ac:dyDescent="0.25">
      <c r="A171" s="263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8"/>
      <c r="M171" s="67"/>
      <c r="N171" s="218"/>
      <c r="O171" s="67"/>
      <c r="P171" s="219"/>
      <c r="Q171" s="219"/>
      <c r="R171" s="67"/>
    </row>
    <row r="172" spans="1:18" x14ac:dyDescent="0.25">
      <c r="A172" s="263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8"/>
      <c r="M172" s="67"/>
      <c r="N172" s="218"/>
      <c r="O172" s="67"/>
      <c r="P172" s="219"/>
      <c r="Q172" s="219"/>
      <c r="R172" s="67"/>
    </row>
    <row r="173" spans="1:18" x14ac:dyDescent="0.25">
      <c r="A173" s="10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28"/>
      <c r="M173" s="67"/>
      <c r="N173" s="28"/>
      <c r="O173" s="67"/>
      <c r="P173" s="33"/>
      <c r="Q173" s="33"/>
      <c r="R173" s="67"/>
    </row>
    <row r="174" spans="1:18" x14ac:dyDescent="0.25">
      <c r="A174" s="263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8"/>
      <c r="M174" s="67"/>
      <c r="N174" s="218"/>
      <c r="O174" s="67"/>
      <c r="P174" s="219"/>
      <c r="Q174" s="219"/>
      <c r="R174" s="67"/>
    </row>
    <row r="175" spans="1:18" x14ac:dyDescent="0.25">
      <c r="A175" s="263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8"/>
      <c r="M175" s="67"/>
      <c r="N175" s="218"/>
      <c r="O175" s="67"/>
      <c r="P175" s="219"/>
      <c r="Q175" s="219"/>
      <c r="R175" s="67"/>
    </row>
    <row r="176" spans="1:18" x14ac:dyDescent="0.25">
      <c r="A176" s="263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8"/>
      <c r="M176" s="67"/>
      <c r="N176" s="218"/>
      <c r="O176" s="67"/>
      <c r="P176" s="219"/>
      <c r="Q176" s="219"/>
      <c r="R176" s="67"/>
    </row>
    <row r="177" spans="1:18" x14ac:dyDescent="0.25">
      <c r="A177" s="73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8"/>
      <c r="M177" s="67"/>
      <c r="N177" s="218"/>
      <c r="O177" s="67"/>
      <c r="P177" s="219"/>
      <c r="Q177" s="219"/>
      <c r="R177" s="67"/>
    </row>
    <row r="178" spans="1:18" x14ac:dyDescent="0.25">
      <c r="A178" s="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53"/>
      <c r="M178" s="67"/>
      <c r="N178" s="53"/>
      <c r="O178" s="67"/>
      <c r="P178" s="238"/>
      <c r="Q178" s="238"/>
      <c r="R178" s="67"/>
    </row>
    <row r="179" spans="1:18" x14ac:dyDescent="0.25">
      <c r="A179" s="38"/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53"/>
      <c r="M179" s="67"/>
      <c r="N179" s="53"/>
      <c r="O179" s="67"/>
      <c r="P179" s="238"/>
      <c r="Q179" s="238"/>
      <c r="R179" s="67"/>
    </row>
    <row r="180" spans="1:18" x14ac:dyDescent="0.25">
      <c r="A180" s="38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53"/>
      <c r="M180" s="67"/>
      <c r="N180" s="53"/>
      <c r="O180" s="67"/>
      <c r="P180" s="238"/>
      <c r="Q180" s="238"/>
      <c r="R180" s="67"/>
    </row>
    <row r="181" spans="1:18" x14ac:dyDescent="0.25">
      <c r="A181" s="263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8"/>
      <c r="M181" s="67"/>
      <c r="N181" s="218"/>
      <c r="O181" s="67"/>
      <c r="P181" s="219"/>
      <c r="Q181" s="219"/>
      <c r="R181" s="67"/>
    </row>
    <row r="182" spans="1:18" x14ac:dyDescent="0.25">
      <c r="A182" s="1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28"/>
      <c r="M182" s="67"/>
      <c r="N182" s="28"/>
      <c r="O182" s="67"/>
      <c r="P182" s="33"/>
      <c r="Q182" s="33"/>
      <c r="R182" s="67"/>
    </row>
    <row r="183" spans="1:18" x14ac:dyDescent="0.25">
      <c r="A183" s="263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8"/>
      <c r="M183" s="67"/>
      <c r="N183" s="218"/>
      <c r="O183" s="67"/>
      <c r="P183" s="219"/>
      <c r="Q183" s="219"/>
      <c r="R183" s="67"/>
    </row>
    <row r="184" spans="1:18" x14ac:dyDescent="0.25">
      <c r="A184" s="263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8"/>
      <c r="M184" s="67"/>
      <c r="N184" s="218"/>
      <c r="O184" s="67"/>
      <c r="P184" s="219"/>
      <c r="Q184" s="219"/>
      <c r="R184" s="67"/>
    </row>
    <row r="185" spans="1:18" x14ac:dyDescent="0.25">
      <c r="A185" s="263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8"/>
      <c r="M185" s="67"/>
      <c r="N185" s="218"/>
      <c r="O185" s="67"/>
      <c r="P185" s="219"/>
      <c r="Q185" s="219"/>
      <c r="R185" s="67"/>
    </row>
    <row r="186" spans="1:18" x14ac:dyDescent="0.25">
      <c r="A186" s="263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8"/>
      <c r="M186" s="67"/>
      <c r="N186" s="218"/>
      <c r="O186" s="67"/>
      <c r="P186" s="219"/>
      <c r="Q186" s="219"/>
      <c r="R186" s="67"/>
    </row>
    <row r="187" spans="1:18" x14ac:dyDescent="0.25">
      <c r="A187" s="263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8"/>
      <c r="M187" s="67"/>
      <c r="N187" s="218"/>
      <c r="O187" s="67"/>
      <c r="P187" s="219"/>
      <c r="Q187" s="219"/>
      <c r="R187" s="67"/>
    </row>
    <row r="188" spans="1:18" x14ac:dyDescent="0.25">
      <c r="A188" s="263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8"/>
      <c r="M188" s="67"/>
      <c r="N188" s="218"/>
      <c r="O188" s="67"/>
      <c r="P188" s="219"/>
      <c r="Q188" s="219"/>
      <c r="R188" s="67"/>
    </row>
    <row r="189" spans="1:18" x14ac:dyDescent="0.25">
      <c r="A189" s="263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8"/>
      <c r="M189" s="67"/>
      <c r="N189" s="218"/>
      <c r="O189" s="67"/>
      <c r="P189" s="219"/>
      <c r="Q189" s="219"/>
      <c r="R189" s="67"/>
    </row>
    <row r="190" spans="1:18" x14ac:dyDescent="0.25">
      <c r="A190" s="263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8"/>
      <c r="M190" s="67"/>
      <c r="N190" s="218"/>
      <c r="O190" s="67"/>
      <c r="P190" s="219"/>
      <c r="Q190" s="219"/>
      <c r="R190" s="67"/>
    </row>
    <row r="191" spans="1:18" x14ac:dyDescent="0.25">
      <c r="A191" s="263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8"/>
      <c r="M191" s="67"/>
      <c r="N191" s="218"/>
      <c r="O191" s="67"/>
      <c r="P191" s="219"/>
      <c r="Q191" s="219"/>
      <c r="R191" s="67"/>
    </row>
    <row r="192" spans="1:18" x14ac:dyDescent="0.25">
      <c r="A192" s="263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8"/>
      <c r="M192" s="67"/>
      <c r="N192" s="218"/>
      <c r="O192" s="67"/>
      <c r="P192" s="219"/>
      <c r="Q192" s="219"/>
      <c r="R192" s="67"/>
    </row>
    <row r="193" spans="1:18" x14ac:dyDescent="0.25">
      <c r="A193" s="263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8"/>
      <c r="M193" s="67"/>
      <c r="N193" s="218"/>
      <c r="O193" s="67"/>
      <c r="P193" s="219"/>
      <c r="Q193" s="219"/>
      <c r="R193" s="67"/>
    </row>
    <row r="194" spans="1:18" x14ac:dyDescent="0.25">
      <c r="A194" s="263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8"/>
      <c r="M194" s="67"/>
      <c r="N194" s="218"/>
      <c r="O194" s="67"/>
      <c r="P194" s="219"/>
      <c r="Q194" s="219"/>
      <c r="R194" s="67"/>
    </row>
    <row r="195" spans="1:18" x14ac:dyDescent="0.25">
      <c r="A195" s="10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28"/>
      <c r="M195" s="67"/>
      <c r="N195" s="28"/>
      <c r="O195" s="67"/>
      <c r="P195" s="33"/>
      <c r="Q195" s="33"/>
      <c r="R195" s="67"/>
    </row>
    <row r="196" spans="1:18" x14ac:dyDescent="0.25">
      <c r="A196" s="263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8"/>
      <c r="M196" s="67"/>
      <c r="N196" s="218"/>
      <c r="O196" s="67"/>
      <c r="P196" s="219"/>
      <c r="Q196" s="219"/>
      <c r="R196" s="67"/>
    </row>
    <row r="197" spans="1:18" x14ac:dyDescent="0.25">
      <c r="A197" s="263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8"/>
      <c r="M197" s="67"/>
      <c r="N197" s="218"/>
      <c r="O197" s="67"/>
      <c r="P197" s="219"/>
      <c r="Q197" s="219"/>
      <c r="R197" s="67"/>
    </row>
    <row r="198" spans="1:18" x14ac:dyDescent="0.25">
      <c r="A198" s="263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8"/>
      <c r="M198" s="67"/>
      <c r="N198" s="218"/>
      <c r="O198" s="67"/>
      <c r="P198" s="219"/>
      <c r="Q198" s="219"/>
      <c r="R198" s="67"/>
    </row>
    <row r="199" spans="1:18" x14ac:dyDescent="0.25">
      <c r="A199" s="263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8"/>
      <c r="M199" s="67"/>
      <c r="N199" s="218"/>
      <c r="O199" s="67"/>
      <c r="P199" s="219"/>
      <c r="Q199" s="219"/>
      <c r="R199" s="67"/>
    </row>
    <row r="200" spans="1:18" x14ac:dyDescent="0.25">
      <c r="A200" s="263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8"/>
      <c r="M200" s="67"/>
      <c r="N200" s="218"/>
      <c r="O200" s="67"/>
      <c r="P200" s="219"/>
      <c r="Q200" s="219"/>
      <c r="R200" s="67"/>
    </row>
    <row r="201" spans="1:18" x14ac:dyDescent="0.25">
      <c r="A201" s="263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8"/>
      <c r="M201" s="67"/>
      <c r="N201" s="218"/>
      <c r="O201" s="67"/>
      <c r="P201" s="219"/>
      <c r="Q201" s="219"/>
      <c r="R201" s="67"/>
    </row>
    <row r="202" spans="1:18" x14ac:dyDescent="0.25">
      <c r="A202" s="263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8"/>
      <c r="M202" s="67"/>
      <c r="N202" s="218"/>
      <c r="O202" s="67"/>
      <c r="P202" s="219"/>
      <c r="Q202" s="219"/>
      <c r="R202" s="67"/>
    </row>
    <row r="203" spans="1:18" x14ac:dyDescent="0.25">
      <c r="A203" s="263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8"/>
      <c r="M203" s="67"/>
      <c r="N203" s="218"/>
      <c r="O203" s="67"/>
      <c r="P203" s="219"/>
      <c r="Q203" s="219"/>
      <c r="R203" s="67"/>
    </row>
    <row r="204" spans="1:18" x14ac:dyDescent="0.2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G29 L29 Q29:S29" formulaRange="1"/>
  </ignoredError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zoomScale="90" zoomScaleNormal="90" workbookViewId="0">
      <pane ySplit="8" topLeftCell="A9" activePane="bottomLeft" state="frozen"/>
      <selection activeCell="O25" sqref="O25"/>
      <selection pane="bottomLeft" activeCell="W112" sqref="W112"/>
    </sheetView>
  </sheetViews>
  <sheetFormatPr defaultRowHeight="15" x14ac:dyDescent="0.25"/>
  <cols>
    <col min="1" max="1" width="19.140625" style="23" customWidth="1"/>
    <col min="2" max="19" width="9.140625" style="23"/>
    <col min="20" max="20" width="9.140625" style="478"/>
    <col min="21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8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547</v>
      </c>
      <c r="B5" s="257"/>
      <c r="C5" s="257"/>
      <c r="D5" s="257"/>
      <c r="E5" s="257"/>
      <c r="F5" s="257"/>
    </row>
    <row r="6" spans="1:24" x14ac:dyDescent="0.25">
      <c r="A6" s="257" t="s">
        <v>548</v>
      </c>
      <c r="B6" s="237"/>
      <c r="C6" s="237"/>
      <c r="D6" s="237"/>
      <c r="E6" s="237"/>
      <c r="F6" s="237"/>
    </row>
    <row r="7" spans="1:24" ht="15.75" thickBot="1" x14ac:dyDescent="0.3">
      <c r="A7" s="237" t="s">
        <v>221</v>
      </c>
      <c r="B7" s="96"/>
      <c r="C7" s="96"/>
      <c r="E7" s="67"/>
      <c r="F7" s="67"/>
    </row>
    <row r="8" spans="1:24" ht="15.75" thickBot="1" x14ac:dyDescent="0.3">
      <c r="A8" s="51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494">
        <v>2018</v>
      </c>
      <c r="U8" s="71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133">
        <v>3081.6</v>
      </c>
      <c r="C9" s="133">
        <v>5920.6</v>
      </c>
      <c r="D9" s="133">
        <v>14944.1</v>
      </c>
      <c r="E9" s="133">
        <v>30684.2</v>
      </c>
      <c r="F9" s="133">
        <v>35521.1</v>
      </c>
      <c r="G9" s="133">
        <v>40035.5</v>
      </c>
      <c r="H9" s="133">
        <v>44259</v>
      </c>
      <c r="I9" s="133">
        <v>44863.6</v>
      </c>
      <c r="J9" s="133">
        <v>43667.8</v>
      </c>
      <c r="K9" s="133">
        <v>52877.8</v>
      </c>
      <c r="L9" s="133">
        <v>55719.4</v>
      </c>
      <c r="M9" s="133">
        <v>58245.8</v>
      </c>
      <c r="N9" s="133">
        <v>56634.9</v>
      </c>
      <c r="O9" s="133">
        <v>59110.9</v>
      </c>
      <c r="P9" s="133">
        <v>59661.5</v>
      </c>
      <c r="Q9" s="133">
        <v>62718.2</v>
      </c>
      <c r="R9" s="133">
        <v>68764</v>
      </c>
      <c r="S9" s="133">
        <v>70321.2</v>
      </c>
      <c r="T9" s="444">
        <v>68728.600000000006</v>
      </c>
      <c r="U9" s="133">
        <v>70748.899999999994</v>
      </c>
      <c r="V9" s="483">
        <v>75305.988599999997</v>
      </c>
      <c r="W9" s="483">
        <v>73683.454799999992</v>
      </c>
      <c r="X9" s="483">
        <v>65244.712149999999</v>
      </c>
    </row>
    <row r="10" spans="1:24" ht="18" x14ac:dyDescent="0.25">
      <c r="A10" s="10" t="s">
        <v>92</v>
      </c>
      <c r="B10" s="133">
        <v>729.5</v>
      </c>
      <c r="C10" s="133">
        <v>1338.2</v>
      </c>
      <c r="D10" s="133">
        <v>2611.4</v>
      </c>
      <c r="E10" s="133">
        <v>5309.5</v>
      </c>
      <c r="F10" s="133">
        <v>7481.5</v>
      </c>
      <c r="G10" s="133">
        <v>10069.700000000001</v>
      </c>
      <c r="H10" s="133">
        <v>11763.6</v>
      </c>
      <c r="I10" s="133">
        <v>11655.8</v>
      </c>
      <c r="J10" s="133">
        <v>11507.9</v>
      </c>
      <c r="K10" s="133">
        <v>15141.2</v>
      </c>
      <c r="L10" s="133">
        <v>16245.2</v>
      </c>
      <c r="M10" s="133">
        <v>16936.8</v>
      </c>
      <c r="N10" s="133">
        <v>16357.5</v>
      </c>
      <c r="O10" s="133">
        <v>17091.599999999999</v>
      </c>
      <c r="P10" s="133">
        <v>17580.599999999999</v>
      </c>
      <c r="Q10" s="133">
        <v>21489.599999999999</v>
      </c>
      <c r="R10" s="133">
        <v>26557.7</v>
      </c>
      <c r="S10" s="133">
        <v>28839.200000000001</v>
      </c>
      <c r="T10" s="444">
        <v>28652</v>
      </c>
      <c r="U10" s="133">
        <v>29795.1</v>
      </c>
      <c r="V10" s="483">
        <v>30815.9434</v>
      </c>
      <c r="W10" s="483">
        <v>30492.876499999998</v>
      </c>
      <c r="X10" s="483">
        <v>28436.6158</v>
      </c>
    </row>
    <row r="11" spans="1:24" x14ac:dyDescent="0.25">
      <c r="A11" s="263" t="s">
        <v>1</v>
      </c>
      <c r="B11" s="226">
        <v>7.1</v>
      </c>
      <c r="C11" s="226">
        <v>43.3</v>
      </c>
      <c r="D11" s="226">
        <v>87.5</v>
      </c>
      <c r="E11" s="226">
        <v>161.6</v>
      </c>
      <c r="F11" s="226">
        <v>105.9</v>
      </c>
      <c r="G11" s="226">
        <v>91.3</v>
      </c>
      <c r="H11" s="226">
        <v>78.2</v>
      </c>
      <c r="I11" s="226">
        <v>90.9</v>
      </c>
      <c r="J11" s="226">
        <v>154.30000000000001</v>
      </c>
      <c r="K11" s="226">
        <v>244.9</v>
      </c>
      <c r="L11" s="226">
        <v>92.5</v>
      </c>
      <c r="M11" s="226">
        <v>91.3</v>
      </c>
      <c r="N11" s="226">
        <v>76.099999999999994</v>
      </c>
      <c r="O11" s="226">
        <v>77.599999999999994</v>
      </c>
      <c r="P11" s="226">
        <v>91.5</v>
      </c>
      <c r="Q11" s="226">
        <v>87.3</v>
      </c>
      <c r="R11" s="226">
        <v>87.1</v>
      </c>
      <c r="S11" s="226">
        <v>85.8</v>
      </c>
      <c r="T11" s="446">
        <v>82.9</v>
      </c>
      <c r="U11" s="226">
        <v>82.3</v>
      </c>
      <c r="V11" s="485">
        <v>88.312600000000003</v>
      </c>
      <c r="W11" s="485">
        <v>82.388199999999998</v>
      </c>
      <c r="X11" s="485">
        <v>59.103400000000001</v>
      </c>
    </row>
    <row r="12" spans="1:24" x14ac:dyDescent="0.25">
      <c r="A12" s="263" t="s">
        <v>2</v>
      </c>
      <c r="B12" s="226">
        <v>6.6</v>
      </c>
      <c r="C12" s="226">
        <v>13.5</v>
      </c>
      <c r="D12" s="226">
        <v>31</v>
      </c>
      <c r="E12" s="226">
        <v>76</v>
      </c>
      <c r="F12" s="226">
        <v>120.6</v>
      </c>
      <c r="G12" s="226">
        <v>105.7</v>
      </c>
      <c r="H12" s="226">
        <v>165.8</v>
      </c>
      <c r="I12" s="226">
        <v>192.2</v>
      </c>
      <c r="J12" s="226">
        <v>241.2</v>
      </c>
      <c r="K12" s="226">
        <v>278.3</v>
      </c>
      <c r="L12" s="226">
        <v>357.7</v>
      </c>
      <c r="M12" s="226">
        <v>450.8</v>
      </c>
      <c r="N12" s="226">
        <v>431.4</v>
      </c>
      <c r="O12" s="226">
        <v>424.4</v>
      </c>
      <c r="P12" s="226">
        <v>383.2</v>
      </c>
      <c r="Q12" s="226">
        <v>337.2</v>
      </c>
      <c r="R12" s="226">
        <v>332.8</v>
      </c>
      <c r="S12" s="226">
        <v>318.8</v>
      </c>
      <c r="T12" s="446">
        <v>284</v>
      </c>
      <c r="U12" s="226">
        <v>283.7</v>
      </c>
      <c r="V12" s="485">
        <v>289.53550000000001</v>
      </c>
      <c r="W12" s="485">
        <v>238.2235</v>
      </c>
      <c r="X12" s="485">
        <v>195.69279999999998</v>
      </c>
    </row>
    <row r="13" spans="1:24" x14ac:dyDescent="0.25">
      <c r="A13" s="263" t="s">
        <v>3</v>
      </c>
      <c r="B13" s="226">
        <v>19</v>
      </c>
      <c r="C13" s="226">
        <v>24.3</v>
      </c>
      <c r="D13" s="226">
        <v>43.9</v>
      </c>
      <c r="E13" s="226">
        <v>103.6</v>
      </c>
      <c r="F13" s="226">
        <v>146.30000000000001</v>
      </c>
      <c r="G13" s="226">
        <v>241.2</v>
      </c>
      <c r="H13" s="226">
        <v>326.5</v>
      </c>
      <c r="I13" s="226">
        <v>388.5</v>
      </c>
      <c r="J13" s="226">
        <v>408</v>
      </c>
      <c r="K13" s="226">
        <v>589.6</v>
      </c>
      <c r="L13" s="226">
        <v>680.7</v>
      </c>
      <c r="M13" s="226">
        <v>880.7</v>
      </c>
      <c r="N13" s="226">
        <v>829.9</v>
      </c>
      <c r="O13" s="226">
        <v>859.2</v>
      </c>
      <c r="P13" s="226">
        <v>876.3</v>
      </c>
      <c r="Q13" s="226">
        <v>941.2</v>
      </c>
      <c r="R13" s="226">
        <v>919.8</v>
      </c>
      <c r="S13" s="226">
        <v>884.5</v>
      </c>
      <c r="T13" s="446">
        <v>842.1</v>
      </c>
      <c r="U13" s="226">
        <v>986.6</v>
      </c>
      <c r="V13" s="485">
        <v>1016.3655</v>
      </c>
      <c r="W13" s="485">
        <v>966.40899999999999</v>
      </c>
      <c r="X13" s="485">
        <v>811.03711999999996</v>
      </c>
    </row>
    <row r="14" spans="1:24" x14ac:dyDescent="0.25">
      <c r="A14" s="263" t="s">
        <v>4</v>
      </c>
      <c r="B14" s="226">
        <v>10.3</v>
      </c>
      <c r="C14" s="226">
        <v>24.4</v>
      </c>
      <c r="D14" s="226">
        <v>107.7</v>
      </c>
      <c r="E14" s="226">
        <v>277</v>
      </c>
      <c r="F14" s="226">
        <v>316.39999999999998</v>
      </c>
      <c r="G14" s="226">
        <v>264.8</v>
      </c>
      <c r="H14" s="226">
        <v>354.4</v>
      </c>
      <c r="I14" s="226">
        <v>358</v>
      </c>
      <c r="J14" s="226">
        <v>255.5</v>
      </c>
      <c r="K14" s="226">
        <v>1104.4000000000001</v>
      </c>
      <c r="L14" s="226">
        <v>1547.6</v>
      </c>
      <c r="M14" s="226">
        <v>1276.9000000000001</v>
      </c>
      <c r="N14" s="226">
        <v>1134</v>
      </c>
      <c r="O14" s="226">
        <v>1227.9000000000001</v>
      </c>
      <c r="P14" s="226">
        <v>1283.5</v>
      </c>
      <c r="Q14" s="226">
        <v>1403.2</v>
      </c>
      <c r="R14" s="226">
        <v>1466.2</v>
      </c>
      <c r="S14" s="226">
        <v>1542.7</v>
      </c>
      <c r="T14" s="446">
        <v>1434.5</v>
      </c>
      <c r="U14" s="226">
        <v>1514.2</v>
      </c>
      <c r="V14" s="485">
        <v>1657.8759</v>
      </c>
      <c r="W14" s="485">
        <v>1662.5064</v>
      </c>
      <c r="X14" s="485">
        <v>1521.6189099999999</v>
      </c>
    </row>
    <row r="15" spans="1:24" x14ac:dyDescent="0.25">
      <c r="A15" s="263" t="s">
        <v>5</v>
      </c>
      <c r="B15" s="226">
        <v>6.4</v>
      </c>
      <c r="C15" s="226">
        <v>37.6</v>
      </c>
      <c r="D15" s="226">
        <v>124.9</v>
      </c>
      <c r="E15" s="226">
        <v>458.6</v>
      </c>
      <c r="F15" s="226">
        <v>628.5</v>
      </c>
      <c r="G15" s="226">
        <v>362.8</v>
      </c>
      <c r="H15" s="226">
        <v>293.39999999999998</v>
      </c>
      <c r="I15" s="226">
        <v>309.89999999999998</v>
      </c>
      <c r="J15" s="226">
        <v>273.2</v>
      </c>
      <c r="K15" s="226">
        <v>449.7</v>
      </c>
      <c r="L15" s="226">
        <v>514.4</v>
      </c>
      <c r="M15" s="226">
        <v>537</v>
      </c>
      <c r="N15" s="226">
        <v>524.70000000000005</v>
      </c>
      <c r="O15" s="226">
        <v>525.70000000000005</v>
      </c>
      <c r="P15" s="226">
        <v>571.9</v>
      </c>
      <c r="Q15" s="226">
        <v>649</v>
      </c>
      <c r="R15" s="226">
        <v>716.1</v>
      </c>
      <c r="S15" s="226">
        <v>709.8</v>
      </c>
      <c r="T15" s="446">
        <v>819.8</v>
      </c>
      <c r="U15" s="226">
        <v>783.5</v>
      </c>
      <c r="V15" s="485">
        <v>897.22640000000001</v>
      </c>
      <c r="W15" s="485">
        <v>840.94939999999997</v>
      </c>
      <c r="X15" s="485">
        <v>700.346</v>
      </c>
    </row>
    <row r="16" spans="1:24" x14ac:dyDescent="0.25">
      <c r="A16" s="263" t="s">
        <v>6</v>
      </c>
      <c r="B16" s="226">
        <v>4.4000000000000004</v>
      </c>
      <c r="C16" s="226">
        <v>6.7</v>
      </c>
      <c r="D16" s="226">
        <v>23.9</v>
      </c>
      <c r="E16" s="226">
        <v>105.4</v>
      </c>
      <c r="F16" s="226">
        <v>125</v>
      </c>
      <c r="G16" s="226">
        <v>104.7</v>
      </c>
      <c r="H16" s="226">
        <v>89.3</v>
      </c>
      <c r="I16" s="226">
        <v>84.3</v>
      </c>
      <c r="J16" s="226">
        <v>84.6</v>
      </c>
      <c r="K16" s="226">
        <v>94</v>
      </c>
      <c r="L16" s="226">
        <v>111.2</v>
      </c>
      <c r="M16" s="226">
        <v>116.2</v>
      </c>
      <c r="N16" s="226">
        <v>108.2</v>
      </c>
      <c r="O16" s="226">
        <v>119.2</v>
      </c>
      <c r="P16" s="226">
        <v>131.5</v>
      </c>
      <c r="Q16" s="226">
        <v>166.3</v>
      </c>
      <c r="R16" s="226">
        <v>177.6</v>
      </c>
      <c r="S16" s="226">
        <v>190.1</v>
      </c>
      <c r="T16" s="446">
        <v>186.7</v>
      </c>
      <c r="U16" s="226">
        <v>199.7</v>
      </c>
      <c r="V16" s="485">
        <v>198.87950000000001</v>
      </c>
      <c r="W16" s="485">
        <v>200.637</v>
      </c>
      <c r="X16" s="485">
        <v>177.22714999999999</v>
      </c>
    </row>
    <row r="17" spans="1:24" x14ac:dyDescent="0.25">
      <c r="A17" s="263" t="s">
        <v>7</v>
      </c>
      <c r="B17" s="226">
        <v>7</v>
      </c>
      <c r="C17" s="226">
        <v>11.8</v>
      </c>
      <c r="D17" s="226">
        <v>25.6</v>
      </c>
      <c r="E17" s="226">
        <v>53</v>
      </c>
      <c r="F17" s="226">
        <v>81.400000000000006</v>
      </c>
      <c r="G17" s="226">
        <v>88.7</v>
      </c>
      <c r="H17" s="226">
        <v>76.8</v>
      </c>
      <c r="I17" s="226">
        <v>68.900000000000006</v>
      </c>
      <c r="J17" s="226">
        <v>67</v>
      </c>
      <c r="K17" s="226">
        <v>99</v>
      </c>
      <c r="L17" s="226">
        <v>178.3</v>
      </c>
      <c r="M17" s="226">
        <v>146.5</v>
      </c>
      <c r="N17" s="226">
        <v>133.9</v>
      </c>
      <c r="O17" s="226">
        <v>145.19999999999999</v>
      </c>
      <c r="P17" s="226">
        <v>150.30000000000001</v>
      </c>
      <c r="Q17" s="226">
        <v>181.6</v>
      </c>
      <c r="R17" s="226">
        <v>226.3</v>
      </c>
      <c r="S17" s="226">
        <v>268.5</v>
      </c>
      <c r="T17" s="446">
        <v>288.10000000000002</v>
      </c>
      <c r="U17" s="226">
        <v>285</v>
      </c>
      <c r="V17" s="485">
        <v>308.08370000000002</v>
      </c>
      <c r="W17" s="485">
        <v>347.78750000000002</v>
      </c>
      <c r="X17" s="485">
        <v>275.95249999999999</v>
      </c>
    </row>
    <row r="18" spans="1:24" x14ac:dyDescent="0.25">
      <c r="A18" s="263" t="s">
        <v>8</v>
      </c>
      <c r="B18" s="226">
        <v>5.7</v>
      </c>
      <c r="C18" s="226">
        <v>12.8</v>
      </c>
      <c r="D18" s="226">
        <v>77.7</v>
      </c>
      <c r="E18" s="226">
        <v>171.7</v>
      </c>
      <c r="F18" s="226">
        <v>238</v>
      </c>
      <c r="G18" s="226">
        <v>260.3</v>
      </c>
      <c r="H18" s="226">
        <v>228.9</v>
      </c>
      <c r="I18" s="226">
        <v>183.7</v>
      </c>
      <c r="J18" s="226">
        <v>152.5</v>
      </c>
      <c r="K18" s="226">
        <v>156.1</v>
      </c>
      <c r="L18" s="226">
        <v>171.5</v>
      </c>
      <c r="M18" s="226">
        <v>195.4</v>
      </c>
      <c r="N18" s="226">
        <v>186.7</v>
      </c>
      <c r="O18" s="226">
        <v>186.6</v>
      </c>
      <c r="P18" s="226">
        <v>188.5</v>
      </c>
      <c r="Q18" s="226">
        <v>143.9</v>
      </c>
      <c r="R18" s="226">
        <v>140.9</v>
      </c>
      <c r="S18" s="226">
        <v>143.1</v>
      </c>
      <c r="T18" s="446">
        <v>152.30000000000001</v>
      </c>
      <c r="U18" s="226">
        <v>140.4</v>
      </c>
      <c r="V18" s="485">
        <v>162.78560000000002</v>
      </c>
      <c r="W18" s="485">
        <v>157.81070000000003</v>
      </c>
      <c r="X18" s="485">
        <v>130.0592</v>
      </c>
    </row>
    <row r="19" spans="1:24" x14ac:dyDescent="0.25">
      <c r="A19" s="263" t="s">
        <v>9</v>
      </c>
      <c r="B19" s="226">
        <v>17.100000000000001</v>
      </c>
      <c r="C19" s="226">
        <v>28.8</v>
      </c>
      <c r="D19" s="226">
        <v>22.6</v>
      </c>
      <c r="E19" s="226">
        <v>79.5</v>
      </c>
      <c r="F19" s="226">
        <v>106</v>
      </c>
      <c r="G19" s="226">
        <v>161.4</v>
      </c>
      <c r="H19" s="226">
        <v>423.2</v>
      </c>
      <c r="I19" s="226">
        <v>493.6</v>
      </c>
      <c r="J19" s="226">
        <v>547.9</v>
      </c>
      <c r="K19" s="226">
        <v>510</v>
      </c>
      <c r="L19" s="226">
        <v>432.7</v>
      </c>
      <c r="M19" s="226">
        <v>328.5</v>
      </c>
      <c r="N19" s="226">
        <v>259.2</v>
      </c>
      <c r="O19" s="226">
        <v>272</v>
      </c>
      <c r="P19" s="226">
        <v>226</v>
      </c>
      <c r="Q19" s="226">
        <v>233.1</v>
      </c>
      <c r="R19" s="226">
        <v>247.7</v>
      </c>
      <c r="S19" s="226">
        <v>236.5</v>
      </c>
      <c r="T19" s="446">
        <v>232.9</v>
      </c>
      <c r="U19" s="226">
        <v>246.6</v>
      </c>
      <c r="V19" s="485">
        <v>260.17680000000001</v>
      </c>
      <c r="W19" s="485">
        <v>289.03449999999998</v>
      </c>
      <c r="X19" s="485">
        <v>207.79150000000001</v>
      </c>
    </row>
    <row r="20" spans="1:24" x14ac:dyDescent="0.25">
      <c r="A20" s="263" t="s">
        <v>10</v>
      </c>
      <c r="B20" s="226">
        <v>139.30000000000001</v>
      </c>
      <c r="C20" s="226">
        <v>292.7</v>
      </c>
      <c r="D20" s="226">
        <v>688.4</v>
      </c>
      <c r="E20" s="226">
        <v>1347.5</v>
      </c>
      <c r="F20" s="226">
        <v>1853.4</v>
      </c>
      <c r="G20" s="226">
        <v>3182.3</v>
      </c>
      <c r="H20" s="226">
        <v>3414.7</v>
      </c>
      <c r="I20" s="226">
        <v>3348.7</v>
      </c>
      <c r="J20" s="226">
        <v>3277</v>
      </c>
      <c r="K20" s="226">
        <v>3470.9</v>
      </c>
      <c r="L20" s="226">
        <v>2950</v>
      </c>
      <c r="M20" s="226">
        <v>2674.8</v>
      </c>
      <c r="N20" s="226">
        <v>2523.6</v>
      </c>
      <c r="O20" s="226">
        <v>2242</v>
      </c>
      <c r="P20" s="226">
        <v>2369</v>
      </c>
      <c r="Q20" s="226">
        <v>2494.1</v>
      </c>
      <c r="R20" s="226">
        <v>2775</v>
      </c>
      <c r="S20" s="226">
        <v>2774.9</v>
      </c>
      <c r="T20" s="446">
        <v>2693.7</v>
      </c>
      <c r="U20" s="226">
        <v>2939.1</v>
      </c>
      <c r="V20" s="485">
        <v>3137.107</v>
      </c>
      <c r="W20" s="485">
        <v>2873.1651000000002</v>
      </c>
      <c r="X20" s="485">
        <v>2411.3227999999999</v>
      </c>
    </row>
    <row r="21" spans="1:24" x14ac:dyDescent="0.25">
      <c r="A21" s="263" t="s">
        <v>11</v>
      </c>
      <c r="B21" s="226">
        <v>0.7</v>
      </c>
      <c r="C21" s="226">
        <v>2.4</v>
      </c>
      <c r="D21" s="226">
        <v>9.9</v>
      </c>
      <c r="E21" s="226">
        <v>29.9</v>
      </c>
      <c r="F21" s="226">
        <v>30.9</v>
      </c>
      <c r="G21" s="226">
        <v>94.2</v>
      </c>
      <c r="H21" s="226">
        <v>99.8</v>
      </c>
      <c r="I21" s="226">
        <v>103.5</v>
      </c>
      <c r="J21" s="226">
        <v>101.1</v>
      </c>
      <c r="K21" s="226">
        <v>117</v>
      </c>
      <c r="L21" s="226">
        <v>123.5</v>
      </c>
      <c r="M21" s="226">
        <v>132.30000000000001</v>
      </c>
      <c r="N21" s="226">
        <v>117.8</v>
      </c>
      <c r="O21" s="226">
        <v>136.5</v>
      </c>
      <c r="P21" s="226">
        <v>146.5</v>
      </c>
      <c r="Q21" s="226">
        <v>129.1</v>
      </c>
      <c r="R21" s="226">
        <v>135.5</v>
      </c>
      <c r="S21" s="226">
        <v>135.5</v>
      </c>
      <c r="T21" s="446">
        <v>118</v>
      </c>
      <c r="U21" s="226">
        <v>121.7</v>
      </c>
      <c r="V21" s="485">
        <v>116.0809</v>
      </c>
      <c r="W21" s="485">
        <v>115.99119999999999</v>
      </c>
      <c r="X21" s="485">
        <v>106.73269999999999</v>
      </c>
    </row>
    <row r="22" spans="1:24" x14ac:dyDescent="0.25">
      <c r="A22" s="263" t="s">
        <v>12</v>
      </c>
      <c r="B22" s="226">
        <v>7.4</v>
      </c>
      <c r="C22" s="226">
        <v>10.4</v>
      </c>
      <c r="D22" s="226">
        <v>74.099999999999994</v>
      </c>
      <c r="E22" s="226">
        <v>205</v>
      </c>
      <c r="F22" s="226">
        <v>252.9</v>
      </c>
      <c r="G22" s="226">
        <v>216.1</v>
      </c>
      <c r="H22" s="226">
        <v>139.1</v>
      </c>
      <c r="I22" s="226">
        <v>108.7</v>
      </c>
      <c r="J22" s="226">
        <v>99.1</v>
      </c>
      <c r="K22" s="226">
        <v>116.2</v>
      </c>
      <c r="L22" s="226">
        <v>126.6</v>
      </c>
      <c r="M22" s="226">
        <v>140.69999999999999</v>
      </c>
      <c r="N22" s="226">
        <v>134.4</v>
      </c>
      <c r="O22" s="226">
        <v>153.69999999999999</v>
      </c>
      <c r="P22" s="226">
        <v>170.4</v>
      </c>
      <c r="Q22" s="226">
        <v>210.6</v>
      </c>
      <c r="R22" s="226">
        <v>220.3</v>
      </c>
      <c r="S22" s="226">
        <v>248.5</v>
      </c>
      <c r="T22" s="446">
        <v>262.39999999999998</v>
      </c>
      <c r="U22" s="226">
        <v>287.89999999999998</v>
      </c>
      <c r="V22" s="485">
        <v>338.23050000000001</v>
      </c>
      <c r="W22" s="485">
        <v>376.65179999999998</v>
      </c>
      <c r="X22" s="485">
        <v>317.6524</v>
      </c>
    </row>
    <row r="23" spans="1:24" x14ac:dyDescent="0.25">
      <c r="A23" s="263" t="s">
        <v>13</v>
      </c>
      <c r="B23" s="226">
        <v>2</v>
      </c>
      <c r="C23" s="226">
        <v>6.8</v>
      </c>
      <c r="D23" s="226">
        <v>42</v>
      </c>
      <c r="E23" s="226">
        <v>99</v>
      </c>
      <c r="F23" s="226">
        <v>135.1</v>
      </c>
      <c r="G23" s="226">
        <v>88.5</v>
      </c>
      <c r="H23" s="226">
        <v>56.3</v>
      </c>
      <c r="I23" s="226">
        <v>61.7</v>
      </c>
      <c r="J23" s="226">
        <v>89.6</v>
      </c>
      <c r="K23" s="226">
        <v>119.9</v>
      </c>
      <c r="L23" s="226">
        <v>172.8</v>
      </c>
      <c r="M23" s="226">
        <v>207</v>
      </c>
      <c r="N23" s="226">
        <v>224.5</v>
      </c>
      <c r="O23" s="226">
        <v>259.39999999999998</v>
      </c>
      <c r="P23" s="226">
        <v>256.10000000000002</v>
      </c>
      <c r="Q23" s="226">
        <v>300.2</v>
      </c>
      <c r="R23" s="226">
        <v>378.3</v>
      </c>
      <c r="S23" s="226">
        <v>420.7</v>
      </c>
      <c r="T23" s="446">
        <v>447.3</v>
      </c>
      <c r="U23" s="226">
        <v>513.1</v>
      </c>
      <c r="V23" s="485">
        <v>587.60299999999995</v>
      </c>
      <c r="W23" s="485">
        <v>597.9606</v>
      </c>
      <c r="X23" s="485">
        <v>578.93990000000008</v>
      </c>
    </row>
    <row r="24" spans="1:24" x14ac:dyDescent="0.25">
      <c r="A24" s="263" t="s">
        <v>14</v>
      </c>
      <c r="B24" s="226">
        <v>20.3</v>
      </c>
      <c r="C24" s="226">
        <v>36.299999999999997</v>
      </c>
      <c r="D24" s="226">
        <v>90.1</v>
      </c>
      <c r="E24" s="226">
        <v>158.1</v>
      </c>
      <c r="F24" s="226">
        <v>202</v>
      </c>
      <c r="G24" s="226">
        <v>291.3</v>
      </c>
      <c r="H24" s="226">
        <v>338.8</v>
      </c>
      <c r="I24" s="226">
        <v>262.2</v>
      </c>
      <c r="J24" s="226">
        <v>272.2</v>
      </c>
      <c r="K24" s="226">
        <v>275.89999999999998</v>
      </c>
      <c r="L24" s="226">
        <v>305.89999999999998</v>
      </c>
      <c r="M24" s="226">
        <v>360.8</v>
      </c>
      <c r="N24" s="226">
        <v>352.7</v>
      </c>
      <c r="O24" s="226">
        <v>384.5</v>
      </c>
      <c r="P24" s="226">
        <v>430</v>
      </c>
      <c r="Q24" s="226">
        <v>517.6</v>
      </c>
      <c r="R24" s="226">
        <v>548.9</v>
      </c>
      <c r="S24" s="226">
        <v>559.4</v>
      </c>
      <c r="T24" s="446">
        <v>537.9</v>
      </c>
      <c r="U24" s="226">
        <v>532.70000000000005</v>
      </c>
      <c r="V24" s="485">
        <v>543.55340000000001</v>
      </c>
      <c r="W24" s="485">
        <v>549.4538</v>
      </c>
      <c r="X24" s="485">
        <v>470.84199999999998</v>
      </c>
    </row>
    <row r="25" spans="1:24" x14ac:dyDescent="0.25">
      <c r="A25" s="263" t="s">
        <v>15</v>
      </c>
      <c r="B25" s="226">
        <v>44</v>
      </c>
      <c r="C25" s="226">
        <v>67.8</v>
      </c>
      <c r="D25" s="226">
        <v>198.7</v>
      </c>
      <c r="E25" s="226">
        <v>328.8</v>
      </c>
      <c r="F25" s="226">
        <v>437.8</v>
      </c>
      <c r="G25" s="226">
        <v>452</v>
      </c>
      <c r="H25" s="226">
        <v>407</v>
      </c>
      <c r="I25" s="226">
        <v>379.1</v>
      </c>
      <c r="J25" s="226">
        <v>465.2</v>
      </c>
      <c r="K25" s="226">
        <v>676.4</v>
      </c>
      <c r="L25" s="226">
        <v>704.9</v>
      </c>
      <c r="M25" s="226">
        <v>855.4</v>
      </c>
      <c r="N25" s="226">
        <v>901.7</v>
      </c>
      <c r="O25" s="226">
        <v>878.9</v>
      </c>
      <c r="P25" s="226">
        <v>783.4</v>
      </c>
      <c r="Q25" s="226">
        <v>884.3</v>
      </c>
      <c r="R25" s="226">
        <v>961</v>
      </c>
      <c r="S25" s="226">
        <v>976.9</v>
      </c>
      <c r="T25" s="446">
        <v>934</v>
      </c>
      <c r="U25" s="226">
        <v>905.1</v>
      </c>
      <c r="V25" s="485">
        <v>877.89760000000001</v>
      </c>
      <c r="W25" s="485">
        <v>808.84669999999994</v>
      </c>
      <c r="X25" s="485">
        <v>635.07551999999998</v>
      </c>
    </row>
    <row r="26" spans="1:24" x14ac:dyDescent="0.25">
      <c r="A26" s="263" t="s">
        <v>16</v>
      </c>
      <c r="B26" s="226">
        <v>36.299999999999997</v>
      </c>
      <c r="C26" s="226">
        <v>55.2</v>
      </c>
      <c r="D26" s="226">
        <v>124.3</v>
      </c>
      <c r="E26" s="226">
        <v>249.2</v>
      </c>
      <c r="F26" s="226">
        <v>374.1</v>
      </c>
      <c r="G26" s="226">
        <v>313.10000000000002</v>
      </c>
      <c r="H26" s="226">
        <v>129.1</v>
      </c>
      <c r="I26" s="226">
        <v>120.1</v>
      </c>
      <c r="J26" s="226">
        <v>107.7</v>
      </c>
      <c r="K26" s="226">
        <v>170.5</v>
      </c>
      <c r="L26" s="226">
        <v>142</v>
      </c>
      <c r="M26" s="226">
        <v>122</v>
      </c>
      <c r="N26" s="226">
        <v>101</v>
      </c>
      <c r="O26" s="226">
        <v>105.8</v>
      </c>
      <c r="P26" s="226">
        <v>114.3</v>
      </c>
      <c r="Q26" s="226">
        <v>100.3</v>
      </c>
      <c r="R26" s="226">
        <v>109.1</v>
      </c>
      <c r="S26" s="226">
        <v>109.8</v>
      </c>
      <c r="T26" s="446">
        <v>120.6</v>
      </c>
      <c r="U26" s="226">
        <v>124.3</v>
      </c>
      <c r="V26" s="485">
        <v>167.52610000000001</v>
      </c>
      <c r="W26" s="485">
        <v>142.4315</v>
      </c>
      <c r="X26" s="485">
        <v>116.67960000000001</v>
      </c>
    </row>
    <row r="27" spans="1:24" x14ac:dyDescent="0.25">
      <c r="A27" s="263" t="s">
        <v>17</v>
      </c>
      <c r="B27" s="226">
        <v>12.2</v>
      </c>
      <c r="C27" s="226">
        <v>57.2</v>
      </c>
      <c r="D27" s="226">
        <v>94.1</v>
      </c>
      <c r="E27" s="226">
        <v>122.4</v>
      </c>
      <c r="F27" s="226">
        <v>114.9</v>
      </c>
      <c r="G27" s="226">
        <v>169.7</v>
      </c>
      <c r="H27" s="226">
        <v>298.3</v>
      </c>
      <c r="I27" s="226">
        <v>269.60000000000002</v>
      </c>
      <c r="J27" s="226">
        <v>267.39999999999998</v>
      </c>
      <c r="K27" s="226">
        <v>379.1</v>
      </c>
      <c r="L27" s="226">
        <v>480.1</v>
      </c>
      <c r="M27" s="226">
        <v>593.4</v>
      </c>
      <c r="N27" s="226">
        <v>596.70000000000005</v>
      </c>
      <c r="O27" s="226">
        <v>622.9</v>
      </c>
      <c r="P27" s="226">
        <v>635.70000000000005</v>
      </c>
      <c r="Q27" s="226">
        <v>402</v>
      </c>
      <c r="R27" s="226">
        <v>427</v>
      </c>
      <c r="S27" s="226">
        <v>456.8</v>
      </c>
      <c r="T27" s="446">
        <v>435.7</v>
      </c>
      <c r="U27" s="226">
        <v>428.9</v>
      </c>
      <c r="V27" s="485">
        <v>453.01170000000002</v>
      </c>
      <c r="W27" s="485">
        <v>456.51929999999999</v>
      </c>
      <c r="X27" s="485">
        <v>353.55720000000002</v>
      </c>
    </row>
    <row r="28" spans="1:24" x14ac:dyDescent="0.25">
      <c r="A28" s="263" t="s">
        <v>18</v>
      </c>
      <c r="B28" s="226">
        <v>383.9</v>
      </c>
      <c r="C28" s="226">
        <v>606.5</v>
      </c>
      <c r="D28" s="226">
        <v>745.1</v>
      </c>
      <c r="E28" s="226">
        <v>1283.5</v>
      </c>
      <c r="F28" s="226">
        <v>2212.5</v>
      </c>
      <c r="G28" s="226">
        <v>3581.6</v>
      </c>
      <c r="H28" s="226">
        <v>4843.8999999999996</v>
      </c>
      <c r="I28" s="226">
        <v>4832.1000000000004</v>
      </c>
      <c r="J28" s="226">
        <v>4644.3</v>
      </c>
      <c r="K28" s="226">
        <v>6289.4</v>
      </c>
      <c r="L28" s="226">
        <v>7152.8</v>
      </c>
      <c r="M28" s="226">
        <v>7827.1</v>
      </c>
      <c r="N28" s="226">
        <v>7720.7</v>
      </c>
      <c r="O28" s="226">
        <v>8470</v>
      </c>
      <c r="P28" s="226">
        <v>8772.6</v>
      </c>
      <c r="Q28" s="226">
        <v>12308.4</v>
      </c>
      <c r="R28" s="226">
        <v>16688.2</v>
      </c>
      <c r="S28" s="226">
        <v>18777</v>
      </c>
      <c r="T28" s="446">
        <v>18779.2</v>
      </c>
      <c r="U28" s="226">
        <v>19420.2</v>
      </c>
      <c r="V28" s="485">
        <v>19715.691699999999</v>
      </c>
      <c r="W28" s="485">
        <v>19786.1103</v>
      </c>
      <c r="X28" s="485">
        <v>19366.985100000002</v>
      </c>
    </row>
    <row r="29" spans="1:24" ht="18" x14ac:dyDescent="0.25">
      <c r="A29" s="10" t="s">
        <v>186</v>
      </c>
      <c r="B29" s="133">
        <v>590.5</v>
      </c>
      <c r="C29" s="133">
        <v>1112.0999999999999</v>
      </c>
      <c r="D29" s="133">
        <v>2148.8000000000002</v>
      </c>
      <c r="E29" s="133">
        <v>3440.4</v>
      </c>
      <c r="F29" s="133">
        <v>4345.3999999999996</v>
      </c>
      <c r="G29" s="133">
        <v>4456.8999999999996</v>
      </c>
      <c r="H29" s="133">
        <v>4612.7</v>
      </c>
      <c r="I29" s="133">
        <v>4273</v>
      </c>
      <c r="J29" s="133">
        <v>4120.5</v>
      </c>
      <c r="K29" s="133">
        <v>3886.5</v>
      </c>
      <c r="L29" s="133">
        <v>4605.2</v>
      </c>
      <c r="M29" s="133">
        <v>5498</v>
      </c>
      <c r="N29" s="133">
        <v>5374.7</v>
      </c>
      <c r="O29" s="133">
        <v>5405.2</v>
      </c>
      <c r="P29" s="133">
        <v>5278.1</v>
      </c>
      <c r="Q29" s="133">
        <v>5199.1000000000004</v>
      </c>
      <c r="R29" s="133">
        <v>5430.7</v>
      </c>
      <c r="S29" s="133">
        <v>5674.7</v>
      </c>
      <c r="T29" s="444">
        <v>5547.4</v>
      </c>
      <c r="U29" s="133">
        <v>5672.7</v>
      </c>
      <c r="V29" s="483">
        <v>6102.0712999999996</v>
      </c>
      <c r="W29" s="483">
        <v>6138.1120999999994</v>
      </c>
      <c r="X29" s="483">
        <v>5452.9011</v>
      </c>
    </row>
    <row r="30" spans="1:24" x14ac:dyDescent="0.25">
      <c r="A30" s="263" t="s">
        <v>19</v>
      </c>
      <c r="B30" s="226">
        <v>22</v>
      </c>
      <c r="C30" s="226">
        <v>29.5</v>
      </c>
      <c r="D30" s="226">
        <v>59.7</v>
      </c>
      <c r="E30" s="226">
        <v>147.30000000000001</v>
      </c>
      <c r="F30" s="226">
        <v>216.5</v>
      </c>
      <c r="G30" s="226">
        <v>178.9</v>
      </c>
      <c r="H30" s="226">
        <v>171</v>
      </c>
      <c r="I30" s="226">
        <v>191.6</v>
      </c>
      <c r="J30" s="226">
        <v>181.8</v>
      </c>
      <c r="K30" s="226">
        <v>200.3</v>
      </c>
      <c r="L30" s="226">
        <v>257</v>
      </c>
      <c r="M30" s="226">
        <v>326.39999999999998</v>
      </c>
      <c r="N30" s="226">
        <v>322.10000000000002</v>
      </c>
      <c r="O30" s="226">
        <v>314.39999999999998</v>
      </c>
      <c r="P30" s="226">
        <v>309.10000000000002</v>
      </c>
      <c r="Q30" s="226">
        <v>315.8</v>
      </c>
      <c r="R30" s="226">
        <v>353.9</v>
      </c>
      <c r="S30" s="226">
        <v>345</v>
      </c>
      <c r="T30" s="446">
        <v>338.2</v>
      </c>
      <c r="U30" s="226">
        <v>308.2</v>
      </c>
      <c r="V30" s="485">
        <v>324.49270000000001</v>
      </c>
      <c r="W30" s="485">
        <v>319.74640000000005</v>
      </c>
      <c r="X30" s="485">
        <v>230.44149999999999</v>
      </c>
    </row>
    <row r="31" spans="1:24" x14ac:dyDescent="0.25">
      <c r="A31" s="263" t="s">
        <v>20</v>
      </c>
      <c r="B31" s="226">
        <v>65.599999999999994</v>
      </c>
      <c r="C31" s="226">
        <v>164.4</v>
      </c>
      <c r="D31" s="226">
        <v>178.3</v>
      </c>
      <c r="E31" s="226">
        <v>331.2</v>
      </c>
      <c r="F31" s="226">
        <v>798.9</v>
      </c>
      <c r="G31" s="226">
        <v>561.79999999999995</v>
      </c>
      <c r="H31" s="226">
        <v>608</v>
      </c>
      <c r="I31" s="226">
        <v>696.1</v>
      </c>
      <c r="J31" s="226">
        <v>788.8</v>
      </c>
      <c r="K31" s="226">
        <v>1089.5</v>
      </c>
      <c r="L31" s="226">
        <v>770</v>
      </c>
      <c r="M31" s="226">
        <v>678.8</v>
      </c>
      <c r="N31" s="226">
        <v>580.20000000000005</v>
      </c>
      <c r="O31" s="226">
        <v>549.20000000000005</v>
      </c>
      <c r="P31" s="226">
        <v>496.6</v>
      </c>
      <c r="Q31" s="226">
        <v>504.1</v>
      </c>
      <c r="R31" s="226">
        <v>556.4</v>
      </c>
      <c r="S31" s="226">
        <v>605.6</v>
      </c>
      <c r="T31" s="446">
        <v>592.4</v>
      </c>
      <c r="U31" s="226">
        <v>653.1</v>
      </c>
      <c r="V31" s="485">
        <v>677.50169999999991</v>
      </c>
      <c r="W31" s="485">
        <v>659.52750000000003</v>
      </c>
      <c r="X31" s="485">
        <v>658.61932999999999</v>
      </c>
    </row>
    <row r="32" spans="1:24" x14ac:dyDescent="0.25">
      <c r="A32" s="263" t="s">
        <v>21</v>
      </c>
      <c r="B32" s="226">
        <v>33.5</v>
      </c>
      <c r="C32" s="226">
        <v>85.5</v>
      </c>
      <c r="D32" s="226">
        <v>278.10000000000002</v>
      </c>
      <c r="E32" s="226">
        <v>356.8</v>
      </c>
      <c r="F32" s="226">
        <v>243.8</v>
      </c>
      <c r="G32" s="226">
        <v>182.9</v>
      </c>
      <c r="H32" s="226">
        <v>307.8</v>
      </c>
      <c r="I32" s="226">
        <v>363.5</v>
      </c>
      <c r="J32" s="226">
        <v>353.7</v>
      </c>
      <c r="K32" s="226">
        <v>304.60000000000002</v>
      </c>
      <c r="L32" s="226">
        <v>454.6</v>
      </c>
      <c r="M32" s="226">
        <v>967.4</v>
      </c>
      <c r="N32" s="226">
        <v>904.6</v>
      </c>
      <c r="O32" s="226">
        <v>740.2</v>
      </c>
      <c r="P32" s="226">
        <v>644.29999999999995</v>
      </c>
      <c r="Q32" s="226">
        <v>555.29999999999995</v>
      </c>
      <c r="R32" s="226">
        <v>566</v>
      </c>
      <c r="S32" s="226">
        <v>595</v>
      </c>
      <c r="T32" s="446">
        <v>528.20000000000005</v>
      </c>
      <c r="U32" s="226">
        <v>436.8</v>
      </c>
      <c r="V32" s="485">
        <v>469.94099999999997</v>
      </c>
      <c r="W32" s="485">
        <v>445.79199999999997</v>
      </c>
      <c r="X32" s="485">
        <v>353.28820000000002</v>
      </c>
    </row>
    <row r="33" spans="1:24" x14ac:dyDescent="0.25">
      <c r="A33" s="73" t="s">
        <v>22</v>
      </c>
      <c r="B33" s="264"/>
      <c r="C33" s="264"/>
      <c r="D33" s="264"/>
      <c r="E33" s="264"/>
      <c r="F33" s="264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446"/>
      <c r="U33" s="226"/>
      <c r="V33" s="485"/>
      <c r="W33" s="485"/>
      <c r="X33" s="485"/>
    </row>
    <row r="34" spans="1:24" ht="18.75" customHeight="1" x14ac:dyDescent="0.25">
      <c r="A34" s="38" t="s">
        <v>23</v>
      </c>
      <c r="B34" s="226">
        <v>0.2</v>
      </c>
      <c r="C34" s="226">
        <v>0.1</v>
      </c>
      <c r="D34" s="226">
        <v>0</v>
      </c>
      <c r="E34" s="226">
        <v>0.2</v>
      </c>
      <c r="F34" s="226">
        <v>1.2</v>
      </c>
      <c r="G34" s="226">
        <v>0.7</v>
      </c>
      <c r="H34" s="226">
        <v>1.2</v>
      </c>
      <c r="I34" s="226">
        <v>0.4</v>
      </c>
      <c r="J34" s="226">
        <v>1.3</v>
      </c>
      <c r="K34" s="226">
        <v>18.5</v>
      </c>
      <c r="L34" s="226">
        <v>67</v>
      </c>
      <c r="M34" s="226">
        <v>75</v>
      </c>
      <c r="N34" s="226">
        <v>76.3</v>
      </c>
      <c r="O34" s="226">
        <v>88.4</v>
      </c>
      <c r="P34" s="226">
        <v>78.099999999999994</v>
      </c>
      <c r="Q34" s="226">
        <v>76.599999999999994</v>
      </c>
      <c r="R34" s="226">
        <v>73.599999999999994</v>
      </c>
      <c r="S34" s="226">
        <v>104.3</v>
      </c>
      <c r="T34" s="446">
        <v>85.1</v>
      </c>
      <c r="U34" s="226">
        <v>57</v>
      </c>
      <c r="V34" s="485">
        <v>62.853699999999996</v>
      </c>
      <c r="W34" s="485">
        <v>54.771000000000001</v>
      </c>
      <c r="X34" s="485">
        <v>39.901000000000003</v>
      </c>
    </row>
    <row r="35" spans="1:24" ht="19.5" x14ac:dyDescent="0.25">
      <c r="A35" s="38" t="s">
        <v>201</v>
      </c>
      <c r="B35" s="226">
        <v>33.299999999999997</v>
      </c>
      <c r="C35" s="226">
        <v>85.4</v>
      </c>
      <c r="D35" s="226">
        <v>278.10000000000002</v>
      </c>
      <c r="E35" s="226">
        <v>356.5</v>
      </c>
      <c r="F35" s="226">
        <v>242.6</v>
      </c>
      <c r="G35" s="226">
        <f t="shared" ref="G35:S35" si="0">SUM(G32-G34)</f>
        <v>182.20000000000002</v>
      </c>
      <c r="H35" s="226">
        <f t="shared" si="0"/>
        <v>306.60000000000002</v>
      </c>
      <c r="I35" s="226">
        <f t="shared" si="0"/>
        <v>363.1</v>
      </c>
      <c r="J35" s="226">
        <f t="shared" si="0"/>
        <v>352.4</v>
      </c>
      <c r="K35" s="226">
        <f t="shared" si="0"/>
        <v>286.10000000000002</v>
      </c>
      <c r="L35" s="226">
        <f t="shared" si="0"/>
        <v>387.6</v>
      </c>
      <c r="M35" s="226">
        <f t="shared" si="0"/>
        <v>892.4</v>
      </c>
      <c r="N35" s="226">
        <f t="shared" si="0"/>
        <v>828.30000000000007</v>
      </c>
      <c r="O35" s="226">
        <f t="shared" si="0"/>
        <v>651.80000000000007</v>
      </c>
      <c r="P35" s="226">
        <f t="shared" si="0"/>
        <v>566.19999999999993</v>
      </c>
      <c r="Q35" s="226">
        <f t="shared" si="0"/>
        <v>478.69999999999993</v>
      </c>
      <c r="R35" s="226">
        <f t="shared" si="0"/>
        <v>492.4</v>
      </c>
      <c r="S35" s="226">
        <f t="shared" si="0"/>
        <v>490.7</v>
      </c>
      <c r="T35" s="446">
        <f t="shared" ref="T35" si="1">SUM(T32-T34)</f>
        <v>443.1</v>
      </c>
      <c r="U35" s="226">
        <v>379.8</v>
      </c>
      <c r="V35" s="485">
        <v>407.08729999999997</v>
      </c>
      <c r="W35" s="485">
        <v>391.02100000000002</v>
      </c>
      <c r="X35" s="485">
        <v>313.38720000000001</v>
      </c>
    </row>
    <row r="36" spans="1:24" x14ac:dyDescent="0.25">
      <c r="A36" s="263" t="s">
        <v>24</v>
      </c>
      <c r="B36" s="226">
        <v>23.6</v>
      </c>
      <c r="C36" s="226">
        <v>40.4</v>
      </c>
      <c r="D36" s="226">
        <v>91.8</v>
      </c>
      <c r="E36" s="226">
        <v>148.69999999999999</v>
      </c>
      <c r="F36" s="226">
        <v>152.1</v>
      </c>
      <c r="G36" s="226">
        <v>230.1</v>
      </c>
      <c r="H36" s="226">
        <v>566.79999999999995</v>
      </c>
      <c r="I36" s="226">
        <v>1004.7</v>
      </c>
      <c r="J36" s="226">
        <v>1097.5</v>
      </c>
      <c r="K36" s="226">
        <v>420.8</v>
      </c>
      <c r="L36" s="226">
        <v>430.4</v>
      </c>
      <c r="M36" s="226">
        <v>518.70000000000005</v>
      </c>
      <c r="N36" s="226">
        <v>479.6</v>
      </c>
      <c r="O36" s="226">
        <v>538.70000000000005</v>
      </c>
      <c r="P36" s="226">
        <v>565.5</v>
      </c>
      <c r="Q36" s="226">
        <v>580.1</v>
      </c>
      <c r="R36" s="226">
        <v>672.5</v>
      </c>
      <c r="S36" s="226">
        <v>698.9</v>
      </c>
      <c r="T36" s="446">
        <v>682.4</v>
      </c>
      <c r="U36" s="226">
        <v>720.4</v>
      </c>
      <c r="V36" s="485">
        <v>807.25330000000008</v>
      </c>
      <c r="W36" s="485">
        <v>759.56319999999994</v>
      </c>
      <c r="X36" s="485">
        <v>645.41190000000006</v>
      </c>
    </row>
    <row r="37" spans="1:24" x14ac:dyDescent="0.25">
      <c r="A37" s="263" t="s">
        <v>25</v>
      </c>
      <c r="B37" s="226">
        <v>13.8</v>
      </c>
      <c r="C37" s="226">
        <v>20.100000000000001</v>
      </c>
      <c r="D37" s="226">
        <v>51.3</v>
      </c>
      <c r="E37" s="226">
        <v>105.1</v>
      </c>
      <c r="F37" s="226">
        <v>164</v>
      </c>
      <c r="G37" s="226">
        <v>170.9</v>
      </c>
      <c r="H37" s="226">
        <v>174.3</v>
      </c>
      <c r="I37" s="226">
        <v>207.1</v>
      </c>
      <c r="J37" s="226">
        <v>208.6</v>
      </c>
      <c r="K37" s="226">
        <v>268.2</v>
      </c>
      <c r="L37" s="226">
        <v>447.1</v>
      </c>
      <c r="M37" s="226">
        <v>418.4</v>
      </c>
      <c r="N37" s="226">
        <v>385</v>
      </c>
      <c r="O37" s="226">
        <v>379</v>
      </c>
      <c r="P37" s="226">
        <v>331.6</v>
      </c>
      <c r="Q37" s="226">
        <v>348.5</v>
      </c>
      <c r="R37" s="226">
        <v>388.8</v>
      </c>
      <c r="S37" s="226">
        <v>361.4</v>
      </c>
      <c r="T37" s="446">
        <v>375.4</v>
      </c>
      <c r="U37" s="226">
        <v>408.1</v>
      </c>
      <c r="V37" s="485">
        <v>437.4162</v>
      </c>
      <c r="W37" s="485">
        <v>430.11099999999999</v>
      </c>
      <c r="X37" s="485">
        <v>347.12009999999998</v>
      </c>
    </row>
    <row r="38" spans="1:24" x14ac:dyDescent="0.25">
      <c r="A38" s="263" t="s">
        <v>26</v>
      </c>
      <c r="B38" s="226">
        <v>18.7</v>
      </c>
      <c r="C38" s="226">
        <v>48.3</v>
      </c>
      <c r="D38" s="226">
        <v>84.4</v>
      </c>
      <c r="E38" s="226">
        <v>148.30000000000001</v>
      </c>
      <c r="F38" s="226">
        <v>164.8</v>
      </c>
      <c r="G38" s="226">
        <v>245.7</v>
      </c>
      <c r="H38" s="226">
        <v>196.8</v>
      </c>
      <c r="I38" s="226">
        <v>137.69999999999999</v>
      </c>
      <c r="J38" s="226">
        <v>115.9</v>
      </c>
      <c r="K38" s="226">
        <v>157</v>
      </c>
      <c r="L38" s="226">
        <v>247.4</v>
      </c>
      <c r="M38" s="226">
        <v>159</v>
      </c>
      <c r="N38" s="226">
        <v>138.5</v>
      </c>
      <c r="O38" s="226">
        <v>174.1</v>
      </c>
      <c r="P38" s="226">
        <v>196.9</v>
      </c>
      <c r="Q38" s="226">
        <v>219.7</v>
      </c>
      <c r="R38" s="226">
        <v>251.7</v>
      </c>
      <c r="S38" s="226">
        <v>217.7</v>
      </c>
      <c r="T38" s="446">
        <v>186</v>
      </c>
      <c r="U38" s="226">
        <v>149.30000000000001</v>
      </c>
      <c r="V38" s="485">
        <v>169.06710000000001</v>
      </c>
      <c r="W38" s="485">
        <v>171.32229999999998</v>
      </c>
      <c r="X38" s="485">
        <v>132.76438000000002</v>
      </c>
    </row>
    <row r="39" spans="1:24" x14ac:dyDescent="0.25">
      <c r="A39" s="263" t="s">
        <v>27</v>
      </c>
      <c r="B39" s="226">
        <v>73.7</v>
      </c>
      <c r="C39" s="226">
        <v>172.9</v>
      </c>
      <c r="D39" s="226">
        <v>588.20000000000005</v>
      </c>
      <c r="E39" s="226">
        <v>1006.8</v>
      </c>
      <c r="F39" s="226">
        <v>1180.4000000000001</v>
      </c>
      <c r="G39" s="226">
        <v>959.8</v>
      </c>
      <c r="H39" s="226">
        <v>852.7</v>
      </c>
      <c r="I39" s="226">
        <v>906.2</v>
      </c>
      <c r="J39" s="226">
        <v>849.1</v>
      </c>
      <c r="K39" s="226">
        <v>890</v>
      </c>
      <c r="L39" s="226">
        <v>1025.0999999999999</v>
      </c>
      <c r="M39" s="226">
        <v>1263.7</v>
      </c>
      <c r="N39" s="226">
        <v>1453.9</v>
      </c>
      <c r="O39" s="226">
        <v>1550.8</v>
      </c>
      <c r="P39" s="226">
        <v>1591</v>
      </c>
      <c r="Q39" s="226">
        <v>1639.4</v>
      </c>
      <c r="R39" s="226">
        <v>1720.4</v>
      </c>
      <c r="S39" s="226">
        <v>1729.5</v>
      </c>
      <c r="T39" s="446">
        <v>1715.7</v>
      </c>
      <c r="U39" s="226">
        <v>1776.2</v>
      </c>
      <c r="V39" s="485">
        <v>1809.2047</v>
      </c>
      <c r="W39" s="485">
        <v>1763.6773000000001</v>
      </c>
      <c r="X39" s="485">
        <v>1710.1813999999999</v>
      </c>
    </row>
    <row r="40" spans="1:24" x14ac:dyDescent="0.25">
      <c r="A40" s="263" t="s">
        <v>28</v>
      </c>
      <c r="B40" s="226">
        <v>19</v>
      </c>
      <c r="C40" s="226">
        <v>27.3</v>
      </c>
      <c r="D40" s="226">
        <v>73.3</v>
      </c>
      <c r="E40" s="226">
        <v>136.6</v>
      </c>
      <c r="F40" s="226">
        <v>191.7</v>
      </c>
      <c r="G40" s="226">
        <v>190.4</v>
      </c>
      <c r="H40" s="226">
        <v>166.7</v>
      </c>
      <c r="I40" s="226">
        <v>165.3</v>
      </c>
      <c r="J40" s="226">
        <v>140.80000000000001</v>
      </c>
      <c r="K40" s="226">
        <v>131</v>
      </c>
      <c r="L40" s="226">
        <v>186.2</v>
      </c>
      <c r="M40" s="226">
        <v>113.7</v>
      </c>
      <c r="N40" s="226">
        <v>97.2</v>
      </c>
      <c r="O40" s="226">
        <v>90.4</v>
      </c>
      <c r="P40" s="226">
        <v>85.1</v>
      </c>
      <c r="Q40" s="226">
        <v>89</v>
      </c>
      <c r="R40" s="226">
        <v>92</v>
      </c>
      <c r="S40" s="226">
        <v>95.1</v>
      </c>
      <c r="T40" s="446">
        <v>95.6</v>
      </c>
      <c r="U40" s="226">
        <v>98</v>
      </c>
      <c r="V40" s="485">
        <v>105.85889999999999</v>
      </c>
      <c r="W40" s="485">
        <v>113.30669999999999</v>
      </c>
      <c r="X40" s="485">
        <v>92.940699999999993</v>
      </c>
    </row>
    <row r="41" spans="1:24" x14ac:dyDescent="0.25">
      <c r="A41" s="263" t="s">
        <v>29</v>
      </c>
      <c r="B41" s="226">
        <v>13</v>
      </c>
      <c r="C41" s="226">
        <v>25.5</v>
      </c>
      <c r="D41" s="226">
        <v>48.3</v>
      </c>
      <c r="E41" s="226">
        <v>61.6</v>
      </c>
      <c r="F41" s="226">
        <v>67</v>
      </c>
      <c r="G41" s="226">
        <v>52.5</v>
      </c>
      <c r="H41" s="226">
        <v>78.599999999999994</v>
      </c>
      <c r="I41" s="226">
        <v>90.4</v>
      </c>
      <c r="J41" s="226">
        <v>85.1</v>
      </c>
      <c r="K41" s="226">
        <v>105.3</v>
      </c>
      <c r="L41" s="226">
        <v>131.5</v>
      </c>
      <c r="M41" s="226">
        <v>146.69999999999999</v>
      </c>
      <c r="N41" s="226">
        <v>157.69999999999999</v>
      </c>
      <c r="O41" s="226">
        <v>183.4</v>
      </c>
      <c r="P41" s="226">
        <v>178.6</v>
      </c>
      <c r="Q41" s="226">
        <v>164.1</v>
      </c>
      <c r="R41" s="226">
        <v>177.7</v>
      </c>
      <c r="S41" s="226">
        <v>172.2</v>
      </c>
      <c r="T41" s="446">
        <v>151.80000000000001</v>
      </c>
      <c r="U41" s="226">
        <v>133.80000000000001</v>
      </c>
      <c r="V41" s="485">
        <v>123.6019</v>
      </c>
      <c r="W41" s="485">
        <v>132.2296</v>
      </c>
      <c r="X41" s="485">
        <v>84.066190000000006</v>
      </c>
    </row>
    <row r="42" spans="1:24" x14ac:dyDescent="0.25">
      <c r="A42" s="263" t="s">
        <v>30</v>
      </c>
      <c r="B42" s="226">
        <v>307.7</v>
      </c>
      <c r="C42" s="226">
        <v>498.2</v>
      </c>
      <c r="D42" s="226">
        <v>695.3</v>
      </c>
      <c r="E42" s="226">
        <v>998.2</v>
      </c>
      <c r="F42" s="226">
        <v>1166.2</v>
      </c>
      <c r="G42" s="226">
        <v>1683.9</v>
      </c>
      <c r="H42" s="226">
        <v>1490</v>
      </c>
      <c r="I42" s="226">
        <v>510.4</v>
      </c>
      <c r="J42" s="226">
        <v>299.2</v>
      </c>
      <c r="K42" s="226">
        <v>319.89999999999998</v>
      </c>
      <c r="L42" s="226">
        <v>655.9</v>
      </c>
      <c r="M42" s="226">
        <v>905.1</v>
      </c>
      <c r="N42" s="226">
        <v>855.8</v>
      </c>
      <c r="O42" s="226">
        <v>885</v>
      </c>
      <c r="P42" s="226">
        <v>879.2</v>
      </c>
      <c r="Q42" s="226">
        <v>782.9</v>
      </c>
      <c r="R42" s="226">
        <v>651.29999999999995</v>
      </c>
      <c r="S42" s="226">
        <v>854.2</v>
      </c>
      <c r="T42" s="446">
        <v>881.7</v>
      </c>
      <c r="U42" s="226">
        <v>988.7</v>
      </c>
      <c r="V42" s="485">
        <v>1177.7338</v>
      </c>
      <c r="W42" s="485">
        <v>1342.8361</v>
      </c>
      <c r="X42" s="485">
        <v>1198.0673999999999</v>
      </c>
    </row>
    <row r="43" spans="1:24" ht="19.5" customHeight="1" x14ac:dyDescent="0.25">
      <c r="A43" s="10" t="s">
        <v>464</v>
      </c>
      <c r="B43" s="133">
        <v>198.8</v>
      </c>
      <c r="C43" s="133">
        <v>421.3</v>
      </c>
      <c r="D43" s="133">
        <v>1141.5</v>
      </c>
      <c r="E43" s="133">
        <v>1868.1</v>
      </c>
      <c r="F43" s="133">
        <v>1327.6</v>
      </c>
      <c r="G43" s="133">
        <f>SUM(G44:G51)</f>
        <v>1602.5</v>
      </c>
      <c r="H43" s="133">
        <v>1668.9</v>
      </c>
      <c r="I43" s="133">
        <v>1717.1</v>
      </c>
      <c r="J43" s="133">
        <v>2090.1999999999998</v>
      </c>
      <c r="K43" s="133">
        <v>3272.1</v>
      </c>
      <c r="L43" s="133">
        <f>SUM(L44:L51)</f>
        <v>3767.1000000000004</v>
      </c>
      <c r="M43" s="133">
        <v>4448.3</v>
      </c>
      <c r="N43" s="133">
        <v>4541.6000000000004</v>
      </c>
      <c r="O43" s="133">
        <v>4815.8</v>
      </c>
      <c r="P43" s="133">
        <v>4888.8</v>
      </c>
      <c r="Q43" s="133">
        <f>SUM(Q44:Q51)</f>
        <v>4963.7000000000007</v>
      </c>
      <c r="R43" s="133">
        <f>SUM(R44:R51)</f>
        <v>4898.3999999999996</v>
      </c>
      <c r="S43" s="133">
        <f>SUM(S44:S51)</f>
        <v>4633.9999999999991</v>
      </c>
      <c r="T43" s="444">
        <v>4607.7</v>
      </c>
      <c r="U43" s="133">
        <v>4761.8</v>
      </c>
      <c r="V43" s="483">
        <v>5418.0797999999995</v>
      </c>
      <c r="W43" s="483">
        <v>5085.4379000000008</v>
      </c>
      <c r="X43" s="483">
        <v>3857.6856400000001</v>
      </c>
    </row>
    <row r="44" spans="1:24" x14ac:dyDescent="0.25">
      <c r="A44" s="263" t="s">
        <v>31</v>
      </c>
      <c r="B44" s="226">
        <v>4.8</v>
      </c>
      <c r="C44" s="226">
        <v>6.8</v>
      </c>
      <c r="D44" s="226">
        <v>17.7</v>
      </c>
      <c r="E44" s="226">
        <v>33</v>
      </c>
      <c r="F44" s="94">
        <v>48.2</v>
      </c>
      <c r="G44" s="226">
        <v>78</v>
      </c>
      <c r="H44" s="226">
        <v>65.2</v>
      </c>
      <c r="I44" s="226">
        <v>54.3</v>
      </c>
      <c r="J44" s="226">
        <v>62.2</v>
      </c>
      <c r="K44" s="226">
        <v>76.599999999999994</v>
      </c>
      <c r="L44" s="226">
        <v>80.2</v>
      </c>
      <c r="M44" s="226">
        <v>69.7</v>
      </c>
      <c r="N44" s="226">
        <v>53</v>
      </c>
      <c r="O44" s="226">
        <v>49.4</v>
      </c>
      <c r="P44" s="226">
        <v>39.5</v>
      </c>
      <c r="Q44" s="226">
        <v>35.5</v>
      </c>
      <c r="R44" s="226">
        <v>33.4</v>
      </c>
      <c r="S44" s="226">
        <v>33.799999999999997</v>
      </c>
      <c r="T44" s="446">
        <v>29.2</v>
      </c>
      <c r="U44" s="226">
        <v>24.1</v>
      </c>
      <c r="V44" s="485">
        <v>23.425799999999999</v>
      </c>
      <c r="W44" s="485">
        <v>20.0535</v>
      </c>
      <c r="X44" s="485">
        <v>12.709250000000001</v>
      </c>
    </row>
    <row r="45" spans="1:24" x14ac:dyDescent="0.25">
      <c r="A45" s="263" t="s">
        <v>32</v>
      </c>
      <c r="B45" s="226">
        <v>1.7</v>
      </c>
      <c r="C45" s="226">
        <v>2.6</v>
      </c>
      <c r="D45" s="226">
        <v>5.0999999999999996</v>
      </c>
      <c r="E45" s="226">
        <v>9.5</v>
      </c>
      <c r="F45" s="94">
        <v>19.8</v>
      </c>
      <c r="G45" s="226">
        <v>19.7</v>
      </c>
      <c r="H45" s="226">
        <v>24.1</v>
      </c>
      <c r="I45" s="226">
        <v>29.2</v>
      </c>
      <c r="J45" s="226">
        <v>26.9</v>
      </c>
      <c r="K45" s="226">
        <v>25.9</v>
      </c>
      <c r="L45" s="226">
        <v>28</v>
      </c>
      <c r="M45" s="226">
        <v>27.8</v>
      </c>
      <c r="N45" s="226">
        <v>25</v>
      </c>
      <c r="O45" s="226">
        <v>31.5</v>
      </c>
      <c r="P45" s="226">
        <v>39.9</v>
      </c>
      <c r="Q45" s="226">
        <v>38.5</v>
      </c>
      <c r="R45" s="226">
        <v>40.6</v>
      </c>
      <c r="S45" s="226">
        <v>40.799999999999997</v>
      </c>
      <c r="T45" s="446">
        <v>36.700000000000003</v>
      </c>
      <c r="U45" s="226">
        <v>35.5</v>
      </c>
      <c r="V45" s="485">
        <v>36.943199999999997</v>
      </c>
      <c r="W45" s="485">
        <v>34.792900000000003</v>
      </c>
      <c r="X45" s="485">
        <v>24.548099999999998</v>
      </c>
    </row>
    <row r="46" spans="1:24" x14ac:dyDescent="0.25">
      <c r="A46" s="263" t="s">
        <v>33</v>
      </c>
      <c r="B46" s="264"/>
      <c r="C46" s="264"/>
      <c r="D46" s="264"/>
      <c r="E46" s="264"/>
      <c r="F46" s="264"/>
      <c r="G46" s="226"/>
      <c r="H46" s="226"/>
      <c r="I46" s="226"/>
      <c r="J46" s="226"/>
      <c r="K46" s="226"/>
      <c r="L46" s="226"/>
      <c r="M46" s="226"/>
      <c r="N46" s="226"/>
      <c r="O46" s="226"/>
      <c r="P46" s="264" t="s">
        <v>103</v>
      </c>
      <c r="Q46" s="226">
        <v>0.9</v>
      </c>
      <c r="R46" s="226">
        <v>1.8</v>
      </c>
      <c r="S46" s="226">
        <v>2</v>
      </c>
      <c r="T46" s="446">
        <v>4.5</v>
      </c>
      <c r="U46" s="226">
        <v>8.4</v>
      </c>
      <c r="V46" s="485">
        <v>9.7597999999999985</v>
      </c>
      <c r="W46" s="485">
        <v>9.1294000000000004</v>
      </c>
      <c r="X46" s="485">
        <v>7.2689899999999996</v>
      </c>
    </row>
    <row r="47" spans="1:24" x14ac:dyDescent="0.25">
      <c r="A47" s="263" t="s">
        <v>34</v>
      </c>
      <c r="B47" s="226">
        <v>19.600000000000001</v>
      </c>
      <c r="C47" s="226">
        <v>25</v>
      </c>
      <c r="D47" s="226">
        <v>48.8</v>
      </c>
      <c r="E47" s="226">
        <v>67.599999999999994</v>
      </c>
      <c r="F47" s="226">
        <v>81.099999999999994</v>
      </c>
      <c r="G47" s="226">
        <v>228.9</v>
      </c>
      <c r="H47" s="226">
        <v>291.8</v>
      </c>
      <c r="I47" s="226">
        <v>270.7</v>
      </c>
      <c r="J47" s="226">
        <v>303.39999999999998</v>
      </c>
      <c r="K47" s="226">
        <v>507.2</v>
      </c>
      <c r="L47" s="226">
        <v>652.6</v>
      </c>
      <c r="M47" s="226">
        <v>771.5</v>
      </c>
      <c r="N47" s="226">
        <v>820.8</v>
      </c>
      <c r="O47" s="226">
        <v>952.8</v>
      </c>
      <c r="P47" s="226">
        <v>839</v>
      </c>
      <c r="Q47" s="226">
        <v>985</v>
      </c>
      <c r="R47" s="226">
        <v>1118.7</v>
      </c>
      <c r="S47" s="226">
        <v>1105.8</v>
      </c>
      <c r="T47" s="446">
        <v>1067.5</v>
      </c>
      <c r="U47" s="226">
        <v>1071.5999999999999</v>
      </c>
      <c r="V47" s="485">
        <v>1352.8746999999998</v>
      </c>
      <c r="W47" s="485">
        <v>1340.6486</v>
      </c>
      <c r="X47" s="485">
        <v>774.10199999999998</v>
      </c>
    </row>
    <row r="48" spans="1:24" x14ac:dyDescent="0.25">
      <c r="A48" s="263" t="s">
        <v>35</v>
      </c>
      <c r="B48" s="226">
        <v>3</v>
      </c>
      <c r="C48" s="226">
        <v>6.8</v>
      </c>
      <c r="D48" s="226">
        <v>33.5</v>
      </c>
      <c r="E48" s="226">
        <v>103.9</v>
      </c>
      <c r="F48" s="226">
        <v>172.4</v>
      </c>
      <c r="G48" s="226">
        <v>259.60000000000002</v>
      </c>
      <c r="H48" s="226">
        <v>182.7</v>
      </c>
      <c r="I48" s="226">
        <v>148.5</v>
      </c>
      <c r="J48" s="226">
        <v>159.19999999999999</v>
      </c>
      <c r="K48" s="226">
        <v>185.7</v>
      </c>
      <c r="L48" s="226">
        <v>228.6</v>
      </c>
      <c r="M48" s="226">
        <v>281.2</v>
      </c>
      <c r="N48" s="226">
        <v>324.2</v>
      </c>
      <c r="O48" s="226">
        <v>418.7</v>
      </c>
      <c r="P48" s="226">
        <v>470.7</v>
      </c>
      <c r="Q48" s="226">
        <v>403.3</v>
      </c>
      <c r="R48" s="226">
        <v>489.3</v>
      </c>
      <c r="S48" s="226">
        <v>441.4</v>
      </c>
      <c r="T48" s="446">
        <v>431.3</v>
      </c>
      <c r="U48" s="226">
        <v>446.7</v>
      </c>
      <c r="V48" s="485">
        <v>599.90309999999999</v>
      </c>
      <c r="W48" s="485">
        <v>408.94499999999999</v>
      </c>
      <c r="X48" s="485">
        <v>361.86200000000002</v>
      </c>
    </row>
    <row r="49" spans="1:24" x14ac:dyDescent="0.25">
      <c r="A49" s="263" t="s">
        <v>36</v>
      </c>
      <c r="B49" s="226">
        <v>33.4</v>
      </c>
      <c r="C49" s="226">
        <v>65.7</v>
      </c>
      <c r="D49" s="226">
        <v>200.3</v>
      </c>
      <c r="E49" s="226">
        <v>339.5</v>
      </c>
      <c r="F49" s="226">
        <v>332</v>
      </c>
      <c r="G49" s="226">
        <v>447.9</v>
      </c>
      <c r="H49" s="226">
        <v>391.4</v>
      </c>
      <c r="I49" s="226">
        <v>336.7</v>
      </c>
      <c r="J49" s="226">
        <v>363</v>
      </c>
      <c r="K49" s="226">
        <v>628.70000000000005</v>
      </c>
      <c r="L49" s="226">
        <v>756</v>
      </c>
      <c r="M49" s="226">
        <v>777.5</v>
      </c>
      <c r="N49" s="226">
        <v>842.5</v>
      </c>
      <c r="O49" s="226">
        <v>899.3</v>
      </c>
      <c r="P49" s="226">
        <v>995.1</v>
      </c>
      <c r="Q49" s="226">
        <v>1003</v>
      </c>
      <c r="R49" s="226">
        <v>1026.0999999999999</v>
      </c>
      <c r="S49" s="226">
        <v>1014</v>
      </c>
      <c r="T49" s="446">
        <v>1049.8</v>
      </c>
      <c r="U49" s="226">
        <v>1125</v>
      </c>
      <c r="V49" s="485">
        <v>1226.0893000000001</v>
      </c>
      <c r="W49" s="485">
        <v>1199.9316000000001</v>
      </c>
      <c r="X49" s="485">
        <v>1059.579</v>
      </c>
    </row>
    <row r="50" spans="1:24" x14ac:dyDescent="0.25">
      <c r="A50" s="263" t="s">
        <v>37</v>
      </c>
      <c r="B50" s="226">
        <v>136.30000000000001</v>
      </c>
      <c r="C50" s="226">
        <v>314.39999999999998</v>
      </c>
      <c r="D50" s="226">
        <v>836.1</v>
      </c>
      <c r="E50" s="226">
        <v>1314.7</v>
      </c>
      <c r="F50" s="226">
        <v>674.1</v>
      </c>
      <c r="G50" s="226">
        <v>568.4</v>
      </c>
      <c r="H50" s="226">
        <v>713.6</v>
      </c>
      <c r="I50" s="226">
        <v>877.8</v>
      </c>
      <c r="J50" s="226">
        <v>1175.5999999999999</v>
      </c>
      <c r="K50" s="226">
        <v>1848</v>
      </c>
      <c r="L50" s="226">
        <v>2021.7</v>
      </c>
      <c r="M50" s="226">
        <v>2520.6</v>
      </c>
      <c r="N50" s="226">
        <v>2476.1</v>
      </c>
      <c r="O50" s="226">
        <v>2464.1</v>
      </c>
      <c r="P50" s="226">
        <v>2504.5</v>
      </c>
      <c r="Q50" s="226">
        <v>2497.4</v>
      </c>
      <c r="R50" s="226">
        <v>2188.3000000000002</v>
      </c>
      <c r="S50" s="226">
        <v>1995</v>
      </c>
      <c r="T50" s="446">
        <v>1986</v>
      </c>
      <c r="U50" s="226">
        <v>2046.9</v>
      </c>
      <c r="V50" s="485">
        <v>2163.8062999999997</v>
      </c>
      <c r="W50" s="485">
        <v>2065.0834</v>
      </c>
      <c r="X50" s="485">
        <v>1611.4756</v>
      </c>
    </row>
    <row r="51" spans="1:24" x14ac:dyDescent="0.25">
      <c r="A51" s="263" t="s">
        <v>38</v>
      </c>
      <c r="B51" s="264"/>
      <c r="C51" s="264"/>
      <c r="D51" s="264"/>
      <c r="E51" s="264"/>
      <c r="F51" s="264"/>
      <c r="G51" s="226"/>
      <c r="H51" s="226"/>
      <c r="I51" s="226"/>
      <c r="J51" s="226"/>
      <c r="K51" s="226"/>
      <c r="L51" s="226"/>
      <c r="M51" s="226"/>
      <c r="N51" s="226"/>
      <c r="O51" s="226"/>
      <c r="P51" s="264" t="s">
        <v>103</v>
      </c>
      <c r="Q51" s="226">
        <v>0.1</v>
      </c>
      <c r="R51" s="226">
        <v>0.2</v>
      </c>
      <c r="S51" s="226">
        <v>1.2</v>
      </c>
      <c r="T51" s="446">
        <v>2.8</v>
      </c>
      <c r="U51" s="226">
        <v>3.4</v>
      </c>
      <c r="V51" s="485">
        <v>5.2776000000000005</v>
      </c>
      <c r="W51" s="485">
        <v>6.8535000000000004</v>
      </c>
      <c r="X51" s="485">
        <v>6.1406999999999998</v>
      </c>
    </row>
    <row r="52" spans="1:24" ht="18" x14ac:dyDescent="0.25">
      <c r="A52" s="10" t="s">
        <v>136</v>
      </c>
      <c r="B52" s="133">
        <v>78.900000000000006</v>
      </c>
      <c r="C52" s="133">
        <v>178.6</v>
      </c>
      <c r="D52" s="133">
        <v>616</v>
      </c>
      <c r="E52" s="133">
        <v>1130.8</v>
      </c>
      <c r="F52" s="133">
        <v>1620</v>
      </c>
      <c r="G52" s="133">
        <f>SUM(G53:G59)</f>
        <v>1657.2999999999997</v>
      </c>
      <c r="H52" s="133">
        <v>1976.9</v>
      </c>
      <c r="I52" s="133">
        <v>2636</v>
      </c>
      <c r="J52" s="133">
        <v>2896.8</v>
      </c>
      <c r="K52" s="133">
        <v>3827.2</v>
      </c>
      <c r="L52" s="133">
        <f>SUM(L53:L59)</f>
        <v>4306.8999999999996</v>
      </c>
      <c r="M52" s="133">
        <v>4427.3999999999996</v>
      </c>
      <c r="N52" s="133">
        <v>4634.3</v>
      </c>
      <c r="O52" s="133">
        <v>4721.3</v>
      </c>
      <c r="P52" s="133">
        <v>4584.7</v>
      </c>
      <c r="Q52" s="133">
        <f>SUM(Q53:Q59)</f>
        <v>4036.8</v>
      </c>
      <c r="R52" s="133">
        <f>SUM(R53:R59)</f>
        <v>2593.9</v>
      </c>
      <c r="S52" s="133">
        <f>SUM(S53:S59)</f>
        <v>1999</v>
      </c>
      <c r="T52" s="444">
        <v>2120.1999999999998</v>
      </c>
      <c r="U52" s="133">
        <v>2227.5</v>
      </c>
      <c r="V52" s="483">
        <v>2501.5423999999998</v>
      </c>
      <c r="W52" s="483">
        <v>2543.0602000000003</v>
      </c>
      <c r="X52" s="483">
        <v>2175.5431600000002</v>
      </c>
    </row>
    <row r="53" spans="1:24" x14ac:dyDescent="0.25">
      <c r="A53" s="263" t="s">
        <v>39</v>
      </c>
      <c r="B53" s="226">
        <v>16.600000000000001</v>
      </c>
      <c r="C53" s="226">
        <v>61.6</v>
      </c>
      <c r="D53" s="226">
        <v>160.69999999999999</v>
      </c>
      <c r="E53" s="226">
        <v>393.7</v>
      </c>
      <c r="F53" s="226">
        <v>498.3</v>
      </c>
      <c r="G53" s="226">
        <v>576.29999999999995</v>
      </c>
      <c r="H53" s="226">
        <v>718.6</v>
      </c>
      <c r="I53" s="226">
        <v>847.8</v>
      </c>
      <c r="J53" s="226">
        <v>1010.9</v>
      </c>
      <c r="K53" s="226">
        <v>1500.8</v>
      </c>
      <c r="L53" s="226">
        <v>1676.6</v>
      </c>
      <c r="M53" s="226">
        <v>1626.9</v>
      </c>
      <c r="N53" s="226">
        <v>1549</v>
      </c>
      <c r="O53" s="226">
        <v>1409.9</v>
      </c>
      <c r="P53" s="226">
        <v>1402.4</v>
      </c>
      <c r="Q53" s="226">
        <v>1066.2</v>
      </c>
      <c r="R53" s="226">
        <v>261.8</v>
      </c>
      <c r="S53" s="226">
        <v>185.3</v>
      </c>
      <c r="T53" s="446">
        <v>217.5</v>
      </c>
      <c r="U53" s="226">
        <v>179.6</v>
      </c>
      <c r="V53" s="485">
        <v>182.38470000000001</v>
      </c>
      <c r="W53" s="485">
        <v>194.86279999999999</v>
      </c>
      <c r="X53" s="485">
        <v>169.3246</v>
      </c>
    </row>
    <row r="54" spans="1:24" x14ac:dyDescent="0.25">
      <c r="A54" s="263" t="s">
        <v>104</v>
      </c>
      <c r="B54" s="322" t="s">
        <v>96</v>
      </c>
      <c r="C54" s="322" t="s">
        <v>96</v>
      </c>
      <c r="D54" s="226">
        <v>63.5</v>
      </c>
      <c r="E54" s="226">
        <v>168.1</v>
      </c>
      <c r="F54" s="226">
        <v>190.4</v>
      </c>
      <c r="G54" s="226">
        <v>125.3</v>
      </c>
      <c r="H54" s="226">
        <v>170.5</v>
      </c>
      <c r="I54" s="226">
        <v>247.3</v>
      </c>
      <c r="J54" s="226">
        <v>308.10000000000002</v>
      </c>
      <c r="K54" s="226">
        <v>223.8</v>
      </c>
      <c r="L54" s="226">
        <v>158.30000000000001</v>
      </c>
      <c r="M54" s="226">
        <v>185.8</v>
      </c>
      <c r="N54" s="226">
        <v>282.7</v>
      </c>
      <c r="O54" s="226">
        <v>171.4</v>
      </c>
      <c r="P54" s="226">
        <v>68.3</v>
      </c>
      <c r="Q54" s="226">
        <v>68</v>
      </c>
      <c r="R54" s="226">
        <v>75.5</v>
      </c>
      <c r="S54" s="226">
        <v>87.4</v>
      </c>
      <c r="T54" s="446">
        <v>92.8</v>
      </c>
      <c r="U54" s="226">
        <v>100.9</v>
      </c>
      <c r="V54" s="485">
        <v>152.11329999999998</v>
      </c>
      <c r="W54" s="485">
        <v>120.91630000000001</v>
      </c>
      <c r="X54" s="485">
        <v>140.0958</v>
      </c>
    </row>
    <row r="55" spans="1:24" ht="19.5" x14ac:dyDescent="0.25">
      <c r="A55" s="263" t="s">
        <v>217</v>
      </c>
      <c r="B55" s="226">
        <v>11.3</v>
      </c>
      <c r="C55" s="226">
        <v>24.4</v>
      </c>
      <c r="D55" s="226">
        <v>38.4</v>
      </c>
      <c r="E55" s="226">
        <v>80.599999999999994</v>
      </c>
      <c r="F55" s="226">
        <v>110.7</v>
      </c>
      <c r="G55" s="226">
        <v>91.3</v>
      </c>
      <c r="H55" s="226">
        <v>104.2</v>
      </c>
      <c r="I55" s="226">
        <v>102.3</v>
      </c>
      <c r="J55" s="226">
        <v>63.1</v>
      </c>
      <c r="K55" s="226">
        <v>75</v>
      </c>
      <c r="L55" s="226">
        <v>94.1</v>
      </c>
      <c r="M55" s="226">
        <v>117.7</v>
      </c>
      <c r="N55" s="226">
        <v>109.1</v>
      </c>
      <c r="O55" s="226">
        <v>120.6</v>
      </c>
      <c r="P55" s="226">
        <v>112.2</v>
      </c>
      <c r="Q55" s="226">
        <v>132.69999999999999</v>
      </c>
      <c r="R55" s="226">
        <v>149.1</v>
      </c>
      <c r="S55" s="226">
        <v>136.19999999999999</v>
      </c>
      <c r="T55" s="446">
        <v>127.7</v>
      </c>
      <c r="U55" s="226">
        <v>114.6</v>
      </c>
      <c r="V55" s="485">
        <v>156.37389999999999</v>
      </c>
      <c r="W55" s="485">
        <v>142.50179999999997</v>
      </c>
      <c r="X55" s="485">
        <v>82.973600000000005</v>
      </c>
    </row>
    <row r="56" spans="1:24" ht="19.5" x14ac:dyDescent="0.25">
      <c r="A56" s="263" t="s">
        <v>229</v>
      </c>
      <c r="B56" s="226">
        <v>1.2</v>
      </c>
      <c r="C56" s="226">
        <v>2</v>
      </c>
      <c r="D56" s="226">
        <v>13</v>
      </c>
      <c r="E56" s="226">
        <v>39.4</v>
      </c>
      <c r="F56" s="226">
        <v>62</v>
      </c>
      <c r="G56" s="226">
        <v>92.3</v>
      </c>
      <c r="H56" s="226">
        <v>93.6</v>
      </c>
      <c r="I56" s="226">
        <v>87.9</v>
      </c>
      <c r="J56" s="226">
        <v>93.7</v>
      </c>
      <c r="K56" s="226">
        <v>100.2</v>
      </c>
      <c r="L56" s="226">
        <v>124.3</v>
      </c>
      <c r="M56" s="226">
        <v>144.69999999999999</v>
      </c>
      <c r="N56" s="226">
        <v>131.1</v>
      </c>
      <c r="O56" s="226">
        <v>131.4</v>
      </c>
      <c r="P56" s="226">
        <v>70.400000000000006</v>
      </c>
      <c r="Q56" s="226">
        <v>77.7</v>
      </c>
      <c r="R56" s="226">
        <v>79.099999999999994</v>
      </c>
      <c r="S56" s="226">
        <v>82.9</v>
      </c>
      <c r="T56" s="446">
        <v>83.6</v>
      </c>
      <c r="U56" s="226">
        <v>90</v>
      </c>
      <c r="V56" s="485">
        <v>101.5912</v>
      </c>
      <c r="W56" s="485">
        <v>86.474100000000007</v>
      </c>
      <c r="X56" s="485">
        <v>70.457499999999996</v>
      </c>
    </row>
    <row r="57" spans="1:24" ht="19.5" x14ac:dyDescent="0.25">
      <c r="A57" s="263" t="s">
        <v>94</v>
      </c>
      <c r="B57" s="226">
        <v>2.1</v>
      </c>
      <c r="C57" s="226">
        <v>7.8</v>
      </c>
      <c r="D57" s="226">
        <v>137.5</v>
      </c>
      <c r="E57" s="226">
        <v>66.3</v>
      </c>
      <c r="F57" s="226">
        <v>201.1</v>
      </c>
      <c r="G57" s="226">
        <v>250.1</v>
      </c>
      <c r="H57" s="226">
        <v>335.3</v>
      </c>
      <c r="I57" s="226">
        <v>241.7</v>
      </c>
      <c r="J57" s="226">
        <v>84.7</v>
      </c>
      <c r="K57" s="226">
        <v>77</v>
      </c>
      <c r="L57" s="226">
        <v>87.3</v>
      </c>
      <c r="M57" s="226">
        <v>85.3</v>
      </c>
      <c r="N57" s="226">
        <v>83.7</v>
      </c>
      <c r="O57" s="226">
        <v>85.7</v>
      </c>
      <c r="P57" s="226">
        <v>88.7</v>
      </c>
      <c r="Q57" s="226">
        <v>89.7</v>
      </c>
      <c r="R57" s="226">
        <v>90.1</v>
      </c>
      <c r="S57" s="226">
        <v>97</v>
      </c>
      <c r="T57" s="446">
        <v>104</v>
      </c>
      <c r="U57" s="226">
        <v>101.9</v>
      </c>
      <c r="V57" s="485">
        <v>104.26989999999999</v>
      </c>
      <c r="W57" s="485">
        <v>97.024000000000001</v>
      </c>
      <c r="X57" s="485">
        <v>82.813299999999998</v>
      </c>
    </row>
    <row r="58" spans="1:24" x14ac:dyDescent="0.25">
      <c r="A58" s="263" t="s">
        <v>97</v>
      </c>
      <c r="B58" s="264" t="s">
        <v>103</v>
      </c>
      <c r="C58" s="264" t="s">
        <v>103</v>
      </c>
      <c r="D58" s="264" t="s">
        <v>103</v>
      </c>
      <c r="E58" s="264" t="s">
        <v>103</v>
      </c>
      <c r="F58" s="264" t="s">
        <v>103</v>
      </c>
      <c r="G58" s="264" t="s">
        <v>103</v>
      </c>
      <c r="H58" s="226">
        <v>75.099999999999994</v>
      </c>
      <c r="I58" s="226">
        <v>514.29999999999995</v>
      </c>
      <c r="J58" s="226">
        <v>670.2</v>
      </c>
      <c r="K58" s="226">
        <v>683.1</v>
      </c>
      <c r="L58" s="226">
        <v>671.3</v>
      </c>
      <c r="M58" s="226">
        <v>649.1</v>
      </c>
      <c r="N58" s="226">
        <v>722.3</v>
      </c>
      <c r="O58" s="226">
        <v>664.4</v>
      </c>
      <c r="P58" s="226">
        <v>559.9</v>
      </c>
      <c r="Q58" s="226">
        <v>490.2</v>
      </c>
      <c r="R58" s="226">
        <v>360</v>
      </c>
      <c r="S58" s="226">
        <v>73.400000000000006</v>
      </c>
      <c r="T58" s="446">
        <v>250</v>
      </c>
      <c r="U58" s="226">
        <v>352.5</v>
      </c>
      <c r="V58" s="485">
        <v>476.6019</v>
      </c>
      <c r="W58" s="485">
        <v>512.39030000000002</v>
      </c>
      <c r="X58" s="485">
        <v>463.15899999999999</v>
      </c>
    </row>
    <row r="59" spans="1:24" x14ac:dyDescent="0.25">
      <c r="A59" s="263" t="s">
        <v>45</v>
      </c>
      <c r="B59" s="226">
        <v>47.7</v>
      </c>
      <c r="C59" s="226">
        <v>82.9</v>
      </c>
      <c r="D59" s="226">
        <v>203</v>
      </c>
      <c r="E59" s="226">
        <v>382.8</v>
      </c>
      <c r="F59" s="226">
        <v>557.5</v>
      </c>
      <c r="G59" s="226">
        <v>522</v>
      </c>
      <c r="H59" s="226">
        <v>479.5</v>
      </c>
      <c r="I59" s="226">
        <v>594.70000000000005</v>
      </c>
      <c r="J59" s="226">
        <v>666.2</v>
      </c>
      <c r="K59" s="226">
        <v>1167.4000000000001</v>
      </c>
      <c r="L59" s="226">
        <v>1495</v>
      </c>
      <c r="M59" s="226">
        <v>1617.9</v>
      </c>
      <c r="N59" s="226">
        <v>1756.4</v>
      </c>
      <c r="O59" s="226">
        <v>2138</v>
      </c>
      <c r="P59" s="226">
        <v>2282.8000000000002</v>
      </c>
      <c r="Q59" s="226">
        <v>2112.3000000000002</v>
      </c>
      <c r="R59" s="226">
        <v>1578.3</v>
      </c>
      <c r="S59" s="226">
        <v>1336.8</v>
      </c>
      <c r="T59" s="446">
        <v>1244.5999999999999</v>
      </c>
      <c r="U59" s="226">
        <v>1288.0999999999999</v>
      </c>
      <c r="V59" s="485">
        <v>1328.2075</v>
      </c>
      <c r="W59" s="485">
        <v>1388.8908999999999</v>
      </c>
      <c r="X59" s="485">
        <v>1166.7193600000001</v>
      </c>
    </row>
    <row r="60" spans="1:24" ht="18" x14ac:dyDescent="0.25">
      <c r="A60" s="10" t="s">
        <v>206</v>
      </c>
      <c r="B60" s="133">
        <v>512.29999999999995</v>
      </c>
      <c r="C60" s="133">
        <v>1128.3</v>
      </c>
      <c r="D60" s="133">
        <v>2656.8</v>
      </c>
      <c r="E60" s="133">
        <v>6688.5</v>
      </c>
      <c r="F60" s="133">
        <v>7491.6</v>
      </c>
      <c r="G60" s="133">
        <v>6752</v>
      </c>
      <c r="H60" s="133">
        <v>7103.1</v>
      </c>
      <c r="I60" s="133">
        <v>7371</v>
      </c>
      <c r="J60" s="133">
        <v>6792.8</v>
      </c>
      <c r="K60" s="133">
        <v>8251.4</v>
      </c>
      <c r="L60" s="133">
        <v>8639.6</v>
      </c>
      <c r="M60" s="133">
        <v>9240.4</v>
      </c>
      <c r="N60" s="133">
        <v>9080.7999999999993</v>
      </c>
      <c r="O60" s="133">
        <v>9704.4</v>
      </c>
      <c r="P60" s="133">
        <v>10214.5</v>
      </c>
      <c r="Q60" s="133">
        <v>9449.5</v>
      </c>
      <c r="R60" s="133">
        <v>10423.1</v>
      </c>
      <c r="S60" s="133">
        <v>10636.3</v>
      </c>
      <c r="T60" s="444">
        <v>9883.7999999999993</v>
      </c>
      <c r="U60" s="133">
        <v>9681.7000000000007</v>
      </c>
      <c r="V60" s="483">
        <v>10740.427</v>
      </c>
      <c r="W60" s="483">
        <v>9936.2224999999999</v>
      </c>
      <c r="X60" s="483">
        <v>8016.4567999999999</v>
      </c>
    </row>
    <row r="61" spans="1:24" x14ac:dyDescent="0.25">
      <c r="A61" s="263" t="s">
        <v>46</v>
      </c>
      <c r="B61" s="226">
        <v>76.099999999999994</v>
      </c>
      <c r="C61" s="226">
        <v>136.5</v>
      </c>
      <c r="D61" s="226">
        <v>284.8</v>
      </c>
      <c r="E61" s="226">
        <v>455.5</v>
      </c>
      <c r="F61" s="226">
        <v>365.3</v>
      </c>
      <c r="G61" s="226">
        <v>334.5</v>
      </c>
      <c r="H61" s="226">
        <v>418.6</v>
      </c>
      <c r="I61" s="226">
        <v>418.5</v>
      </c>
      <c r="J61" s="226">
        <v>403.2</v>
      </c>
      <c r="K61" s="226">
        <v>556.79999999999995</v>
      </c>
      <c r="L61" s="226">
        <v>754</v>
      </c>
      <c r="M61" s="226">
        <v>917.2</v>
      </c>
      <c r="N61" s="226">
        <v>884.2</v>
      </c>
      <c r="O61" s="226">
        <v>933.4</v>
      </c>
      <c r="P61" s="226">
        <v>909.1</v>
      </c>
      <c r="Q61" s="226">
        <v>1096.4000000000001</v>
      </c>
      <c r="R61" s="226">
        <v>1360.1</v>
      </c>
      <c r="S61" s="226">
        <v>1467.5</v>
      </c>
      <c r="T61" s="446">
        <v>1448.2</v>
      </c>
      <c r="U61" s="226">
        <v>1567.3</v>
      </c>
      <c r="V61" s="485">
        <v>1957.2125000000001</v>
      </c>
      <c r="W61" s="485">
        <v>1682.0572999999999</v>
      </c>
      <c r="X61" s="485">
        <v>1531.9745</v>
      </c>
    </row>
    <row r="62" spans="1:24" x14ac:dyDescent="0.25">
      <c r="A62" s="263" t="s">
        <v>47</v>
      </c>
      <c r="B62" s="226">
        <v>1.2</v>
      </c>
      <c r="C62" s="226">
        <v>9.9</v>
      </c>
      <c r="D62" s="226">
        <v>32.700000000000003</v>
      </c>
      <c r="E62" s="226">
        <v>56.5</v>
      </c>
      <c r="F62" s="226">
        <v>72.2</v>
      </c>
      <c r="G62" s="226">
        <v>76.8</v>
      </c>
      <c r="H62" s="226">
        <v>106.2</v>
      </c>
      <c r="I62" s="226">
        <v>109.6</v>
      </c>
      <c r="J62" s="226">
        <v>118.4</v>
      </c>
      <c r="K62" s="226">
        <v>152.1</v>
      </c>
      <c r="L62" s="226">
        <v>292.7</v>
      </c>
      <c r="M62" s="226">
        <v>387.4</v>
      </c>
      <c r="N62" s="226">
        <v>400.5</v>
      </c>
      <c r="O62" s="226">
        <v>419.8</v>
      </c>
      <c r="P62" s="226">
        <v>486.8</v>
      </c>
      <c r="Q62" s="226">
        <v>482.5</v>
      </c>
      <c r="R62" s="226">
        <v>513.9</v>
      </c>
      <c r="S62" s="226">
        <v>329.3</v>
      </c>
      <c r="T62" s="446">
        <v>332.7</v>
      </c>
      <c r="U62" s="226">
        <v>298.7</v>
      </c>
      <c r="V62" s="485">
        <v>313.32740000000001</v>
      </c>
      <c r="W62" s="485">
        <v>314.22620000000001</v>
      </c>
      <c r="X62" s="485">
        <v>279.80614000000003</v>
      </c>
    </row>
    <row r="63" spans="1:24" x14ac:dyDescent="0.25">
      <c r="A63" s="263" t="s">
        <v>48</v>
      </c>
      <c r="B63" s="226">
        <v>3.8</v>
      </c>
      <c r="C63" s="226">
        <v>41.3</v>
      </c>
      <c r="D63" s="226">
        <v>92.7</v>
      </c>
      <c r="E63" s="226">
        <v>138.30000000000001</v>
      </c>
      <c r="F63" s="226">
        <v>155.6</v>
      </c>
      <c r="G63" s="226">
        <v>169.9</v>
      </c>
      <c r="H63" s="226">
        <v>168.1</v>
      </c>
      <c r="I63" s="226">
        <v>175.6</v>
      </c>
      <c r="J63" s="226">
        <v>164.1</v>
      </c>
      <c r="K63" s="226">
        <v>166.9</v>
      </c>
      <c r="L63" s="226">
        <v>160.80000000000001</v>
      </c>
      <c r="M63" s="226">
        <v>174.1</v>
      </c>
      <c r="N63" s="226">
        <v>139.19999999999999</v>
      </c>
      <c r="O63" s="226">
        <v>138.5</v>
      </c>
      <c r="P63" s="226">
        <v>142.19999999999999</v>
      </c>
      <c r="Q63" s="226">
        <v>163.80000000000001</v>
      </c>
      <c r="R63" s="226">
        <v>184</v>
      </c>
      <c r="S63" s="226">
        <v>191</v>
      </c>
      <c r="T63" s="446">
        <v>183.4</v>
      </c>
      <c r="U63" s="226">
        <v>174.6</v>
      </c>
      <c r="V63" s="485">
        <v>153.30970000000002</v>
      </c>
      <c r="W63" s="485">
        <v>137.672</v>
      </c>
      <c r="X63" s="485">
        <v>98.346100000000007</v>
      </c>
    </row>
    <row r="64" spans="1:24" x14ac:dyDescent="0.25">
      <c r="A64" s="263" t="s">
        <v>49</v>
      </c>
      <c r="B64" s="226">
        <v>35</v>
      </c>
      <c r="C64" s="226">
        <v>28.9</v>
      </c>
      <c r="D64" s="226">
        <v>8.3000000000000007</v>
      </c>
      <c r="E64" s="226">
        <v>1326</v>
      </c>
      <c r="F64" s="226">
        <v>1603.6</v>
      </c>
      <c r="G64" s="226">
        <v>1288.5999999999999</v>
      </c>
      <c r="H64" s="226">
        <v>924.4</v>
      </c>
      <c r="I64" s="226">
        <v>871.6</v>
      </c>
      <c r="J64" s="226">
        <v>815.2</v>
      </c>
      <c r="K64" s="226">
        <v>895.3</v>
      </c>
      <c r="L64" s="226">
        <v>723.3</v>
      </c>
      <c r="M64" s="226">
        <v>670.5</v>
      </c>
      <c r="N64" s="226">
        <v>995.2</v>
      </c>
      <c r="O64" s="226">
        <v>2051.3000000000002</v>
      </c>
      <c r="P64" s="226">
        <v>2595.6999999999998</v>
      </c>
      <c r="Q64" s="226">
        <v>1972.6</v>
      </c>
      <c r="R64" s="226">
        <v>2063.1999999999998</v>
      </c>
      <c r="S64" s="226">
        <v>2202.6999999999998</v>
      </c>
      <c r="T64" s="446">
        <v>1637.3</v>
      </c>
      <c r="U64" s="226">
        <v>1297.2</v>
      </c>
      <c r="V64" s="485">
        <v>1301.2578000000001</v>
      </c>
      <c r="W64" s="485">
        <v>1402.201</v>
      </c>
      <c r="X64" s="485">
        <v>1093.4449999999999</v>
      </c>
    </row>
    <row r="65" spans="1:24" x14ac:dyDescent="0.25">
      <c r="A65" s="263" t="s">
        <v>50</v>
      </c>
      <c r="B65" s="226">
        <v>25.4</v>
      </c>
      <c r="C65" s="226">
        <v>71.900000000000006</v>
      </c>
      <c r="D65" s="226">
        <v>204.2</v>
      </c>
      <c r="E65" s="226">
        <v>512.5</v>
      </c>
      <c r="F65" s="226">
        <v>417.1</v>
      </c>
      <c r="G65" s="226">
        <v>380.6</v>
      </c>
      <c r="H65" s="226">
        <v>423.9</v>
      </c>
      <c r="I65" s="226">
        <v>458.2</v>
      </c>
      <c r="J65" s="226">
        <v>425.5</v>
      </c>
      <c r="K65" s="226">
        <v>436.1</v>
      </c>
      <c r="L65" s="226">
        <v>453.8</v>
      </c>
      <c r="M65" s="226">
        <v>470.5</v>
      </c>
      <c r="N65" s="226">
        <v>426.2</v>
      </c>
      <c r="O65" s="226">
        <v>438</v>
      </c>
      <c r="P65" s="226">
        <v>441.1</v>
      </c>
      <c r="Q65" s="226">
        <v>474.3</v>
      </c>
      <c r="R65" s="226">
        <v>508.8</v>
      </c>
      <c r="S65" s="226">
        <v>510.3</v>
      </c>
      <c r="T65" s="446">
        <v>473.7</v>
      </c>
      <c r="U65" s="226">
        <v>493.8</v>
      </c>
      <c r="V65" s="485">
        <v>566.67790000000002</v>
      </c>
      <c r="W65" s="485">
        <v>582.19799999999998</v>
      </c>
      <c r="X65" s="485">
        <v>469.62</v>
      </c>
    </row>
    <row r="66" spans="1:24" x14ac:dyDescent="0.25">
      <c r="A66" s="263" t="s">
        <v>51</v>
      </c>
      <c r="B66" s="226">
        <v>33</v>
      </c>
      <c r="C66" s="226">
        <v>113.6</v>
      </c>
      <c r="D66" s="226">
        <v>265.8</v>
      </c>
      <c r="E66" s="226">
        <v>423.5</v>
      </c>
      <c r="F66" s="226">
        <v>472.9</v>
      </c>
      <c r="G66" s="226">
        <v>252.8</v>
      </c>
      <c r="H66" s="226">
        <v>215</v>
      </c>
      <c r="I66" s="226">
        <v>203.5</v>
      </c>
      <c r="J66" s="226">
        <v>169.2</v>
      </c>
      <c r="K66" s="226">
        <v>223.7</v>
      </c>
      <c r="L66" s="226">
        <v>261.3</v>
      </c>
      <c r="M66" s="226">
        <v>281.10000000000002</v>
      </c>
      <c r="N66" s="226">
        <v>257.2</v>
      </c>
      <c r="O66" s="226">
        <v>239.7</v>
      </c>
      <c r="P66" s="226">
        <v>218</v>
      </c>
      <c r="Q66" s="226">
        <v>204.5</v>
      </c>
      <c r="R66" s="226">
        <v>243.8</v>
      </c>
      <c r="S66" s="226">
        <v>250.3</v>
      </c>
      <c r="T66" s="446">
        <v>233.1</v>
      </c>
      <c r="U66" s="226">
        <v>234.6</v>
      </c>
      <c r="V66" s="485">
        <v>287.7808</v>
      </c>
      <c r="W66" s="485">
        <v>260.79829999999998</v>
      </c>
      <c r="X66" s="485">
        <v>154.04900000000001</v>
      </c>
    </row>
    <row r="67" spans="1:24" x14ac:dyDescent="0.25">
      <c r="A67" s="263" t="s">
        <v>52</v>
      </c>
      <c r="B67" s="226">
        <v>44.8</v>
      </c>
      <c r="C67" s="226">
        <v>105.5</v>
      </c>
      <c r="D67" s="226">
        <v>319.5</v>
      </c>
      <c r="E67" s="226">
        <v>783.9</v>
      </c>
      <c r="F67" s="226">
        <v>1252.3</v>
      </c>
      <c r="G67" s="226">
        <v>1198.9000000000001</v>
      </c>
      <c r="H67" s="226">
        <v>895.6</v>
      </c>
      <c r="I67" s="226">
        <v>835.9</v>
      </c>
      <c r="J67" s="226">
        <v>687.1</v>
      </c>
      <c r="K67" s="226">
        <v>685.5</v>
      </c>
      <c r="L67" s="226">
        <v>775.7</v>
      </c>
      <c r="M67" s="226">
        <v>823.3</v>
      </c>
      <c r="N67" s="226">
        <v>754</v>
      </c>
      <c r="O67" s="226">
        <v>707.4</v>
      </c>
      <c r="P67" s="226">
        <v>733.4</v>
      </c>
      <c r="Q67" s="226">
        <v>591.6</v>
      </c>
      <c r="R67" s="226">
        <v>793.6</v>
      </c>
      <c r="S67" s="226">
        <v>655.1</v>
      </c>
      <c r="T67" s="446">
        <v>641.70000000000005</v>
      </c>
      <c r="U67" s="226">
        <v>660.5</v>
      </c>
      <c r="V67" s="485">
        <v>746.2568</v>
      </c>
      <c r="W67" s="485">
        <v>563.33500000000004</v>
      </c>
      <c r="X67" s="485">
        <v>457.50440000000003</v>
      </c>
    </row>
    <row r="68" spans="1:24" x14ac:dyDescent="0.25">
      <c r="A68" s="263" t="s">
        <v>53</v>
      </c>
      <c r="B68" s="226">
        <v>20</v>
      </c>
      <c r="C68" s="226">
        <v>107.1</v>
      </c>
      <c r="D68" s="226">
        <v>265.7</v>
      </c>
      <c r="E68" s="226">
        <v>364.8</v>
      </c>
      <c r="F68" s="226">
        <v>439.7</v>
      </c>
      <c r="G68" s="226">
        <v>323.3</v>
      </c>
      <c r="H68" s="226">
        <v>374.6</v>
      </c>
      <c r="I68" s="226">
        <v>429.2</v>
      </c>
      <c r="J68" s="226">
        <v>461.6</v>
      </c>
      <c r="K68" s="226">
        <v>570.29999999999995</v>
      </c>
      <c r="L68" s="226">
        <v>592.4</v>
      </c>
      <c r="M68" s="226">
        <v>599</v>
      </c>
      <c r="N68" s="226">
        <v>556.70000000000005</v>
      </c>
      <c r="O68" s="226">
        <v>583.5</v>
      </c>
      <c r="P68" s="226">
        <v>584.29999999999995</v>
      </c>
      <c r="Q68" s="226">
        <v>689.2</v>
      </c>
      <c r="R68" s="226">
        <v>699.5</v>
      </c>
      <c r="S68" s="226">
        <v>739.9</v>
      </c>
      <c r="T68" s="446">
        <v>721.5</v>
      </c>
      <c r="U68" s="226">
        <v>672.4</v>
      </c>
      <c r="V68" s="485">
        <v>713.08249999999998</v>
      </c>
      <c r="W68" s="485">
        <v>633.76130000000001</v>
      </c>
      <c r="X68" s="485">
        <v>448.12680999999998</v>
      </c>
    </row>
    <row r="69" spans="1:24" x14ac:dyDescent="0.25">
      <c r="A69" s="263" t="s">
        <v>54</v>
      </c>
      <c r="B69" s="226">
        <v>28.1</v>
      </c>
      <c r="C69" s="226">
        <v>83.5</v>
      </c>
      <c r="D69" s="226">
        <v>307.10000000000002</v>
      </c>
      <c r="E69" s="226">
        <v>1095.5</v>
      </c>
      <c r="F69" s="226">
        <v>1018.3</v>
      </c>
      <c r="G69" s="226">
        <v>909.9</v>
      </c>
      <c r="H69" s="226">
        <v>1088.0999999999999</v>
      </c>
      <c r="I69" s="226">
        <v>1107.4000000000001</v>
      </c>
      <c r="J69" s="226">
        <v>1058.4000000000001</v>
      </c>
      <c r="K69" s="226">
        <v>1864.7</v>
      </c>
      <c r="L69" s="226">
        <v>1809.2</v>
      </c>
      <c r="M69" s="226">
        <v>1849.9</v>
      </c>
      <c r="N69" s="226">
        <v>1731.3</v>
      </c>
      <c r="O69" s="226">
        <v>1791.3</v>
      </c>
      <c r="P69" s="226">
        <v>1668</v>
      </c>
      <c r="Q69" s="226">
        <v>1224.0999999999999</v>
      </c>
      <c r="R69" s="226">
        <v>1362</v>
      </c>
      <c r="S69" s="226">
        <v>1467.3</v>
      </c>
      <c r="T69" s="446">
        <v>1455.7</v>
      </c>
      <c r="U69" s="226">
        <v>1496.4</v>
      </c>
      <c r="V69" s="485">
        <v>1528.0058999999999</v>
      </c>
      <c r="W69" s="485">
        <v>1440.2803000000001</v>
      </c>
      <c r="X69" s="485">
        <v>1177.9765600000001</v>
      </c>
    </row>
    <row r="70" spans="1:24" x14ac:dyDescent="0.25">
      <c r="A70" s="263" t="s">
        <v>55</v>
      </c>
      <c r="B70" s="226">
        <v>28.7</v>
      </c>
      <c r="C70" s="226">
        <v>28.8</v>
      </c>
      <c r="D70" s="226">
        <v>47.5</v>
      </c>
      <c r="E70" s="226">
        <v>84.7</v>
      </c>
      <c r="F70" s="226">
        <v>101.7</v>
      </c>
      <c r="G70" s="226">
        <v>150.9</v>
      </c>
      <c r="H70" s="226">
        <v>222.9</v>
      </c>
      <c r="I70" s="226">
        <v>250.6</v>
      </c>
      <c r="J70" s="226">
        <v>292</v>
      </c>
      <c r="K70" s="226">
        <v>351</v>
      </c>
      <c r="L70" s="226">
        <v>434.9</v>
      </c>
      <c r="M70" s="226">
        <v>492.5</v>
      </c>
      <c r="N70" s="226">
        <v>490.3</v>
      </c>
      <c r="O70" s="226">
        <v>532.6</v>
      </c>
      <c r="P70" s="226">
        <v>529.29999999999995</v>
      </c>
      <c r="Q70" s="226">
        <v>521.70000000000005</v>
      </c>
      <c r="R70" s="226">
        <v>485</v>
      </c>
      <c r="S70" s="226">
        <v>524.79999999999995</v>
      </c>
      <c r="T70" s="446">
        <v>521.29999999999995</v>
      </c>
      <c r="U70" s="226">
        <v>572.29999999999995</v>
      </c>
      <c r="V70" s="485">
        <v>664.80119999999999</v>
      </c>
      <c r="W70" s="485">
        <v>574.51319999999998</v>
      </c>
      <c r="X70" s="485">
        <v>477.30409999999995</v>
      </c>
    </row>
    <row r="71" spans="1:24" x14ac:dyDescent="0.25">
      <c r="A71" s="263" t="s">
        <v>56</v>
      </c>
      <c r="B71" s="226">
        <v>46.1</v>
      </c>
      <c r="C71" s="226">
        <v>97.3</v>
      </c>
      <c r="D71" s="226">
        <v>181.4</v>
      </c>
      <c r="E71" s="226">
        <v>315</v>
      </c>
      <c r="F71" s="226">
        <v>222.4</v>
      </c>
      <c r="G71" s="226">
        <v>186.5</v>
      </c>
      <c r="H71" s="226">
        <v>185.3</v>
      </c>
      <c r="I71" s="226">
        <v>163.19999999999999</v>
      </c>
      <c r="J71" s="226">
        <v>149.1</v>
      </c>
      <c r="K71" s="226">
        <v>137.4</v>
      </c>
      <c r="L71" s="226">
        <v>166</v>
      </c>
      <c r="M71" s="226">
        <v>201.5</v>
      </c>
      <c r="N71" s="226">
        <v>197.6</v>
      </c>
      <c r="O71" s="226">
        <v>212.1</v>
      </c>
      <c r="P71" s="226">
        <v>212.9</v>
      </c>
      <c r="Q71" s="226">
        <v>200.6</v>
      </c>
      <c r="R71" s="226">
        <v>216.9</v>
      </c>
      <c r="S71" s="226">
        <v>241.2</v>
      </c>
      <c r="T71" s="446">
        <v>246</v>
      </c>
      <c r="U71" s="226">
        <v>254.7</v>
      </c>
      <c r="V71" s="485">
        <v>291.01549999999997</v>
      </c>
      <c r="W71" s="485">
        <v>305.13709999999998</v>
      </c>
      <c r="X71" s="485">
        <v>251.9016</v>
      </c>
    </row>
    <row r="72" spans="1:24" x14ac:dyDescent="0.25">
      <c r="A72" s="263" t="s">
        <v>57</v>
      </c>
      <c r="B72" s="226">
        <v>87.5</v>
      </c>
      <c r="C72" s="226">
        <v>93.6</v>
      </c>
      <c r="D72" s="226">
        <v>235.8</v>
      </c>
      <c r="E72" s="226">
        <v>442</v>
      </c>
      <c r="F72" s="226">
        <v>527.70000000000005</v>
      </c>
      <c r="G72" s="226">
        <v>653.20000000000005</v>
      </c>
      <c r="H72" s="226">
        <v>1070.5999999999999</v>
      </c>
      <c r="I72" s="226">
        <v>1136.7</v>
      </c>
      <c r="J72" s="226">
        <v>1010.2</v>
      </c>
      <c r="K72" s="226">
        <v>1144.3</v>
      </c>
      <c r="L72" s="226">
        <v>908.3</v>
      </c>
      <c r="M72" s="226">
        <v>848.5</v>
      </c>
      <c r="N72" s="226">
        <v>746.5</v>
      </c>
      <c r="O72" s="226">
        <v>740.1</v>
      </c>
      <c r="P72" s="226">
        <v>757.3</v>
      </c>
      <c r="Q72" s="226">
        <v>821.1</v>
      </c>
      <c r="R72" s="226">
        <v>925</v>
      </c>
      <c r="S72" s="226">
        <v>974.8</v>
      </c>
      <c r="T72" s="446">
        <v>922.3</v>
      </c>
      <c r="U72" s="226">
        <v>890.6</v>
      </c>
      <c r="V72" s="485">
        <v>984.50549999999998</v>
      </c>
      <c r="W72" s="485">
        <v>949.61279999999999</v>
      </c>
      <c r="X72" s="485">
        <v>720.93909999999994</v>
      </c>
    </row>
    <row r="73" spans="1:24" x14ac:dyDescent="0.25">
      <c r="A73" s="263" t="s">
        <v>58</v>
      </c>
      <c r="B73" s="226">
        <v>76.8</v>
      </c>
      <c r="C73" s="226">
        <v>193.2</v>
      </c>
      <c r="D73" s="226">
        <v>361.6</v>
      </c>
      <c r="E73" s="226">
        <v>602.20000000000005</v>
      </c>
      <c r="F73" s="226">
        <v>693.3</v>
      </c>
      <c r="G73" s="226">
        <v>574.1</v>
      </c>
      <c r="H73" s="226">
        <v>623.5</v>
      </c>
      <c r="I73" s="226">
        <v>771.5</v>
      </c>
      <c r="J73" s="226">
        <v>669.3</v>
      </c>
      <c r="K73" s="226">
        <v>668</v>
      </c>
      <c r="L73" s="226">
        <v>876.5</v>
      </c>
      <c r="M73" s="226">
        <v>1106.9000000000001</v>
      </c>
      <c r="N73" s="226">
        <v>1133.0999999999999</v>
      </c>
      <c r="O73" s="226">
        <v>565.9</v>
      </c>
      <c r="P73" s="226">
        <v>612.79999999999995</v>
      </c>
      <c r="Q73" s="226">
        <v>657.8</v>
      </c>
      <c r="R73" s="226">
        <v>666.8</v>
      </c>
      <c r="S73" s="226">
        <v>664.6</v>
      </c>
      <c r="T73" s="446">
        <v>636.70000000000005</v>
      </c>
      <c r="U73" s="226">
        <v>607.79999999999995</v>
      </c>
      <c r="V73" s="485">
        <v>644.80669999999998</v>
      </c>
      <c r="W73" s="485">
        <v>554.26059999999995</v>
      </c>
      <c r="X73" s="485">
        <v>439.35019</v>
      </c>
    </row>
    <row r="74" spans="1:24" x14ac:dyDescent="0.25">
      <c r="A74" s="263" t="s">
        <v>59</v>
      </c>
      <c r="B74" s="226">
        <v>5.9</v>
      </c>
      <c r="C74" s="226">
        <v>17.2</v>
      </c>
      <c r="D74" s="226">
        <v>49.8</v>
      </c>
      <c r="E74" s="226">
        <v>88.1</v>
      </c>
      <c r="F74" s="226">
        <v>149.6</v>
      </c>
      <c r="G74" s="226">
        <v>252</v>
      </c>
      <c r="H74" s="226">
        <v>386.3</v>
      </c>
      <c r="I74" s="226">
        <v>439.4</v>
      </c>
      <c r="J74" s="226">
        <v>369.6</v>
      </c>
      <c r="K74" s="226">
        <v>399.4</v>
      </c>
      <c r="L74" s="226">
        <v>430.7</v>
      </c>
      <c r="M74" s="226">
        <v>418</v>
      </c>
      <c r="N74" s="226">
        <v>368.7</v>
      </c>
      <c r="O74" s="226">
        <v>351</v>
      </c>
      <c r="P74" s="226">
        <v>323.60000000000002</v>
      </c>
      <c r="Q74" s="226">
        <v>349</v>
      </c>
      <c r="R74" s="226">
        <v>400.5</v>
      </c>
      <c r="S74" s="226">
        <v>417.4</v>
      </c>
      <c r="T74" s="446">
        <v>430.2</v>
      </c>
      <c r="U74" s="226">
        <v>460.9</v>
      </c>
      <c r="V74" s="485">
        <v>588.38679999999999</v>
      </c>
      <c r="W74" s="485">
        <v>536.1694</v>
      </c>
      <c r="X74" s="485">
        <v>416.11329999999998</v>
      </c>
    </row>
    <row r="75" spans="1:24" ht="18" x14ac:dyDescent="0.25">
      <c r="A75" s="10" t="s">
        <v>185</v>
      </c>
      <c r="B75" s="133">
        <v>155.9</v>
      </c>
      <c r="C75" s="133">
        <v>229.9</v>
      </c>
      <c r="D75" s="133">
        <v>1168.8</v>
      </c>
      <c r="E75" s="133">
        <v>2223.1999999999998</v>
      </c>
      <c r="F75" s="133">
        <v>2236.9</v>
      </c>
      <c r="G75" s="133">
        <v>1972.6</v>
      </c>
      <c r="H75" s="133">
        <v>2437.4</v>
      </c>
      <c r="I75" s="133">
        <v>2886.1</v>
      </c>
      <c r="J75" s="133">
        <v>3285.9</v>
      </c>
      <c r="K75" s="133">
        <v>3378.9</v>
      </c>
      <c r="L75" s="133">
        <v>3602</v>
      </c>
      <c r="M75" s="133">
        <v>4001.3</v>
      </c>
      <c r="N75" s="133">
        <v>3980.7</v>
      </c>
      <c r="O75" s="133">
        <v>4455.6000000000004</v>
      </c>
      <c r="P75" s="133">
        <v>4267.3999999999996</v>
      </c>
      <c r="Q75" s="133">
        <v>4569</v>
      </c>
      <c r="R75" s="133">
        <v>5375.1</v>
      </c>
      <c r="S75" s="133">
        <v>5559.7</v>
      </c>
      <c r="T75" s="444">
        <v>5593.2</v>
      </c>
      <c r="U75" s="133">
        <v>5875.2</v>
      </c>
      <c r="V75" s="483">
        <v>6436.0069000000003</v>
      </c>
      <c r="W75" s="483">
        <v>6470.1572000000006</v>
      </c>
      <c r="X75" s="483">
        <v>5640.9852799999999</v>
      </c>
    </row>
    <row r="76" spans="1:24" x14ac:dyDescent="0.25">
      <c r="A76" s="263" t="s">
        <v>60</v>
      </c>
      <c r="B76" s="226">
        <v>10.4</v>
      </c>
      <c r="C76" s="226">
        <v>11.7</v>
      </c>
      <c r="D76" s="226">
        <v>224.8</v>
      </c>
      <c r="E76" s="226">
        <v>266.89999999999998</v>
      </c>
      <c r="F76" s="226">
        <v>321.39999999999998</v>
      </c>
      <c r="G76" s="226">
        <v>217.5</v>
      </c>
      <c r="H76" s="226">
        <v>175.9</v>
      </c>
      <c r="I76" s="226">
        <v>199.8</v>
      </c>
      <c r="J76" s="226">
        <v>349.1</v>
      </c>
      <c r="K76" s="226">
        <v>420.6</v>
      </c>
      <c r="L76" s="226">
        <v>366.7</v>
      </c>
      <c r="M76" s="226">
        <v>352.9</v>
      </c>
      <c r="N76" s="226">
        <v>319.7</v>
      </c>
      <c r="O76" s="226">
        <v>332.9</v>
      </c>
      <c r="P76" s="226">
        <v>292.89999999999998</v>
      </c>
      <c r="Q76" s="226">
        <v>339.8</v>
      </c>
      <c r="R76" s="226">
        <v>370.2</v>
      </c>
      <c r="S76" s="226">
        <v>356</v>
      </c>
      <c r="T76" s="446">
        <v>337.3</v>
      </c>
      <c r="U76" s="226">
        <v>313.60000000000002</v>
      </c>
      <c r="V76" s="485">
        <v>310.49170000000004</v>
      </c>
      <c r="W76" s="485">
        <v>304.0899</v>
      </c>
      <c r="X76" s="485">
        <v>254.17</v>
      </c>
    </row>
    <row r="77" spans="1:24" x14ac:dyDescent="0.25">
      <c r="A77" s="263" t="s">
        <v>61</v>
      </c>
      <c r="B77" s="226">
        <v>18.2</v>
      </c>
      <c r="C77" s="226">
        <v>59.9</v>
      </c>
      <c r="D77" s="226">
        <v>294.7</v>
      </c>
      <c r="E77" s="226">
        <v>507.3</v>
      </c>
      <c r="F77" s="226">
        <v>530.20000000000005</v>
      </c>
      <c r="G77" s="226">
        <v>450.9</v>
      </c>
      <c r="H77" s="226">
        <v>626.29999999999995</v>
      </c>
      <c r="I77" s="226">
        <v>691.4</v>
      </c>
      <c r="J77" s="226">
        <v>659.8</v>
      </c>
      <c r="K77" s="226">
        <v>768.5</v>
      </c>
      <c r="L77" s="226">
        <v>1085.5</v>
      </c>
      <c r="M77" s="226">
        <v>1272.4000000000001</v>
      </c>
      <c r="N77" s="226">
        <v>1304.9000000000001</v>
      </c>
      <c r="O77" s="226">
        <v>1561</v>
      </c>
      <c r="P77" s="226">
        <v>1479.5</v>
      </c>
      <c r="Q77" s="226">
        <v>1513.6</v>
      </c>
      <c r="R77" s="226">
        <v>1757.8</v>
      </c>
      <c r="S77" s="226">
        <v>1866.5</v>
      </c>
      <c r="T77" s="446">
        <v>1873.9</v>
      </c>
      <c r="U77" s="226">
        <v>2020.9</v>
      </c>
      <c r="V77" s="485">
        <v>2133.0394999999999</v>
      </c>
      <c r="W77" s="485">
        <v>2119.2134999999998</v>
      </c>
      <c r="X77" s="485">
        <v>1832.7188000000001</v>
      </c>
    </row>
    <row r="78" spans="1:24" x14ac:dyDescent="0.25">
      <c r="A78" s="263" t="s">
        <v>62</v>
      </c>
      <c r="B78" s="226">
        <v>111.6</v>
      </c>
      <c r="C78" s="226">
        <v>128.19999999999999</v>
      </c>
      <c r="D78" s="226">
        <v>403.9</v>
      </c>
      <c r="E78" s="226">
        <v>807.3</v>
      </c>
      <c r="F78" s="226">
        <v>912.3</v>
      </c>
      <c r="G78" s="226">
        <v>830.9</v>
      </c>
      <c r="H78" s="226">
        <v>862.8</v>
      </c>
      <c r="I78" s="226">
        <v>975.1</v>
      </c>
      <c r="J78" s="226">
        <v>1064.5999999999999</v>
      </c>
      <c r="K78" s="226">
        <v>1190.8</v>
      </c>
      <c r="L78" s="226">
        <v>1189</v>
      </c>
      <c r="M78" s="226">
        <v>1379.5</v>
      </c>
      <c r="N78" s="226">
        <v>1297.8</v>
      </c>
      <c r="O78" s="226">
        <v>1331.6</v>
      </c>
      <c r="P78" s="226">
        <v>1131.5999999999999</v>
      </c>
      <c r="Q78" s="226">
        <v>1130</v>
      </c>
      <c r="R78" s="226">
        <v>1338.2</v>
      </c>
      <c r="S78" s="226">
        <v>1281</v>
      </c>
      <c r="T78" s="446">
        <v>1250.9000000000001</v>
      </c>
      <c r="U78" s="226">
        <v>1196.8</v>
      </c>
      <c r="V78" s="485">
        <v>1517.9324999999999</v>
      </c>
      <c r="W78" s="485">
        <v>1426.0028</v>
      </c>
      <c r="X78" s="485">
        <v>1263.4142099999999</v>
      </c>
    </row>
    <row r="79" spans="1:24" x14ac:dyDescent="0.25">
      <c r="A79" s="73" t="s">
        <v>63</v>
      </c>
      <c r="B79" s="264"/>
      <c r="C79" s="264"/>
      <c r="D79" s="264"/>
      <c r="E79" s="264"/>
      <c r="F79" s="264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446"/>
      <c r="U79" s="226"/>
      <c r="V79" s="485"/>
      <c r="W79" s="485"/>
      <c r="X79" s="602"/>
    </row>
    <row r="80" spans="1:24" ht="19.5" x14ac:dyDescent="0.25">
      <c r="A80" s="38" t="s">
        <v>200</v>
      </c>
      <c r="B80" s="226">
        <v>74.3</v>
      </c>
      <c r="C80" s="226">
        <v>61.3</v>
      </c>
      <c r="D80" s="226">
        <v>190</v>
      </c>
      <c r="E80" s="226">
        <v>414.6</v>
      </c>
      <c r="F80" s="226">
        <v>543.20000000000005</v>
      </c>
      <c r="G80" s="226">
        <v>428.9</v>
      </c>
      <c r="H80" s="226">
        <v>496.4</v>
      </c>
      <c r="I80" s="226">
        <v>620.29999999999995</v>
      </c>
      <c r="J80" s="226">
        <v>723</v>
      </c>
      <c r="K80" s="226">
        <v>779</v>
      </c>
      <c r="L80" s="226">
        <v>749.6</v>
      </c>
      <c r="M80" s="226">
        <v>920.4</v>
      </c>
      <c r="N80" s="226">
        <v>916.5</v>
      </c>
      <c r="O80" s="226">
        <v>936.4</v>
      </c>
      <c r="P80" s="226">
        <v>732.8</v>
      </c>
      <c r="Q80" s="226">
        <v>698.3</v>
      </c>
      <c r="R80" s="226">
        <v>812</v>
      </c>
      <c r="S80" s="226">
        <v>727.7</v>
      </c>
      <c r="T80" s="446">
        <v>719.4</v>
      </c>
      <c r="U80" s="226">
        <v>649.9</v>
      </c>
      <c r="V80" s="485">
        <v>904.58680000000004</v>
      </c>
      <c r="W80" s="485">
        <v>813.11180000000002</v>
      </c>
      <c r="X80" s="485">
        <v>686.50609999999995</v>
      </c>
    </row>
    <row r="81" spans="1:24" ht="19.5" x14ac:dyDescent="0.25">
      <c r="A81" s="38" t="s">
        <v>247</v>
      </c>
      <c r="B81" s="226">
        <v>8</v>
      </c>
      <c r="C81" s="226">
        <v>15.2</v>
      </c>
      <c r="D81" s="226">
        <v>82.2</v>
      </c>
      <c r="E81" s="226">
        <v>150.4</v>
      </c>
      <c r="F81" s="226">
        <v>164.7</v>
      </c>
      <c r="G81" s="226">
        <v>182.8</v>
      </c>
      <c r="H81" s="226">
        <v>196.2</v>
      </c>
      <c r="I81" s="226">
        <v>183.4</v>
      </c>
      <c r="J81" s="226">
        <v>162.19999999999999</v>
      </c>
      <c r="K81" s="226">
        <v>215.4</v>
      </c>
      <c r="L81" s="226">
        <v>263.3</v>
      </c>
      <c r="M81" s="226">
        <v>268.89999999999998</v>
      </c>
      <c r="N81" s="226">
        <v>197.9</v>
      </c>
      <c r="O81" s="226">
        <v>186.7</v>
      </c>
      <c r="P81" s="226">
        <v>162.1</v>
      </c>
      <c r="Q81" s="226">
        <v>155.5</v>
      </c>
      <c r="R81" s="226">
        <v>188.5</v>
      </c>
      <c r="S81" s="226">
        <v>200</v>
      </c>
      <c r="T81" s="446">
        <v>193.2</v>
      </c>
      <c r="U81" s="226">
        <v>177.8</v>
      </c>
      <c r="V81" s="485">
        <v>201.87629999999999</v>
      </c>
      <c r="W81" s="485">
        <v>193.62439999999998</v>
      </c>
      <c r="X81" s="485">
        <v>158.14943</v>
      </c>
    </row>
    <row r="82" spans="1:24" ht="19.5" x14ac:dyDescent="0.25">
      <c r="A82" s="38" t="s">
        <v>126</v>
      </c>
      <c r="B82" s="226">
        <v>29.3</v>
      </c>
      <c r="C82" s="226">
        <v>51.8</v>
      </c>
      <c r="D82" s="226">
        <v>131.69999999999999</v>
      </c>
      <c r="E82" s="226">
        <v>242.3</v>
      </c>
      <c r="F82" s="226">
        <v>204.4</v>
      </c>
      <c r="G82" s="226">
        <f t="shared" ref="G82:S82" si="2">SUM(G78-G80-G81)</f>
        <v>219.2</v>
      </c>
      <c r="H82" s="226">
        <f t="shared" si="2"/>
        <v>170.2</v>
      </c>
      <c r="I82" s="226">
        <f t="shared" si="2"/>
        <v>171.40000000000006</v>
      </c>
      <c r="J82" s="226">
        <f t="shared" si="2"/>
        <v>179.39999999999992</v>
      </c>
      <c r="K82" s="226">
        <f t="shared" si="2"/>
        <v>196.39999999999995</v>
      </c>
      <c r="L82" s="226">
        <f t="shared" si="2"/>
        <v>176.09999999999997</v>
      </c>
      <c r="M82" s="226">
        <f t="shared" si="2"/>
        <v>190.20000000000005</v>
      </c>
      <c r="N82" s="226">
        <f t="shared" si="2"/>
        <v>183.39999999999995</v>
      </c>
      <c r="O82" s="226">
        <f t="shared" si="2"/>
        <v>208.49999999999994</v>
      </c>
      <c r="P82" s="226">
        <f t="shared" si="2"/>
        <v>236.69999999999996</v>
      </c>
      <c r="Q82" s="226">
        <f t="shared" si="2"/>
        <v>276.20000000000005</v>
      </c>
      <c r="R82" s="226">
        <f t="shared" si="2"/>
        <v>337.70000000000005</v>
      </c>
      <c r="S82" s="226">
        <f t="shared" si="2"/>
        <v>353.29999999999995</v>
      </c>
      <c r="T82" s="485">
        <v>338.4</v>
      </c>
      <c r="U82" s="226">
        <v>369.2</v>
      </c>
      <c r="V82" s="485">
        <v>411.46940000000001</v>
      </c>
      <c r="W82" s="485">
        <v>419.26659999999998</v>
      </c>
      <c r="X82" s="485">
        <v>418.75867999999997</v>
      </c>
    </row>
    <row r="83" spans="1:24" x14ac:dyDescent="0.25">
      <c r="A83" s="263" t="s">
        <v>65</v>
      </c>
      <c r="B83" s="226">
        <v>15.6</v>
      </c>
      <c r="C83" s="226">
        <v>30.1</v>
      </c>
      <c r="D83" s="226">
        <v>245.4</v>
      </c>
      <c r="E83" s="226">
        <v>641.79999999999995</v>
      </c>
      <c r="F83" s="226">
        <v>473.1</v>
      </c>
      <c r="G83" s="226">
        <v>473.3</v>
      </c>
      <c r="H83" s="226">
        <v>772.4</v>
      </c>
      <c r="I83" s="226">
        <v>1019.8</v>
      </c>
      <c r="J83" s="226">
        <v>1212.5</v>
      </c>
      <c r="K83" s="226">
        <v>998.9</v>
      </c>
      <c r="L83" s="226">
        <v>960.8</v>
      </c>
      <c r="M83" s="226">
        <v>996.5</v>
      </c>
      <c r="N83" s="226">
        <v>1058.3</v>
      </c>
      <c r="O83" s="226">
        <v>1230.0999999999999</v>
      </c>
      <c r="P83" s="226">
        <v>1363.4</v>
      </c>
      <c r="Q83" s="226">
        <v>1585.6</v>
      </c>
      <c r="R83" s="226">
        <v>1908.8</v>
      </c>
      <c r="S83" s="226">
        <v>2056.3000000000002</v>
      </c>
      <c r="T83" s="485">
        <v>2131</v>
      </c>
      <c r="U83" s="226">
        <v>2343.8000000000002</v>
      </c>
      <c r="V83" s="485">
        <v>2474.5432000000001</v>
      </c>
      <c r="W83" s="485">
        <v>2620.8510000000001</v>
      </c>
      <c r="X83" s="485">
        <v>2290.6822700000002</v>
      </c>
    </row>
    <row r="84" spans="1:24" ht="18" x14ac:dyDescent="0.25">
      <c r="A84" s="10" t="s">
        <v>120</v>
      </c>
      <c r="B84" s="133">
        <v>265</v>
      </c>
      <c r="C84" s="133">
        <v>514.4</v>
      </c>
      <c r="D84" s="133">
        <v>1701.4</v>
      </c>
      <c r="E84" s="133">
        <v>5117.8</v>
      </c>
      <c r="F84" s="133">
        <v>5859.6</v>
      </c>
      <c r="G84" s="133">
        <f t="shared" ref="G84:S84" si="3">SUM(G85:G94)</f>
        <v>8037.4000000000005</v>
      </c>
      <c r="H84" s="133">
        <f t="shared" si="3"/>
        <v>8655.8000000000011</v>
      </c>
      <c r="I84" s="133">
        <f t="shared" si="3"/>
        <v>8732.1999999999971</v>
      </c>
      <c r="J84" s="133">
        <f t="shared" si="3"/>
        <v>7572</v>
      </c>
      <c r="K84" s="133">
        <f t="shared" si="3"/>
        <v>8585.2999999999993</v>
      </c>
      <c r="L84" s="133">
        <f t="shared" si="3"/>
        <v>7697.7999999999993</v>
      </c>
      <c r="M84" s="133">
        <f t="shared" si="3"/>
        <v>7008.7</v>
      </c>
      <c r="N84" s="133">
        <f t="shared" si="3"/>
        <v>6354.2000000000007</v>
      </c>
      <c r="O84" s="133">
        <f t="shared" si="3"/>
        <v>6283.4999999999991</v>
      </c>
      <c r="P84" s="133">
        <f t="shared" si="3"/>
        <v>6294.2999999999993</v>
      </c>
      <c r="Q84" s="133">
        <f t="shared" si="3"/>
        <v>6796.5000000000009</v>
      </c>
      <c r="R84" s="133">
        <f t="shared" si="3"/>
        <v>7265.5</v>
      </c>
      <c r="S84" s="133">
        <f t="shared" si="3"/>
        <v>7082</v>
      </c>
      <c r="T84" s="483">
        <v>6938.6</v>
      </c>
      <c r="U84" s="133">
        <v>7437.9</v>
      </c>
      <c r="V84" s="483">
        <v>7850.0709999999999</v>
      </c>
      <c r="W84" s="483">
        <v>7690.1242000000002</v>
      </c>
      <c r="X84" s="483">
        <v>7245.4385199999997</v>
      </c>
    </row>
    <row r="85" spans="1:24" x14ac:dyDescent="0.25">
      <c r="A85" s="263" t="s">
        <v>66</v>
      </c>
      <c r="B85" s="226">
        <v>1.2</v>
      </c>
      <c r="C85" s="226">
        <v>3.7</v>
      </c>
      <c r="D85" s="226">
        <v>6.7</v>
      </c>
      <c r="E85" s="226">
        <v>10.5</v>
      </c>
      <c r="F85" s="226">
        <v>17.399999999999999</v>
      </c>
      <c r="G85" s="226">
        <v>42.8</v>
      </c>
      <c r="H85" s="226">
        <v>21.8</v>
      </c>
      <c r="I85" s="226">
        <v>50.9</v>
      </c>
      <c r="J85" s="226">
        <v>52.2</v>
      </c>
      <c r="K85" s="226">
        <v>82.4</v>
      </c>
      <c r="L85" s="226">
        <v>98.6</v>
      </c>
      <c r="M85" s="226">
        <v>77.599999999999994</v>
      </c>
      <c r="N85" s="226">
        <v>85.1</v>
      </c>
      <c r="O85" s="226">
        <v>78.3</v>
      </c>
      <c r="P85" s="226">
        <v>74.099999999999994</v>
      </c>
      <c r="Q85" s="226">
        <v>79.099999999999994</v>
      </c>
      <c r="R85" s="226">
        <v>78.3</v>
      </c>
      <c r="S85" s="226">
        <v>89.6</v>
      </c>
      <c r="T85" s="446">
        <v>109.6</v>
      </c>
      <c r="U85" s="226">
        <v>102.6</v>
      </c>
      <c r="V85" s="485">
        <v>107.4194</v>
      </c>
      <c r="W85" s="485">
        <v>89.36630000000001</v>
      </c>
      <c r="X85" s="485">
        <v>77.277140000000003</v>
      </c>
    </row>
    <row r="86" spans="1:24" x14ac:dyDescent="0.25">
      <c r="A86" s="263" t="s">
        <v>68</v>
      </c>
      <c r="B86" s="226">
        <v>0.2</v>
      </c>
      <c r="C86" s="226">
        <v>9.9</v>
      </c>
      <c r="D86" s="226">
        <v>182.7</v>
      </c>
      <c r="E86" s="226">
        <v>150.6</v>
      </c>
      <c r="F86" s="226">
        <v>122.9</v>
      </c>
      <c r="G86" s="226">
        <v>112.3</v>
      </c>
      <c r="H86" s="226">
        <v>127.4</v>
      </c>
      <c r="I86" s="226">
        <v>144</v>
      </c>
      <c r="J86" s="226">
        <v>170.3</v>
      </c>
      <c r="K86" s="226">
        <v>235.4</v>
      </c>
      <c r="L86" s="226">
        <v>241.6</v>
      </c>
      <c r="M86" s="226">
        <v>223.5</v>
      </c>
      <c r="N86" s="226">
        <v>277.60000000000002</v>
      </c>
      <c r="O86" s="226">
        <v>245.4</v>
      </c>
      <c r="P86" s="226">
        <v>244.2</v>
      </c>
      <c r="Q86" s="226">
        <v>241</v>
      </c>
      <c r="R86" s="226">
        <v>289.7</v>
      </c>
      <c r="S86" s="226">
        <v>337.1</v>
      </c>
      <c r="T86" s="446">
        <v>313.3</v>
      </c>
      <c r="U86" s="226">
        <v>310.8</v>
      </c>
      <c r="V86" s="485">
        <v>326.16829999999999</v>
      </c>
      <c r="W86" s="485">
        <v>262.06979999999999</v>
      </c>
      <c r="X86" s="485">
        <v>152.67594</v>
      </c>
    </row>
    <row r="87" spans="1:24" x14ac:dyDescent="0.25">
      <c r="A87" s="263" t="s">
        <v>69</v>
      </c>
      <c r="B87" s="226">
        <v>9.1999999999999993</v>
      </c>
      <c r="C87" s="226">
        <v>16.5</v>
      </c>
      <c r="D87" s="226">
        <v>50.3</v>
      </c>
      <c r="E87" s="226">
        <v>72.099999999999994</v>
      </c>
      <c r="F87" s="226">
        <v>97.3</v>
      </c>
      <c r="G87" s="226">
        <v>79.2</v>
      </c>
      <c r="H87" s="226">
        <v>91.6</v>
      </c>
      <c r="I87" s="226">
        <v>99.5</v>
      </c>
      <c r="J87" s="226">
        <v>91.3</v>
      </c>
      <c r="K87" s="226">
        <v>104.5</v>
      </c>
      <c r="L87" s="226">
        <v>92.8</v>
      </c>
      <c r="M87" s="226">
        <v>92.5</v>
      </c>
      <c r="N87" s="226">
        <v>87.5</v>
      </c>
      <c r="O87" s="226">
        <v>78.099999999999994</v>
      </c>
      <c r="P87" s="226">
        <v>93.3</v>
      </c>
      <c r="Q87" s="226">
        <v>99.4</v>
      </c>
      <c r="R87" s="226">
        <v>99.4</v>
      </c>
      <c r="S87" s="226">
        <v>101.7</v>
      </c>
      <c r="T87" s="446">
        <v>101.2</v>
      </c>
      <c r="U87" s="226">
        <v>105.9</v>
      </c>
      <c r="V87" s="485">
        <v>122.029</v>
      </c>
      <c r="W87" s="485">
        <v>108.9132</v>
      </c>
      <c r="X87" s="485">
        <v>89.477999999999994</v>
      </c>
    </row>
    <row r="88" spans="1:24" x14ac:dyDescent="0.25">
      <c r="A88" s="263" t="s">
        <v>70</v>
      </c>
      <c r="B88" s="226">
        <v>10.5</v>
      </c>
      <c r="C88" s="226">
        <v>38.5</v>
      </c>
      <c r="D88" s="226">
        <v>134.5</v>
      </c>
      <c r="E88" s="226">
        <v>246.7</v>
      </c>
      <c r="F88" s="226">
        <v>372</v>
      </c>
      <c r="G88" s="226">
        <v>1768.4</v>
      </c>
      <c r="H88" s="226">
        <v>1269.2</v>
      </c>
      <c r="I88" s="226">
        <v>953.2</v>
      </c>
      <c r="J88" s="226">
        <v>778.1</v>
      </c>
      <c r="K88" s="226">
        <v>918.4</v>
      </c>
      <c r="L88" s="226">
        <v>895.3</v>
      </c>
      <c r="M88" s="226">
        <v>1001.3</v>
      </c>
      <c r="N88" s="226">
        <v>979.1</v>
      </c>
      <c r="O88" s="226">
        <v>1015.7</v>
      </c>
      <c r="P88" s="226">
        <v>990.9</v>
      </c>
      <c r="Q88" s="226">
        <v>1091.2</v>
      </c>
      <c r="R88" s="226">
        <v>1192.7</v>
      </c>
      <c r="S88" s="226">
        <v>1253.5</v>
      </c>
      <c r="T88" s="446">
        <v>1306.8</v>
      </c>
      <c r="U88" s="226">
        <v>1576.9</v>
      </c>
      <c r="V88" s="485">
        <v>1710.4069</v>
      </c>
      <c r="W88" s="485">
        <v>1737.5618999999999</v>
      </c>
      <c r="X88" s="485">
        <v>1660.3951999999999</v>
      </c>
    </row>
    <row r="89" spans="1:24" x14ac:dyDescent="0.25">
      <c r="A89" s="263" t="s">
        <v>72</v>
      </c>
      <c r="B89" s="226">
        <v>5.4</v>
      </c>
      <c r="C89" s="226">
        <v>14.4</v>
      </c>
      <c r="D89" s="226">
        <v>66.099999999999994</v>
      </c>
      <c r="E89" s="226">
        <v>1895.8</v>
      </c>
      <c r="F89" s="226">
        <v>2246.6</v>
      </c>
      <c r="G89" s="226">
        <v>2555.6</v>
      </c>
      <c r="H89" s="226">
        <v>3180.5</v>
      </c>
      <c r="I89" s="226">
        <v>3217.7</v>
      </c>
      <c r="J89" s="226">
        <v>2478.3000000000002</v>
      </c>
      <c r="K89" s="226">
        <v>3299.4</v>
      </c>
      <c r="L89" s="226">
        <v>2545.9</v>
      </c>
      <c r="M89" s="226">
        <v>2209.9</v>
      </c>
      <c r="N89" s="226">
        <v>1862</v>
      </c>
      <c r="O89" s="226">
        <v>1761.7</v>
      </c>
      <c r="P89" s="226">
        <v>1643.5</v>
      </c>
      <c r="Q89" s="226">
        <v>1828.4</v>
      </c>
      <c r="R89" s="226">
        <v>1772.1</v>
      </c>
      <c r="S89" s="226">
        <v>1718.4</v>
      </c>
      <c r="T89" s="446">
        <v>1687.7</v>
      </c>
      <c r="U89" s="226">
        <v>1796.9</v>
      </c>
      <c r="V89" s="485">
        <v>1799.0717999999999</v>
      </c>
      <c r="W89" s="485">
        <v>1757.3581000000001</v>
      </c>
      <c r="X89" s="485">
        <v>1765.8072</v>
      </c>
    </row>
    <row r="90" spans="1:24" x14ac:dyDescent="0.25">
      <c r="A90" s="263" t="s">
        <v>73</v>
      </c>
      <c r="B90" s="226">
        <v>23.9</v>
      </c>
      <c r="C90" s="226">
        <v>37.4</v>
      </c>
      <c r="D90" s="226">
        <v>170.6</v>
      </c>
      <c r="E90" s="226">
        <v>634.4</v>
      </c>
      <c r="F90" s="226">
        <v>840.6</v>
      </c>
      <c r="G90" s="226">
        <v>777.1</v>
      </c>
      <c r="H90" s="226">
        <v>755.7</v>
      </c>
      <c r="I90" s="226">
        <v>902.4</v>
      </c>
      <c r="J90" s="226">
        <v>1053.4000000000001</v>
      </c>
      <c r="K90" s="226">
        <v>957.4</v>
      </c>
      <c r="L90" s="226">
        <v>955.2</v>
      </c>
      <c r="M90" s="226">
        <v>881.4</v>
      </c>
      <c r="N90" s="226">
        <v>857.9</v>
      </c>
      <c r="O90" s="226">
        <v>911.1</v>
      </c>
      <c r="P90" s="226">
        <v>1023.1</v>
      </c>
      <c r="Q90" s="226">
        <v>1137.8</v>
      </c>
      <c r="R90" s="226">
        <v>1232.9000000000001</v>
      </c>
      <c r="S90" s="226">
        <v>1162.5999999999999</v>
      </c>
      <c r="T90" s="446">
        <v>1126</v>
      </c>
      <c r="U90" s="226">
        <v>1177.0999999999999</v>
      </c>
      <c r="V90" s="485">
        <v>1259.9871000000001</v>
      </c>
      <c r="W90" s="485">
        <v>1155.4835</v>
      </c>
      <c r="X90" s="485">
        <v>1120.4353000000001</v>
      </c>
    </row>
    <row r="91" spans="1:24" x14ac:dyDescent="0.25">
      <c r="A91" s="263" t="s">
        <v>74</v>
      </c>
      <c r="B91" s="226">
        <v>53.3</v>
      </c>
      <c r="C91" s="226">
        <v>84.3</v>
      </c>
      <c r="D91" s="226">
        <v>255.8</v>
      </c>
      <c r="E91" s="226">
        <v>457.1</v>
      </c>
      <c r="F91" s="226">
        <v>508.9</v>
      </c>
      <c r="G91" s="226">
        <v>866.2</v>
      </c>
      <c r="H91" s="226">
        <v>1026.9000000000001</v>
      </c>
      <c r="I91" s="226">
        <v>1022.4</v>
      </c>
      <c r="J91" s="226">
        <v>924.5</v>
      </c>
      <c r="K91" s="226">
        <v>1001.7</v>
      </c>
      <c r="L91" s="226">
        <v>969.7</v>
      </c>
      <c r="M91" s="226">
        <v>867.3</v>
      </c>
      <c r="N91" s="226">
        <v>735</v>
      </c>
      <c r="O91" s="226">
        <v>701.5</v>
      </c>
      <c r="P91" s="226">
        <v>830.3</v>
      </c>
      <c r="Q91" s="226">
        <v>854.7</v>
      </c>
      <c r="R91" s="226">
        <v>961.2</v>
      </c>
      <c r="S91" s="226">
        <v>989.3</v>
      </c>
      <c r="T91" s="446">
        <v>976.4</v>
      </c>
      <c r="U91" s="226">
        <v>1003.1</v>
      </c>
      <c r="V91" s="485">
        <v>1126.5403999999999</v>
      </c>
      <c r="W91" s="485">
        <v>1160.3469</v>
      </c>
      <c r="X91" s="485">
        <v>1084.69884</v>
      </c>
    </row>
    <row r="92" spans="1:24" x14ac:dyDescent="0.25">
      <c r="A92" s="263" t="s">
        <v>75</v>
      </c>
      <c r="B92" s="226">
        <v>53.1</v>
      </c>
      <c r="C92" s="226">
        <v>93.3</v>
      </c>
      <c r="D92" s="226">
        <v>319.39999999999998</v>
      </c>
      <c r="E92" s="226">
        <v>676.2</v>
      </c>
      <c r="F92" s="226">
        <v>884.3</v>
      </c>
      <c r="G92" s="226">
        <v>1133.5</v>
      </c>
      <c r="H92" s="226">
        <v>1415</v>
      </c>
      <c r="I92" s="226">
        <v>1558.2</v>
      </c>
      <c r="J92" s="226">
        <v>1285.9000000000001</v>
      </c>
      <c r="K92" s="226">
        <v>1162.0999999999999</v>
      </c>
      <c r="L92" s="226">
        <v>979.7</v>
      </c>
      <c r="M92" s="226">
        <v>702.4</v>
      </c>
      <c r="N92" s="226">
        <v>582.1</v>
      </c>
      <c r="O92" s="226">
        <v>530</v>
      </c>
      <c r="P92" s="226">
        <v>502.5</v>
      </c>
      <c r="Q92" s="226">
        <v>536.1</v>
      </c>
      <c r="R92" s="226">
        <v>712.3</v>
      </c>
      <c r="S92" s="226">
        <v>524.5</v>
      </c>
      <c r="T92" s="446">
        <v>456.7</v>
      </c>
      <c r="U92" s="226">
        <v>436.3</v>
      </c>
      <c r="V92" s="485">
        <v>433.27770000000004</v>
      </c>
      <c r="W92" s="485">
        <v>416.26319999999998</v>
      </c>
      <c r="X92" s="485">
        <v>355.1207</v>
      </c>
    </row>
    <row r="93" spans="1:24" x14ac:dyDescent="0.25">
      <c r="A93" s="263" t="s">
        <v>76</v>
      </c>
      <c r="B93" s="226">
        <v>95.9</v>
      </c>
      <c r="C93" s="226">
        <v>173</v>
      </c>
      <c r="D93" s="226">
        <v>251.3</v>
      </c>
      <c r="E93" s="226">
        <v>382.5</v>
      </c>
      <c r="F93" s="226">
        <v>476.6</v>
      </c>
      <c r="G93" s="226">
        <v>365.3</v>
      </c>
      <c r="H93" s="226">
        <v>352.2</v>
      </c>
      <c r="I93" s="226">
        <v>361.1</v>
      </c>
      <c r="J93" s="226">
        <v>324.60000000000002</v>
      </c>
      <c r="K93" s="226">
        <v>374.9</v>
      </c>
      <c r="L93" s="226">
        <v>333</v>
      </c>
      <c r="M93" s="226">
        <v>278.5</v>
      </c>
      <c r="N93" s="226">
        <v>248.6</v>
      </c>
      <c r="O93" s="226">
        <v>286.5</v>
      </c>
      <c r="P93" s="226">
        <v>262.2</v>
      </c>
      <c r="Q93" s="226">
        <v>312.8</v>
      </c>
      <c r="R93" s="226">
        <v>294.5</v>
      </c>
      <c r="S93" s="226">
        <v>254.6</v>
      </c>
      <c r="T93" s="446">
        <v>220.3</v>
      </c>
      <c r="U93" s="226">
        <v>214.5</v>
      </c>
      <c r="V93" s="485">
        <v>218.48160000000001</v>
      </c>
      <c r="W93" s="485">
        <v>209.7817</v>
      </c>
      <c r="X93" s="485">
        <v>168.5608</v>
      </c>
    </row>
    <row r="94" spans="1:24" x14ac:dyDescent="0.25">
      <c r="A94" s="263" t="s">
        <v>77</v>
      </c>
      <c r="B94" s="226">
        <v>12.3</v>
      </c>
      <c r="C94" s="226">
        <v>43.5</v>
      </c>
      <c r="D94" s="226">
        <v>263.89999999999998</v>
      </c>
      <c r="E94" s="226">
        <v>591.9</v>
      </c>
      <c r="F94" s="226">
        <v>293.10000000000002</v>
      </c>
      <c r="G94" s="226">
        <v>337</v>
      </c>
      <c r="H94" s="226">
        <v>415.5</v>
      </c>
      <c r="I94" s="226">
        <v>422.8</v>
      </c>
      <c r="J94" s="226">
        <v>413.4</v>
      </c>
      <c r="K94" s="226">
        <v>449.1</v>
      </c>
      <c r="L94" s="226">
        <v>586</v>
      </c>
      <c r="M94" s="226">
        <v>674.3</v>
      </c>
      <c r="N94" s="226">
        <v>639.29999999999995</v>
      </c>
      <c r="O94" s="226">
        <v>675.2</v>
      </c>
      <c r="P94" s="226">
        <v>630.20000000000005</v>
      </c>
      <c r="Q94" s="226">
        <v>616</v>
      </c>
      <c r="R94" s="226">
        <v>632.4</v>
      </c>
      <c r="S94" s="226">
        <v>650.70000000000005</v>
      </c>
      <c r="T94" s="446">
        <v>640.5</v>
      </c>
      <c r="U94" s="226">
        <v>713.8</v>
      </c>
      <c r="V94" s="485">
        <v>746.68880000000001</v>
      </c>
      <c r="W94" s="485">
        <v>792.9796</v>
      </c>
      <c r="X94" s="485">
        <v>770.98940000000005</v>
      </c>
    </row>
    <row r="95" spans="1:24" ht="18" x14ac:dyDescent="0.25">
      <c r="A95" s="10" t="s">
        <v>91</v>
      </c>
      <c r="B95" s="133">
        <v>550.79999999999995</v>
      </c>
      <c r="C95" s="133">
        <v>997.8</v>
      </c>
      <c r="D95" s="133">
        <v>2899.5</v>
      </c>
      <c r="E95" s="133">
        <v>4905.8</v>
      </c>
      <c r="F95" s="133">
        <v>5158.5</v>
      </c>
      <c r="G95" s="133">
        <f t="shared" ref="G95:T95" si="4">SUM(G96:G106)</f>
        <v>5487.0999999999995</v>
      </c>
      <c r="H95" s="133">
        <f t="shared" si="4"/>
        <v>6040.6000000000013</v>
      </c>
      <c r="I95" s="133">
        <f t="shared" si="4"/>
        <v>5592.3000000000011</v>
      </c>
      <c r="J95" s="133">
        <f t="shared" si="4"/>
        <v>5401.5000000000009</v>
      </c>
      <c r="K95" s="133">
        <f t="shared" si="4"/>
        <v>6535.2</v>
      </c>
      <c r="L95" s="133">
        <f t="shared" si="4"/>
        <v>6855.6</v>
      </c>
      <c r="M95" s="133">
        <f t="shared" si="4"/>
        <v>6684.8</v>
      </c>
      <c r="N95" s="133">
        <f t="shared" si="4"/>
        <v>6311.2</v>
      </c>
      <c r="O95" s="133">
        <f t="shared" si="4"/>
        <v>6633.4000000000005</v>
      </c>
      <c r="P95" s="133">
        <f t="shared" si="4"/>
        <v>6553.1999999999989</v>
      </c>
      <c r="Q95" s="133">
        <f t="shared" si="4"/>
        <v>6214.4000000000005</v>
      </c>
      <c r="R95" s="133">
        <f t="shared" si="4"/>
        <v>6219.7</v>
      </c>
      <c r="S95" s="133">
        <f t="shared" si="4"/>
        <v>5896.1999999999989</v>
      </c>
      <c r="T95" s="444">
        <f t="shared" si="4"/>
        <v>5385.7</v>
      </c>
      <c r="U95" s="133">
        <v>5297.1</v>
      </c>
      <c r="V95" s="483">
        <v>5441.8468000000003</v>
      </c>
      <c r="W95" s="483">
        <v>5327.4642000000003</v>
      </c>
      <c r="X95" s="483">
        <v>4419.0858499999995</v>
      </c>
    </row>
    <row r="96" spans="1:24" x14ac:dyDescent="0.25">
      <c r="A96" s="263" t="s">
        <v>67</v>
      </c>
      <c r="B96" s="226">
        <v>30.6</v>
      </c>
      <c r="C96" s="226">
        <v>66.8</v>
      </c>
      <c r="D96" s="226">
        <v>141.9</v>
      </c>
      <c r="E96" s="226">
        <v>356.7</v>
      </c>
      <c r="F96" s="226">
        <v>800.1</v>
      </c>
      <c r="G96" s="226">
        <v>1092.5</v>
      </c>
      <c r="H96" s="226">
        <v>704</v>
      </c>
      <c r="I96" s="226">
        <v>619.20000000000005</v>
      </c>
      <c r="J96" s="226">
        <v>567.1</v>
      </c>
      <c r="K96" s="226">
        <v>617.70000000000005</v>
      </c>
      <c r="L96" s="226">
        <v>656.8</v>
      </c>
      <c r="M96" s="226">
        <v>648.29999999999995</v>
      </c>
      <c r="N96" s="226">
        <v>639.70000000000005</v>
      </c>
      <c r="O96" s="226">
        <v>700.5</v>
      </c>
      <c r="P96" s="226">
        <v>733.8</v>
      </c>
      <c r="Q96" s="226">
        <v>733.2</v>
      </c>
      <c r="R96" s="226">
        <v>760.2</v>
      </c>
      <c r="S96" s="226">
        <v>761.3</v>
      </c>
      <c r="T96" s="446">
        <v>771.4</v>
      </c>
      <c r="U96" s="226">
        <v>790.3</v>
      </c>
      <c r="V96" s="485">
        <v>864.58680000000004</v>
      </c>
      <c r="W96" s="485">
        <v>873.77380000000005</v>
      </c>
      <c r="X96" s="485">
        <v>812.71891000000005</v>
      </c>
    </row>
    <row r="97" spans="1:24" x14ac:dyDescent="0.25">
      <c r="A97" s="263" t="s">
        <v>78</v>
      </c>
      <c r="B97" s="226">
        <v>141</v>
      </c>
      <c r="C97" s="226">
        <v>133.9</v>
      </c>
      <c r="D97" s="226">
        <v>167.9</v>
      </c>
      <c r="E97" s="226">
        <v>251</v>
      </c>
      <c r="F97" s="226">
        <v>346.7</v>
      </c>
      <c r="G97" s="226">
        <v>372.9</v>
      </c>
      <c r="H97" s="226">
        <v>250.2</v>
      </c>
      <c r="I97" s="226">
        <v>292.7</v>
      </c>
      <c r="J97" s="226">
        <v>482.3</v>
      </c>
      <c r="K97" s="226">
        <v>696.6</v>
      </c>
      <c r="L97" s="226">
        <v>699.2</v>
      </c>
      <c r="M97" s="226">
        <v>629</v>
      </c>
      <c r="N97" s="226">
        <v>657.5</v>
      </c>
      <c r="O97" s="226">
        <v>656.8</v>
      </c>
      <c r="P97" s="226">
        <v>773.8</v>
      </c>
      <c r="Q97" s="226">
        <v>762.4</v>
      </c>
      <c r="R97" s="226">
        <v>801.7</v>
      </c>
      <c r="S97" s="226">
        <v>833.4</v>
      </c>
      <c r="T97" s="446">
        <v>751.3</v>
      </c>
      <c r="U97" s="226">
        <v>654.1</v>
      </c>
      <c r="V97" s="485">
        <v>705.96299999999997</v>
      </c>
      <c r="W97" s="485">
        <v>657.84839999999997</v>
      </c>
      <c r="X97" s="485">
        <v>602.34119999999996</v>
      </c>
    </row>
    <row r="98" spans="1:24" x14ac:dyDescent="0.25">
      <c r="A98" s="263" t="s">
        <v>71</v>
      </c>
      <c r="B98" s="226">
        <v>13.9</v>
      </c>
      <c r="C98" s="226">
        <v>32.799999999999997</v>
      </c>
      <c r="D98" s="226">
        <v>127.2</v>
      </c>
      <c r="E98" s="226">
        <v>230.4</v>
      </c>
      <c r="F98" s="226">
        <v>253.7</v>
      </c>
      <c r="G98" s="226">
        <v>226</v>
      </c>
      <c r="H98" s="226">
        <v>130.69999999999999</v>
      </c>
      <c r="I98" s="226">
        <v>249.8</v>
      </c>
      <c r="J98" s="226">
        <v>305</v>
      </c>
      <c r="K98" s="226">
        <v>508.9</v>
      </c>
      <c r="L98" s="226">
        <v>492.8</v>
      </c>
      <c r="M98" s="226">
        <v>490.9</v>
      </c>
      <c r="N98" s="226">
        <v>482.8</v>
      </c>
      <c r="O98" s="226">
        <v>537.29999999999995</v>
      </c>
      <c r="P98" s="226">
        <v>403.5</v>
      </c>
      <c r="Q98" s="226">
        <v>345.2</v>
      </c>
      <c r="R98" s="226">
        <v>302.60000000000002</v>
      </c>
      <c r="S98" s="226">
        <v>279</v>
      </c>
      <c r="T98" s="446">
        <v>255</v>
      </c>
      <c r="U98" s="226">
        <v>216.3</v>
      </c>
      <c r="V98" s="485">
        <v>311.56099999999998</v>
      </c>
      <c r="W98" s="485">
        <v>240.369</v>
      </c>
      <c r="X98" s="485">
        <v>204.46</v>
      </c>
    </row>
    <row r="99" spans="1:24" x14ac:dyDescent="0.25">
      <c r="A99" s="263" t="s">
        <v>79</v>
      </c>
      <c r="B99" s="226">
        <v>48.8</v>
      </c>
      <c r="C99" s="226">
        <v>93.6</v>
      </c>
      <c r="D99" s="226">
        <v>274.39999999999998</v>
      </c>
      <c r="E99" s="226">
        <v>375.2</v>
      </c>
      <c r="F99" s="226">
        <v>252.5</v>
      </c>
      <c r="G99" s="226">
        <v>605.6</v>
      </c>
      <c r="H99" s="226">
        <v>1208.0999999999999</v>
      </c>
      <c r="I99" s="226">
        <v>1038.3</v>
      </c>
      <c r="J99" s="226">
        <v>1010.2</v>
      </c>
      <c r="K99" s="226">
        <v>1162.5999999999999</v>
      </c>
      <c r="L99" s="226">
        <v>1035.3</v>
      </c>
      <c r="M99" s="226">
        <v>956</v>
      </c>
      <c r="N99" s="226">
        <v>864</v>
      </c>
      <c r="O99" s="226">
        <v>845.8</v>
      </c>
      <c r="P99" s="226">
        <v>750.4</v>
      </c>
      <c r="Q99" s="226">
        <v>693.9</v>
      </c>
      <c r="R99" s="226">
        <v>700.9</v>
      </c>
      <c r="S99" s="226">
        <v>656.1</v>
      </c>
      <c r="T99" s="446">
        <v>552.20000000000005</v>
      </c>
      <c r="U99" s="226">
        <v>465.7</v>
      </c>
      <c r="V99" s="485">
        <v>345.98409999999996</v>
      </c>
      <c r="W99" s="485">
        <v>307.20620000000002</v>
      </c>
      <c r="X99" s="485">
        <v>204.15244000000001</v>
      </c>
    </row>
    <row r="100" spans="1:24" x14ac:dyDescent="0.25">
      <c r="A100" s="263" t="s">
        <v>80</v>
      </c>
      <c r="B100" s="226">
        <v>19.899999999999999</v>
      </c>
      <c r="C100" s="226">
        <v>135.69999999999999</v>
      </c>
      <c r="D100" s="226">
        <v>1004.5</v>
      </c>
      <c r="E100" s="226">
        <v>1637.8</v>
      </c>
      <c r="F100" s="226">
        <v>1503.3</v>
      </c>
      <c r="G100" s="226">
        <v>1421.5</v>
      </c>
      <c r="H100" s="226">
        <v>1700.3</v>
      </c>
      <c r="I100" s="226">
        <v>1301.8</v>
      </c>
      <c r="J100" s="226">
        <v>1249.4000000000001</v>
      </c>
      <c r="K100" s="226">
        <v>1348.5</v>
      </c>
      <c r="L100" s="226">
        <v>1300</v>
      </c>
      <c r="M100" s="226">
        <v>1193.8</v>
      </c>
      <c r="N100" s="226">
        <v>1112.5</v>
      </c>
      <c r="O100" s="226">
        <v>1196.0999999999999</v>
      </c>
      <c r="P100" s="226">
        <v>1286.7</v>
      </c>
      <c r="Q100" s="226">
        <v>1186.7</v>
      </c>
      <c r="R100" s="226">
        <v>975.4</v>
      </c>
      <c r="S100" s="226">
        <v>864.9</v>
      </c>
      <c r="T100" s="446">
        <v>803.2</v>
      </c>
      <c r="U100" s="226">
        <v>799.9</v>
      </c>
      <c r="V100" s="485">
        <v>809.50009999999997</v>
      </c>
      <c r="W100" s="485">
        <v>951.01169999999991</v>
      </c>
      <c r="X100" s="485">
        <v>758.26330000000007</v>
      </c>
    </row>
    <row r="101" spans="1:24" x14ac:dyDescent="0.25">
      <c r="A101" s="263" t="s">
        <v>81</v>
      </c>
      <c r="B101" s="226">
        <v>170.1</v>
      </c>
      <c r="C101" s="226">
        <v>297.39999999999998</v>
      </c>
      <c r="D101" s="226">
        <v>417.3</v>
      </c>
      <c r="E101" s="226">
        <v>590.70000000000005</v>
      </c>
      <c r="F101" s="226">
        <v>594.9</v>
      </c>
      <c r="G101" s="226">
        <v>495.3</v>
      </c>
      <c r="H101" s="226">
        <v>539.1</v>
      </c>
      <c r="I101" s="226">
        <v>438.2</v>
      </c>
      <c r="J101" s="226">
        <v>463</v>
      </c>
      <c r="K101" s="226">
        <v>557.5</v>
      </c>
      <c r="L101" s="226">
        <v>767.9</v>
      </c>
      <c r="M101" s="226">
        <v>772.1</v>
      </c>
      <c r="N101" s="226">
        <v>642.70000000000005</v>
      </c>
      <c r="O101" s="226">
        <v>747</v>
      </c>
      <c r="P101" s="226">
        <v>662.5</v>
      </c>
      <c r="Q101" s="226">
        <v>675.7</v>
      </c>
      <c r="R101" s="226">
        <v>784.4</v>
      </c>
      <c r="S101" s="226">
        <v>813.1</v>
      </c>
      <c r="T101" s="446">
        <v>783.9</v>
      </c>
      <c r="U101" s="226">
        <v>770.7</v>
      </c>
      <c r="V101" s="485">
        <v>814.87249999999995</v>
      </c>
      <c r="W101" s="485">
        <v>837.73219999999992</v>
      </c>
      <c r="X101" s="485">
        <v>592.72149999999999</v>
      </c>
    </row>
    <row r="102" spans="1:24" x14ac:dyDescent="0.25">
      <c r="A102" s="263" t="s">
        <v>82</v>
      </c>
      <c r="B102" s="226">
        <v>36.799999999999997</v>
      </c>
      <c r="C102" s="226">
        <v>52.9</v>
      </c>
      <c r="D102" s="226">
        <v>226</v>
      </c>
      <c r="E102" s="226">
        <v>422.3</v>
      </c>
      <c r="F102" s="226">
        <v>486.1</v>
      </c>
      <c r="G102" s="226">
        <v>532.20000000000005</v>
      </c>
      <c r="H102" s="226">
        <v>709.6</v>
      </c>
      <c r="I102" s="226">
        <v>785.8</v>
      </c>
      <c r="J102" s="226">
        <v>687.3</v>
      </c>
      <c r="K102" s="226">
        <v>884.2</v>
      </c>
      <c r="L102" s="226">
        <v>1103.7</v>
      </c>
      <c r="M102" s="226">
        <v>1177.5</v>
      </c>
      <c r="N102" s="226">
        <v>1106.8</v>
      </c>
      <c r="O102" s="226">
        <v>1162.7</v>
      </c>
      <c r="P102" s="226">
        <v>1063.0999999999999</v>
      </c>
      <c r="Q102" s="226">
        <v>989.6</v>
      </c>
      <c r="R102" s="226">
        <v>1032.5999999999999</v>
      </c>
      <c r="S102" s="226">
        <v>927.9</v>
      </c>
      <c r="T102" s="446">
        <v>819.7</v>
      </c>
      <c r="U102" s="226">
        <v>971.9</v>
      </c>
      <c r="V102" s="485">
        <v>940.60199999999998</v>
      </c>
      <c r="W102" s="485">
        <v>857.97890000000007</v>
      </c>
      <c r="X102" s="485">
        <v>741.94355000000007</v>
      </c>
    </row>
    <row r="103" spans="1:24" x14ac:dyDescent="0.25">
      <c r="A103" s="263" t="s">
        <v>83</v>
      </c>
      <c r="B103" s="226">
        <v>49.2</v>
      </c>
      <c r="C103" s="226">
        <v>87.7</v>
      </c>
      <c r="D103" s="226">
        <v>158</v>
      </c>
      <c r="E103" s="226">
        <v>198.7</v>
      </c>
      <c r="F103" s="226">
        <v>209.8</v>
      </c>
      <c r="G103" s="226">
        <v>122.9</v>
      </c>
      <c r="H103" s="226">
        <v>101.6</v>
      </c>
      <c r="I103" s="226">
        <v>105.6</v>
      </c>
      <c r="J103" s="226">
        <v>97.8</v>
      </c>
      <c r="K103" s="226">
        <v>103.7</v>
      </c>
      <c r="L103" s="226">
        <v>84.6</v>
      </c>
      <c r="M103" s="226">
        <v>73.5</v>
      </c>
      <c r="N103" s="226">
        <v>60.2</v>
      </c>
      <c r="O103" s="226">
        <v>74.599999999999994</v>
      </c>
      <c r="P103" s="226">
        <v>67.3</v>
      </c>
      <c r="Q103" s="226">
        <v>66.8</v>
      </c>
      <c r="R103" s="226">
        <v>69.8</v>
      </c>
      <c r="S103" s="226">
        <v>68.400000000000006</v>
      </c>
      <c r="T103" s="446">
        <v>61.4</v>
      </c>
      <c r="U103" s="226">
        <v>57.2</v>
      </c>
      <c r="V103" s="485">
        <v>62.762900000000002</v>
      </c>
      <c r="W103" s="485">
        <v>54.487400000000001</v>
      </c>
      <c r="X103" s="485">
        <v>38.620750000000001</v>
      </c>
    </row>
    <row r="104" spans="1:24" x14ac:dyDescent="0.25">
      <c r="A104" s="263" t="s">
        <v>84</v>
      </c>
      <c r="B104" s="226">
        <v>31.7</v>
      </c>
      <c r="C104" s="226">
        <v>66</v>
      </c>
      <c r="D104" s="226">
        <v>282.89999999999998</v>
      </c>
      <c r="E104" s="226">
        <v>684.3</v>
      </c>
      <c r="F104" s="226">
        <v>529.1</v>
      </c>
      <c r="G104" s="226">
        <v>441.2</v>
      </c>
      <c r="H104" s="226">
        <v>530.9</v>
      </c>
      <c r="I104" s="226">
        <v>599.29999999999995</v>
      </c>
      <c r="J104" s="226">
        <v>359.1</v>
      </c>
      <c r="K104" s="226">
        <v>383.3</v>
      </c>
      <c r="L104" s="226">
        <v>400.3</v>
      </c>
      <c r="M104" s="226">
        <v>416.2</v>
      </c>
      <c r="N104" s="226">
        <v>419.8</v>
      </c>
      <c r="O104" s="226">
        <v>414</v>
      </c>
      <c r="P104" s="226">
        <v>492</v>
      </c>
      <c r="Q104" s="226">
        <v>500.6</v>
      </c>
      <c r="R104" s="226">
        <v>522.1</v>
      </c>
      <c r="S104" s="226">
        <v>447.2</v>
      </c>
      <c r="T104" s="446">
        <v>365.1</v>
      </c>
      <c r="U104" s="226">
        <v>368.1</v>
      </c>
      <c r="V104" s="485">
        <v>376.31459999999998</v>
      </c>
      <c r="W104" s="485">
        <v>361.57900000000001</v>
      </c>
      <c r="X104" s="485">
        <v>328.07409999999999</v>
      </c>
    </row>
    <row r="105" spans="1:24" ht="19.5" x14ac:dyDescent="0.25">
      <c r="A105" s="263" t="s">
        <v>85</v>
      </c>
      <c r="B105" s="226">
        <v>4.8</v>
      </c>
      <c r="C105" s="226">
        <v>17.2</v>
      </c>
      <c r="D105" s="226">
        <v>69</v>
      </c>
      <c r="E105" s="226">
        <v>111.8</v>
      </c>
      <c r="F105" s="226">
        <v>113.9</v>
      </c>
      <c r="G105" s="226">
        <v>103.9</v>
      </c>
      <c r="H105" s="226">
        <v>94.5</v>
      </c>
      <c r="I105" s="226">
        <v>88.1</v>
      </c>
      <c r="J105" s="226">
        <v>85</v>
      </c>
      <c r="K105" s="226">
        <v>97.7</v>
      </c>
      <c r="L105" s="226">
        <v>133.9</v>
      </c>
      <c r="M105" s="226">
        <v>157.6</v>
      </c>
      <c r="N105" s="226">
        <v>174.9</v>
      </c>
      <c r="O105" s="226">
        <v>156.80000000000001</v>
      </c>
      <c r="P105" s="226">
        <v>174.9</v>
      </c>
      <c r="Q105" s="226">
        <v>157.6</v>
      </c>
      <c r="R105" s="226">
        <v>162.80000000000001</v>
      </c>
      <c r="S105" s="226">
        <v>161.9</v>
      </c>
      <c r="T105" s="446">
        <v>155.69999999999999</v>
      </c>
      <c r="U105" s="226">
        <v>150</v>
      </c>
      <c r="V105" s="485">
        <v>157.13479999999998</v>
      </c>
      <c r="W105" s="485">
        <v>139.1619</v>
      </c>
      <c r="X105" s="485">
        <v>101.3546</v>
      </c>
    </row>
    <row r="106" spans="1:24" ht="15.75" thickBot="1" x14ac:dyDescent="0.3">
      <c r="A106" s="225" t="s">
        <v>86</v>
      </c>
      <c r="B106" s="180">
        <v>4.2</v>
      </c>
      <c r="C106" s="180">
        <v>13.9</v>
      </c>
      <c r="D106" s="180">
        <v>30.5</v>
      </c>
      <c r="E106" s="180">
        <v>47</v>
      </c>
      <c r="F106" s="180">
        <v>68.5</v>
      </c>
      <c r="G106" s="180">
        <v>73.099999999999994</v>
      </c>
      <c r="H106" s="180">
        <v>71.599999999999994</v>
      </c>
      <c r="I106" s="180">
        <v>73.5</v>
      </c>
      <c r="J106" s="180">
        <v>95.3</v>
      </c>
      <c r="K106" s="180">
        <v>174.5</v>
      </c>
      <c r="L106" s="180">
        <v>181.1</v>
      </c>
      <c r="M106" s="180">
        <v>169.9</v>
      </c>
      <c r="N106" s="180">
        <v>150.30000000000001</v>
      </c>
      <c r="O106" s="180">
        <v>141.80000000000001</v>
      </c>
      <c r="P106" s="180">
        <v>145.19999999999999</v>
      </c>
      <c r="Q106" s="180">
        <v>102.7</v>
      </c>
      <c r="R106" s="180">
        <v>107.2</v>
      </c>
      <c r="S106" s="180">
        <v>83</v>
      </c>
      <c r="T106" s="180">
        <v>66.8</v>
      </c>
      <c r="U106" s="180">
        <v>52.9</v>
      </c>
      <c r="V106" s="484">
        <v>52.564999999999998</v>
      </c>
      <c r="W106" s="484">
        <v>46.3157</v>
      </c>
      <c r="X106" s="484">
        <v>34.435499999999998</v>
      </c>
    </row>
    <row r="107" spans="1:24" x14ac:dyDescent="0.25">
      <c r="A107" s="23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</row>
    <row r="108" spans="1:24" x14ac:dyDescent="0.25">
      <c r="A108" s="238"/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</row>
  </sheetData>
  <mergeCells count="3">
    <mergeCell ref="A4:W4"/>
    <mergeCell ref="A2:X2"/>
    <mergeCell ref="A3:X3"/>
  </mergeCells>
  <pageMargins left="0.7" right="0.7" top="0.75" bottom="0.75" header="0.3" footer="0.3"/>
  <ignoredErrors>
    <ignoredError sqref="L52 Q52:S52" formulaRange="1"/>
  </ignoredError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8" topLeftCell="A9" activePane="bottomLeft" state="frozen"/>
      <selection pane="bottomLeft" activeCell="A110" sqref="A110"/>
    </sheetView>
  </sheetViews>
  <sheetFormatPr defaultRowHeight="15" x14ac:dyDescent="0.25"/>
  <cols>
    <col min="1" max="1" width="18.8554687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329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545</v>
      </c>
      <c r="E5" s="92"/>
      <c r="F5" s="67"/>
    </row>
    <row r="6" spans="1:24" x14ac:dyDescent="0.25">
      <c r="A6" s="257" t="s">
        <v>549</v>
      </c>
      <c r="E6" s="92"/>
      <c r="F6" s="67"/>
    </row>
    <row r="7" spans="1:24" ht="15.75" thickBot="1" x14ac:dyDescent="0.3">
      <c r="A7" s="237" t="s">
        <v>294</v>
      </c>
      <c r="B7" s="96"/>
      <c r="C7" s="96"/>
      <c r="E7" s="67"/>
      <c r="F7" s="67"/>
    </row>
    <row r="8" spans="1:24" ht="15.75" thickBot="1" x14ac:dyDescent="0.3">
      <c r="A8" s="51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486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93">
        <v>79.94</v>
      </c>
      <c r="C9" s="93">
        <v>124.49</v>
      </c>
      <c r="D9" s="93">
        <v>237.15</v>
      </c>
      <c r="E9" s="93">
        <v>360.52</v>
      </c>
      <c r="F9" s="93">
        <v>435.21</v>
      </c>
      <c r="G9" s="93">
        <v>550</v>
      </c>
      <c r="H9" s="93">
        <v>675</v>
      </c>
      <c r="I9" s="93">
        <v>641.13</v>
      </c>
      <c r="J9" s="93">
        <v>667.74</v>
      </c>
      <c r="K9" s="93">
        <v>809.21</v>
      </c>
      <c r="L9" s="136">
        <v>896</v>
      </c>
      <c r="M9" s="136">
        <v>1029</v>
      </c>
      <c r="N9" s="136">
        <v>1013</v>
      </c>
      <c r="O9" s="136">
        <v>1096</v>
      </c>
      <c r="P9" s="136">
        <v>1157</v>
      </c>
      <c r="Q9" s="136">
        <v>1241</v>
      </c>
      <c r="R9" s="136">
        <v>1372</v>
      </c>
      <c r="S9" s="142">
        <v>1456</v>
      </c>
      <c r="T9" s="136">
        <v>1483</v>
      </c>
      <c r="U9" s="93">
        <v>1589.93</v>
      </c>
      <c r="V9" s="488">
        <v>1782.2400905391166</v>
      </c>
      <c r="W9" s="496">
        <v>1694.5662444984375</v>
      </c>
      <c r="X9" s="496">
        <v>1775</v>
      </c>
    </row>
    <row r="10" spans="1:24" ht="18" x14ac:dyDescent="0.25">
      <c r="A10" s="10" t="s">
        <v>92</v>
      </c>
      <c r="B10" s="93">
        <v>70.39</v>
      </c>
      <c r="C10" s="93">
        <v>113.16</v>
      </c>
      <c r="D10" s="93">
        <v>181.02</v>
      </c>
      <c r="E10" s="93">
        <v>284.14</v>
      </c>
      <c r="F10" s="93">
        <v>405.88</v>
      </c>
      <c r="G10" s="93">
        <v>535</v>
      </c>
      <c r="H10" s="93">
        <v>668.96</v>
      </c>
      <c r="I10" s="93">
        <v>647.12</v>
      </c>
      <c r="J10" s="93">
        <v>662.02</v>
      </c>
      <c r="K10" s="93">
        <v>797.44</v>
      </c>
      <c r="L10" s="136">
        <v>889</v>
      </c>
      <c r="M10" s="136">
        <v>974</v>
      </c>
      <c r="N10" s="136">
        <v>978</v>
      </c>
      <c r="O10" s="136">
        <v>1070</v>
      </c>
      <c r="P10" s="136">
        <v>1115</v>
      </c>
      <c r="Q10" s="136">
        <v>1349</v>
      </c>
      <c r="R10" s="136">
        <v>1606</v>
      </c>
      <c r="S10" s="136">
        <v>1750</v>
      </c>
      <c r="T10" s="136">
        <v>1797</v>
      </c>
      <c r="U10" s="93">
        <v>1918.7</v>
      </c>
      <c r="V10" s="488">
        <v>2041.4063497817356</v>
      </c>
      <c r="W10" s="496">
        <v>1979.6424761465521</v>
      </c>
      <c r="X10" s="496">
        <v>2135</v>
      </c>
    </row>
    <row r="11" spans="1:24" x14ac:dyDescent="0.25">
      <c r="A11" s="263" t="s">
        <v>1</v>
      </c>
      <c r="B11" s="94">
        <v>63.52</v>
      </c>
      <c r="C11" s="94">
        <v>109.99</v>
      </c>
      <c r="D11" s="94">
        <v>244.45</v>
      </c>
      <c r="E11" s="94">
        <v>251.5</v>
      </c>
      <c r="F11" s="94">
        <v>508.32</v>
      </c>
      <c r="G11" s="94">
        <v>433</v>
      </c>
      <c r="H11" s="94">
        <v>448.36</v>
      </c>
      <c r="I11" s="94">
        <v>278.48</v>
      </c>
      <c r="J11" s="94">
        <v>279.88</v>
      </c>
      <c r="K11" s="94">
        <v>335.52</v>
      </c>
      <c r="L11" s="319">
        <v>437</v>
      </c>
      <c r="M11" s="319">
        <v>596</v>
      </c>
      <c r="N11" s="319">
        <v>578</v>
      </c>
      <c r="O11" s="319">
        <v>712</v>
      </c>
      <c r="P11" s="319">
        <v>780</v>
      </c>
      <c r="Q11" s="319">
        <v>753</v>
      </c>
      <c r="R11" s="319">
        <v>772</v>
      </c>
      <c r="S11" s="319">
        <v>787</v>
      </c>
      <c r="T11" s="319">
        <v>785</v>
      </c>
      <c r="U11" s="94">
        <v>812.79</v>
      </c>
      <c r="V11" s="487">
        <v>964.40615035163592</v>
      </c>
      <c r="W11" s="495">
        <v>891.99471655623404</v>
      </c>
      <c r="X11" s="495">
        <v>764</v>
      </c>
    </row>
    <row r="12" spans="1:24" x14ac:dyDescent="0.25">
      <c r="A12" s="263" t="s">
        <v>2</v>
      </c>
      <c r="B12" s="94">
        <v>54.39</v>
      </c>
      <c r="C12" s="94">
        <v>94.3</v>
      </c>
      <c r="D12" s="94">
        <v>173.54</v>
      </c>
      <c r="E12" s="94">
        <v>291.81</v>
      </c>
      <c r="F12" s="94">
        <v>440.89</v>
      </c>
      <c r="G12" s="94">
        <v>473</v>
      </c>
      <c r="H12" s="94">
        <v>657.57</v>
      </c>
      <c r="I12" s="94">
        <v>420.18</v>
      </c>
      <c r="J12" s="94">
        <v>478.57</v>
      </c>
      <c r="K12" s="94">
        <v>636.69000000000005</v>
      </c>
      <c r="L12" s="319">
        <v>785</v>
      </c>
      <c r="M12" s="319">
        <v>914</v>
      </c>
      <c r="N12" s="319">
        <v>908</v>
      </c>
      <c r="O12" s="319">
        <v>922</v>
      </c>
      <c r="P12" s="319">
        <v>738</v>
      </c>
      <c r="Q12" s="319">
        <v>783</v>
      </c>
      <c r="R12" s="319">
        <v>820</v>
      </c>
      <c r="S12" s="319">
        <v>1002</v>
      </c>
      <c r="T12" s="319">
        <v>1019</v>
      </c>
      <c r="U12" s="94">
        <v>1226.5899999999999</v>
      </c>
      <c r="V12" s="487">
        <v>1349.4383855331841</v>
      </c>
      <c r="W12" s="495">
        <v>1095.6431554353626</v>
      </c>
      <c r="X12" s="495">
        <v>1171</v>
      </c>
    </row>
    <row r="13" spans="1:24" x14ac:dyDescent="0.25">
      <c r="A13" s="263" t="s">
        <v>3</v>
      </c>
      <c r="B13" s="94">
        <v>43.68</v>
      </c>
      <c r="C13" s="94">
        <v>73.37</v>
      </c>
      <c r="D13" s="94">
        <v>90.73</v>
      </c>
      <c r="E13" s="94">
        <v>160.85</v>
      </c>
      <c r="F13" s="94">
        <v>220.08</v>
      </c>
      <c r="G13" s="94">
        <v>385</v>
      </c>
      <c r="H13" s="94">
        <v>549.24</v>
      </c>
      <c r="I13" s="94">
        <v>579.51</v>
      </c>
      <c r="J13" s="94">
        <v>571.39</v>
      </c>
      <c r="K13" s="94">
        <v>750.46</v>
      </c>
      <c r="L13" s="319">
        <v>984</v>
      </c>
      <c r="M13" s="319">
        <v>1219</v>
      </c>
      <c r="N13" s="319">
        <v>1151</v>
      </c>
      <c r="O13" s="319">
        <v>1268</v>
      </c>
      <c r="P13" s="319">
        <v>1280</v>
      </c>
      <c r="Q13" s="319">
        <v>1394</v>
      </c>
      <c r="R13" s="319">
        <v>1377</v>
      </c>
      <c r="S13" s="319">
        <v>1356</v>
      </c>
      <c r="T13" s="319">
        <v>1342</v>
      </c>
      <c r="U13" s="94">
        <v>1566.14</v>
      </c>
      <c r="V13" s="487">
        <v>1655.598831072364</v>
      </c>
      <c r="W13" s="495">
        <v>1505.3943834856784</v>
      </c>
      <c r="X13" s="495">
        <v>1536</v>
      </c>
    </row>
    <row r="14" spans="1:24" x14ac:dyDescent="0.25">
      <c r="A14" s="263" t="s">
        <v>4</v>
      </c>
      <c r="B14" s="94">
        <v>45.32</v>
      </c>
      <c r="C14" s="94">
        <v>104.79</v>
      </c>
      <c r="D14" s="94">
        <v>171.77</v>
      </c>
      <c r="E14" s="94">
        <v>248.89</v>
      </c>
      <c r="F14" s="94">
        <v>264.11</v>
      </c>
      <c r="G14" s="94">
        <v>272</v>
      </c>
      <c r="H14" s="94">
        <v>492.42</v>
      </c>
      <c r="I14" s="94">
        <v>502.83</v>
      </c>
      <c r="J14" s="94">
        <v>417.85</v>
      </c>
      <c r="K14" s="94">
        <v>817.04</v>
      </c>
      <c r="L14" s="319">
        <v>1033</v>
      </c>
      <c r="M14" s="319">
        <v>882</v>
      </c>
      <c r="N14" s="319">
        <v>826</v>
      </c>
      <c r="O14" s="319">
        <v>932</v>
      </c>
      <c r="P14" s="319">
        <v>925</v>
      </c>
      <c r="Q14" s="319">
        <v>1073</v>
      </c>
      <c r="R14" s="319">
        <v>1124</v>
      </c>
      <c r="S14" s="319">
        <v>1233</v>
      </c>
      <c r="T14" s="319">
        <v>1170</v>
      </c>
      <c r="U14" s="94">
        <v>1269.8599999999999</v>
      </c>
      <c r="V14" s="487">
        <v>1467.9990330669841</v>
      </c>
      <c r="W14" s="495">
        <v>1407.9205707201072</v>
      </c>
      <c r="X14" s="495">
        <v>1520</v>
      </c>
    </row>
    <row r="15" spans="1:24" x14ac:dyDescent="0.25">
      <c r="A15" s="263" t="s">
        <v>5</v>
      </c>
      <c r="B15" s="94">
        <v>39.18</v>
      </c>
      <c r="C15" s="94">
        <v>101.06</v>
      </c>
      <c r="D15" s="94">
        <v>136.44999999999999</v>
      </c>
      <c r="E15" s="94">
        <v>225.36</v>
      </c>
      <c r="F15" s="94">
        <v>577.37</v>
      </c>
      <c r="G15" s="94">
        <v>478</v>
      </c>
      <c r="H15" s="94">
        <v>490.48</v>
      </c>
      <c r="I15" s="94">
        <v>590.91</v>
      </c>
      <c r="J15" s="94">
        <v>567.41999999999996</v>
      </c>
      <c r="K15" s="94">
        <v>705.8</v>
      </c>
      <c r="L15" s="319">
        <v>777</v>
      </c>
      <c r="M15" s="319">
        <v>845</v>
      </c>
      <c r="N15" s="319">
        <v>896</v>
      </c>
      <c r="O15" s="319">
        <v>1030</v>
      </c>
      <c r="P15" s="319">
        <v>1160</v>
      </c>
      <c r="Q15" s="319">
        <v>1268</v>
      </c>
      <c r="R15" s="319">
        <v>1373</v>
      </c>
      <c r="S15" s="319">
        <v>1394</v>
      </c>
      <c r="T15" s="319">
        <v>1663</v>
      </c>
      <c r="U15" s="94">
        <v>1638.56</v>
      </c>
      <c r="V15" s="487">
        <v>1941.8467345384029</v>
      </c>
      <c r="W15" s="495">
        <v>1735.3618271714995</v>
      </c>
      <c r="X15" s="495">
        <v>1714</v>
      </c>
    </row>
    <row r="16" spans="1:24" x14ac:dyDescent="0.25">
      <c r="A16" s="263" t="s">
        <v>6</v>
      </c>
      <c r="B16" s="94">
        <v>65.7</v>
      </c>
      <c r="C16" s="94">
        <v>93.56</v>
      </c>
      <c r="D16" s="94">
        <v>177.1</v>
      </c>
      <c r="E16" s="94">
        <v>354.81</v>
      </c>
      <c r="F16" s="94">
        <v>473.69</v>
      </c>
      <c r="G16" s="94">
        <v>595</v>
      </c>
      <c r="H16" s="94">
        <v>633.53</v>
      </c>
      <c r="I16" s="94">
        <v>595.33000000000004</v>
      </c>
      <c r="J16" s="94">
        <v>718.41</v>
      </c>
      <c r="K16" s="94">
        <v>832.62</v>
      </c>
      <c r="L16" s="319">
        <v>914</v>
      </c>
      <c r="M16" s="319">
        <v>957</v>
      </c>
      <c r="N16" s="319">
        <v>871</v>
      </c>
      <c r="O16" s="319">
        <v>935</v>
      </c>
      <c r="P16" s="319">
        <v>1012</v>
      </c>
      <c r="Q16" s="319">
        <v>1194</v>
      </c>
      <c r="R16" s="319">
        <v>1099</v>
      </c>
      <c r="S16" s="319">
        <v>1143</v>
      </c>
      <c r="T16" s="319">
        <v>1146</v>
      </c>
      <c r="U16" s="94">
        <v>1194.18</v>
      </c>
      <c r="V16" s="487">
        <v>1238.6615595416044</v>
      </c>
      <c r="W16" s="495">
        <v>1228.7609318733005</v>
      </c>
      <c r="X16" s="495">
        <v>1241</v>
      </c>
    </row>
    <row r="17" spans="1:24" x14ac:dyDescent="0.25">
      <c r="A17" s="263" t="s">
        <v>7</v>
      </c>
      <c r="B17" s="94">
        <v>79.900000000000006</v>
      </c>
      <c r="C17" s="94">
        <v>115.07</v>
      </c>
      <c r="D17" s="94">
        <v>138.85</v>
      </c>
      <c r="E17" s="94">
        <v>236.85</v>
      </c>
      <c r="F17" s="94">
        <v>311.74</v>
      </c>
      <c r="G17" s="94">
        <v>356</v>
      </c>
      <c r="H17" s="94">
        <v>428.64</v>
      </c>
      <c r="I17" s="94">
        <v>488.3</v>
      </c>
      <c r="J17" s="94">
        <v>576.97</v>
      </c>
      <c r="K17" s="94">
        <v>691.5</v>
      </c>
      <c r="L17" s="319">
        <v>877</v>
      </c>
      <c r="M17" s="319">
        <v>848</v>
      </c>
      <c r="N17" s="319">
        <v>995</v>
      </c>
      <c r="O17" s="319">
        <v>1032</v>
      </c>
      <c r="P17" s="319">
        <v>1182</v>
      </c>
      <c r="Q17" s="319">
        <v>1350</v>
      </c>
      <c r="R17" s="319">
        <v>1438</v>
      </c>
      <c r="S17" s="319">
        <v>1654</v>
      </c>
      <c r="T17" s="319">
        <v>1653</v>
      </c>
      <c r="U17" s="94">
        <v>1582.83</v>
      </c>
      <c r="V17" s="487">
        <v>1639.4407194550872</v>
      </c>
      <c r="W17" s="495">
        <v>1728.1194721046249</v>
      </c>
      <c r="X17" s="495">
        <v>1545</v>
      </c>
    </row>
    <row r="18" spans="1:24" x14ac:dyDescent="0.25">
      <c r="A18" s="263" t="s">
        <v>8</v>
      </c>
      <c r="B18" s="94">
        <v>62.97</v>
      </c>
      <c r="C18" s="94">
        <v>98.92</v>
      </c>
      <c r="D18" s="94">
        <v>220.05</v>
      </c>
      <c r="E18" s="94">
        <v>361.89</v>
      </c>
      <c r="F18" s="94">
        <v>378.17</v>
      </c>
      <c r="G18" s="94">
        <v>383</v>
      </c>
      <c r="H18" s="94">
        <v>404.38</v>
      </c>
      <c r="I18" s="94">
        <v>319.38</v>
      </c>
      <c r="J18" s="94">
        <v>281.99</v>
      </c>
      <c r="K18" s="94">
        <v>347.55</v>
      </c>
      <c r="L18" s="319">
        <v>449</v>
      </c>
      <c r="M18" s="319">
        <v>581</v>
      </c>
      <c r="N18" s="319">
        <v>588</v>
      </c>
      <c r="O18" s="319">
        <v>643</v>
      </c>
      <c r="P18" s="319">
        <v>661</v>
      </c>
      <c r="Q18" s="319">
        <v>599</v>
      </c>
      <c r="R18" s="319">
        <v>623</v>
      </c>
      <c r="S18" s="319">
        <v>639</v>
      </c>
      <c r="T18" s="319">
        <v>692</v>
      </c>
      <c r="U18" s="94">
        <v>657.27</v>
      </c>
      <c r="V18" s="487">
        <v>741.3228409567007</v>
      </c>
      <c r="W18" s="495">
        <v>768.6534377618018</v>
      </c>
      <c r="X18" s="495">
        <v>665</v>
      </c>
    </row>
    <row r="19" spans="1:24" x14ac:dyDescent="0.25">
      <c r="A19" s="263" t="s">
        <v>9</v>
      </c>
      <c r="B19" s="94">
        <v>41.4</v>
      </c>
      <c r="C19" s="94">
        <v>80.180000000000007</v>
      </c>
      <c r="D19" s="94">
        <v>55.26</v>
      </c>
      <c r="E19" s="94">
        <v>148.91</v>
      </c>
      <c r="F19" s="94">
        <v>182.77</v>
      </c>
      <c r="G19" s="94">
        <v>267</v>
      </c>
      <c r="H19" s="94">
        <v>442.28</v>
      </c>
      <c r="I19" s="94">
        <v>475.46</v>
      </c>
      <c r="J19" s="94">
        <v>557.04999999999995</v>
      </c>
      <c r="K19" s="94">
        <v>578.27</v>
      </c>
      <c r="L19" s="319">
        <v>603</v>
      </c>
      <c r="M19" s="319">
        <v>610</v>
      </c>
      <c r="N19" s="319">
        <v>686</v>
      </c>
      <c r="O19" s="319">
        <v>810</v>
      </c>
      <c r="P19" s="319">
        <v>757</v>
      </c>
      <c r="Q19" s="319">
        <v>827</v>
      </c>
      <c r="R19" s="319">
        <v>917</v>
      </c>
      <c r="S19" s="319">
        <v>912</v>
      </c>
      <c r="T19" s="319">
        <v>943</v>
      </c>
      <c r="U19" s="94">
        <v>1003.73</v>
      </c>
      <c r="V19" s="487">
        <v>1128.5929935974182</v>
      </c>
      <c r="W19" s="495">
        <v>1186.571177562113</v>
      </c>
      <c r="X19" s="495">
        <v>986</v>
      </c>
    </row>
    <row r="20" spans="1:24" x14ac:dyDescent="0.25">
      <c r="A20" s="263" t="s">
        <v>10</v>
      </c>
      <c r="B20" s="94">
        <v>59.65</v>
      </c>
      <c r="C20" s="94">
        <v>110.37</v>
      </c>
      <c r="D20" s="94">
        <v>217.14</v>
      </c>
      <c r="E20" s="94">
        <v>357.11</v>
      </c>
      <c r="F20" s="94">
        <v>467.19</v>
      </c>
      <c r="G20" s="94">
        <v>660</v>
      </c>
      <c r="H20" s="94">
        <v>794.82</v>
      </c>
      <c r="I20" s="94">
        <v>848.64</v>
      </c>
      <c r="J20" s="94">
        <v>914.57</v>
      </c>
      <c r="K20" s="94">
        <v>1006.05</v>
      </c>
      <c r="L20" s="319">
        <v>904</v>
      </c>
      <c r="M20" s="319">
        <v>1003</v>
      </c>
      <c r="N20" s="319">
        <v>1038</v>
      </c>
      <c r="O20" s="319">
        <v>1032</v>
      </c>
      <c r="P20" s="319">
        <v>1173</v>
      </c>
      <c r="Q20" s="319">
        <v>1261</v>
      </c>
      <c r="R20" s="319">
        <v>1396</v>
      </c>
      <c r="S20" s="319">
        <v>1420</v>
      </c>
      <c r="T20" s="319">
        <v>1439</v>
      </c>
      <c r="U20" s="94">
        <v>1627.31</v>
      </c>
      <c r="V20" s="487">
        <v>1833.9992096007782</v>
      </c>
      <c r="W20" s="495">
        <v>1625.42802930015</v>
      </c>
      <c r="X20" s="495">
        <v>1621</v>
      </c>
    </row>
    <row r="21" spans="1:24" x14ac:dyDescent="0.25">
      <c r="A21" s="263" t="s">
        <v>11</v>
      </c>
      <c r="B21" s="94">
        <v>36.6</v>
      </c>
      <c r="C21" s="94">
        <v>81.58</v>
      </c>
      <c r="D21" s="94">
        <v>127.47</v>
      </c>
      <c r="E21" s="94">
        <v>161.80000000000001</v>
      </c>
      <c r="F21" s="94">
        <v>141.27000000000001</v>
      </c>
      <c r="G21" s="94">
        <v>257</v>
      </c>
      <c r="H21" s="94">
        <v>366.95</v>
      </c>
      <c r="I21" s="94">
        <v>419.9</v>
      </c>
      <c r="J21" s="94">
        <v>467.57</v>
      </c>
      <c r="K21" s="94">
        <v>581.16999999999996</v>
      </c>
      <c r="L21" s="319">
        <v>682</v>
      </c>
      <c r="M21" s="319">
        <v>899</v>
      </c>
      <c r="N21" s="319">
        <v>925</v>
      </c>
      <c r="O21" s="319">
        <v>961</v>
      </c>
      <c r="P21" s="319">
        <v>1045</v>
      </c>
      <c r="Q21" s="319">
        <v>984</v>
      </c>
      <c r="R21" s="319">
        <v>1230</v>
      </c>
      <c r="S21" s="319">
        <v>1330</v>
      </c>
      <c r="T21" s="319">
        <v>1249</v>
      </c>
      <c r="U21" s="94">
        <v>1352.31</v>
      </c>
      <c r="V21" s="487">
        <v>1452.2456588099885</v>
      </c>
      <c r="W21" s="495">
        <v>1412.9415777420454</v>
      </c>
      <c r="X21" s="495">
        <v>1682</v>
      </c>
    </row>
    <row r="22" spans="1:24" x14ac:dyDescent="0.25">
      <c r="A22" s="263" t="s">
        <v>12</v>
      </c>
      <c r="B22" s="94">
        <v>57.9</v>
      </c>
      <c r="C22" s="94">
        <v>101.41</v>
      </c>
      <c r="D22" s="94">
        <v>139.82</v>
      </c>
      <c r="E22" s="94">
        <v>238.34</v>
      </c>
      <c r="F22" s="94">
        <v>312.69</v>
      </c>
      <c r="G22" s="94">
        <v>443</v>
      </c>
      <c r="H22" s="94">
        <v>453.32</v>
      </c>
      <c r="I22" s="94">
        <v>271.55</v>
      </c>
      <c r="J22" s="94">
        <v>253.29</v>
      </c>
      <c r="K22" s="94">
        <v>305.26</v>
      </c>
      <c r="L22" s="319">
        <v>346</v>
      </c>
      <c r="M22" s="319">
        <v>331</v>
      </c>
      <c r="N22" s="319">
        <v>635</v>
      </c>
      <c r="O22" s="319">
        <v>728</v>
      </c>
      <c r="P22" s="319">
        <v>788</v>
      </c>
      <c r="Q22" s="319">
        <v>906</v>
      </c>
      <c r="R22" s="319">
        <v>879</v>
      </c>
      <c r="S22" s="319">
        <v>973</v>
      </c>
      <c r="T22" s="319">
        <v>1021</v>
      </c>
      <c r="U22" s="94">
        <v>1050.8800000000001</v>
      </c>
      <c r="V22" s="487">
        <v>922.88644772600765</v>
      </c>
      <c r="W22" s="495">
        <v>1314.0605375533785</v>
      </c>
      <c r="X22" s="495">
        <v>1205</v>
      </c>
    </row>
    <row r="23" spans="1:24" x14ac:dyDescent="0.25">
      <c r="A23" s="263" t="s">
        <v>13</v>
      </c>
      <c r="B23" s="94">
        <v>38.44</v>
      </c>
      <c r="C23" s="94">
        <v>66.099999999999994</v>
      </c>
      <c r="D23" s="94">
        <v>165.87</v>
      </c>
      <c r="E23" s="94">
        <v>279.37</v>
      </c>
      <c r="F23" s="94">
        <v>370.03</v>
      </c>
      <c r="G23" s="94">
        <v>539</v>
      </c>
      <c r="H23" s="94">
        <v>547.35</v>
      </c>
      <c r="I23" s="94">
        <v>537.9</v>
      </c>
      <c r="J23" s="94">
        <v>730.19</v>
      </c>
      <c r="K23" s="94">
        <v>848.58</v>
      </c>
      <c r="L23" s="319">
        <v>1077</v>
      </c>
      <c r="M23" s="319">
        <v>1204</v>
      </c>
      <c r="N23" s="319">
        <v>1260</v>
      </c>
      <c r="O23" s="319">
        <v>1455</v>
      </c>
      <c r="P23" s="319">
        <v>1421</v>
      </c>
      <c r="Q23" s="319">
        <v>1672</v>
      </c>
      <c r="R23" s="319">
        <v>1847</v>
      </c>
      <c r="S23" s="319">
        <v>1874</v>
      </c>
      <c r="T23" s="319">
        <v>1882</v>
      </c>
      <c r="U23" s="94">
        <v>2024.39</v>
      </c>
      <c r="V23" s="487">
        <v>2256.1240631527216</v>
      </c>
      <c r="W23" s="495">
        <v>2149.0511924785442</v>
      </c>
      <c r="X23" s="495">
        <v>2275</v>
      </c>
    </row>
    <row r="24" spans="1:24" x14ac:dyDescent="0.25">
      <c r="A24" s="263" t="s">
        <v>14</v>
      </c>
      <c r="B24" s="94">
        <v>59.25</v>
      </c>
      <c r="C24" s="94">
        <v>96.58</v>
      </c>
      <c r="D24" s="94">
        <v>199.35</v>
      </c>
      <c r="E24" s="94">
        <v>302.37</v>
      </c>
      <c r="F24" s="94">
        <v>377.72</v>
      </c>
      <c r="G24" s="94">
        <v>502</v>
      </c>
      <c r="H24" s="94">
        <v>614.07000000000005</v>
      </c>
      <c r="I24" s="94">
        <v>552.6</v>
      </c>
      <c r="J24" s="94">
        <v>662.95</v>
      </c>
      <c r="K24" s="94">
        <v>744.27</v>
      </c>
      <c r="L24" s="319">
        <v>892</v>
      </c>
      <c r="M24" s="319">
        <v>1014</v>
      </c>
      <c r="N24" s="319">
        <v>923</v>
      </c>
      <c r="O24" s="319">
        <v>1046</v>
      </c>
      <c r="P24" s="319">
        <v>1141</v>
      </c>
      <c r="Q24" s="319">
        <v>1249</v>
      </c>
      <c r="R24" s="319">
        <v>1274</v>
      </c>
      <c r="S24" s="319">
        <v>1306</v>
      </c>
      <c r="T24" s="319">
        <v>1260</v>
      </c>
      <c r="U24" s="94">
        <v>1287.1300000000001</v>
      </c>
      <c r="V24" s="487">
        <v>1392.9551837956415</v>
      </c>
      <c r="W24" s="495">
        <v>1401.0531093499792</v>
      </c>
      <c r="X24" s="495">
        <v>1361</v>
      </c>
    </row>
    <row r="25" spans="1:24" x14ac:dyDescent="0.25">
      <c r="A25" s="263" t="s">
        <v>15</v>
      </c>
      <c r="B25" s="94">
        <v>68.709999999999994</v>
      </c>
      <c r="C25" s="94">
        <v>104.98</v>
      </c>
      <c r="D25" s="94">
        <v>205.69</v>
      </c>
      <c r="E25" s="94">
        <v>293.81</v>
      </c>
      <c r="F25" s="94">
        <v>383.27</v>
      </c>
      <c r="G25" s="94">
        <v>417</v>
      </c>
      <c r="H25" s="94">
        <v>514.41999999999996</v>
      </c>
      <c r="I25" s="94">
        <v>455.49</v>
      </c>
      <c r="J25" s="94">
        <v>708.89</v>
      </c>
      <c r="K25" s="94">
        <v>912.13</v>
      </c>
      <c r="L25" s="319">
        <v>946</v>
      </c>
      <c r="M25" s="319">
        <v>1118</v>
      </c>
      <c r="N25" s="319">
        <v>1156</v>
      </c>
      <c r="O25" s="319">
        <v>1178</v>
      </c>
      <c r="P25" s="319">
        <v>1129</v>
      </c>
      <c r="Q25" s="319">
        <v>1299</v>
      </c>
      <c r="R25" s="319">
        <v>1390</v>
      </c>
      <c r="S25" s="319">
        <v>1421</v>
      </c>
      <c r="T25" s="319">
        <v>1383</v>
      </c>
      <c r="U25" s="94">
        <v>1368.98</v>
      </c>
      <c r="V25" s="487">
        <v>1399.7002570136669</v>
      </c>
      <c r="W25" s="495">
        <v>1292.6986242696228</v>
      </c>
      <c r="X25" s="495">
        <v>1226</v>
      </c>
    </row>
    <row r="26" spans="1:24" x14ac:dyDescent="0.25">
      <c r="A26" s="263" t="s">
        <v>16</v>
      </c>
      <c r="B26" s="94">
        <v>62.58</v>
      </c>
      <c r="C26" s="94">
        <v>100.94</v>
      </c>
      <c r="D26" s="94">
        <v>161.41999999999999</v>
      </c>
      <c r="E26" s="94">
        <v>284.45</v>
      </c>
      <c r="F26" s="94">
        <v>414.02</v>
      </c>
      <c r="G26" s="94">
        <v>995</v>
      </c>
      <c r="H26" s="94">
        <v>549.5</v>
      </c>
      <c r="I26" s="94">
        <v>478.49</v>
      </c>
      <c r="J26" s="94">
        <v>463.3</v>
      </c>
      <c r="K26" s="94">
        <v>741.65</v>
      </c>
      <c r="L26" s="319">
        <v>686</v>
      </c>
      <c r="M26" s="319">
        <v>974</v>
      </c>
      <c r="N26" s="319">
        <v>930</v>
      </c>
      <c r="O26" s="319">
        <v>1078</v>
      </c>
      <c r="P26" s="319">
        <v>1290</v>
      </c>
      <c r="Q26" s="319">
        <v>1239</v>
      </c>
      <c r="R26" s="319">
        <v>1346</v>
      </c>
      <c r="S26" s="319">
        <v>1342</v>
      </c>
      <c r="T26" s="319">
        <v>1471</v>
      </c>
      <c r="U26" s="94">
        <v>1499.96</v>
      </c>
      <c r="V26" s="487">
        <v>1931.1811223313505</v>
      </c>
      <c r="W26" s="495">
        <v>1542.4680528481699</v>
      </c>
      <c r="X26" s="495">
        <v>1518</v>
      </c>
    </row>
    <row r="27" spans="1:24" x14ac:dyDescent="0.25">
      <c r="A27" s="263" t="s">
        <v>17</v>
      </c>
      <c r="B27" s="94">
        <v>36.159999999999997</v>
      </c>
      <c r="C27" s="94">
        <v>97.91</v>
      </c>
      <c r="D27" s="94">
        <v>200.28</v>
      </c>
      <c r="E27" s="94">
        <v>218.75</v>
      </c>
      <c r="F27" s="94">
        <v>296.98</v>
      </c>
      <c r="G27" s="94">
        <v>328</v>
      </c>
      <c r="H27" s="94">
        <v>531.71</v>
      </c>
      <c r="I27" s="94">
        <v>405.04</v>
      </c>
      <c r="J27" s="94">
        <v>445.01</v>
      </c>
      <c r="K27" s="94">
        <v>556.99</v>
      </c>
      <c r="L27" s="319">
        <v>666</v>
      </c>
      <c r="M27" s="319">
        <v>767</v>
      </c>
      <c r="N27" s="319">
        <v>757</v>
      </c>
      <c r="O27" s="319">
        <v>752</v>
      </c>
      <c r="P27" s="319">
        <v>849</v>
      </c>
      <c r="Q27" s="319">
        <v>767</v>
      </c>
      <c r="R27" s="319">
        <v>995</v>
      </c>
      <c r="S27" s="319">
        <v>1108</v>
      </c>
      <c r="T27" s="319">
        <v>1100</v>
      </c>
      <c r="U27" s="94">
        <v>1150.03</v>
      </c>
      <c r="V27" s="487">
        <v>1334.7113208881347</v>
      </c>
      <c r="W27" s="495">
        <v>1314.9657806505134</v>
      </c>
      <c r="X27" s="495">
        <v>1276</v>
      </c>
    </row>
    <row r="28" spans="1:24" x14ac:dyDescent="0.25">
      <c r="A28" s="263" t="s">
        <v>18</v>
      </c>
      <c r="B28" s="94">
        <v>91.06</v>
      </c>
      <c r="C28" s="94">
        <v>114.53</v>
      </c>
      <c r="D28" s="94">
        <v>182.02</v>
      </c>
      <c r="E28" s="94">
        <v>304.64999999999998</v>
      </c>
      <c r="F28" s="94">
        <v>448.02</v>
      </c>
      <c r="G28" s="94">
        <v>598</v>
      </c>
      <c r="H28" s="94">
        <v>771</v>
      </c>
      <c r="I28" s="94">
        <v>744.07</v>
      </c>
      <c r="J28" s="94">
        <v>709.2</v>
      </c>
      <c r="K28" s="94">
        <v>865.98</v>
      </c>
      <c r="L28" s="319">
        <v>975</v>
      </c>
      <c r="M28" s="319">
        <v>1066</v>
      </c>
      <c r="N28" s="319">
        <v>1033</v>
      </c>
      <c r="O28" s="319">
        <v>1167</v>
      </c>
      <c r="P28" s="319">
        <v>1208</v>
      </c>
      <c r="Q28" s="319">
        <v>1565</v>
      </c>
      <c r="R28" s="319">
        <v>1957</v>
      </c>
      <c r="S28" s="319">
        <v>2162</v>
      </c>
      <c r="T28" s="319">
        <v>2244</v>
      </c>
      <c r="U28" s="94">
        <v>2387.3200000000002</v>
      </c>
      <c r="V28" s="487">
        <v>2487.9564795142933</v>
      </c>
      <c r="W28" s="495">
        <v>2442.5415005066275</v>
      </c>
      <c r="X28" s="495">
        <v>2719</v>
      </c>
    </row>
    <row r="29" spans="1:24" ht="18" x14ac:dyDescent="0.25">
      <c r="A29" s="10" t="s">
        <v>95</v>
      </c>
      <c r="B29" s="93">
        <v>87.86</v>
      </c>
      <c r="C29" s="93">
        <v>143.05000000000001</v>
      </c>
      <c r="D29" s="93">
        <v>273.57</v>
      </c>
      <c r="E29" s="93">
        <v>415.25</v>
      </c>
      <c r="F29" s="93">
        <v>524.70000000000005</v>
      </c>
      <c r="G29" s="93">
        <v>618</v>
      </c>
      <c r="H29" s="93">
        <v>753.03</v>
      </c>
      <c r="I29" s="93">
        <v>670.56</v>
      </c>
      <c r="J29" s="93">
        <v>796.45</v>
      </c>
      <c r="K29" s="93">
        <v>936.04</v>
      </c>
      <c r="L29" s="136">
        <v>1004</v>
      </c>
      <c r="M29" s="136">
        <v>1206</v>
      </c>
      <c r="N29" s="136">
        <v>1248</v>
      </c>
      <c r="O29" s="136">
        <v>1332</v>
      </c>
      <c r="P29" s="136">
        <v>1373</v>
      </c>
      <c r="Q29" s="136">
        <v>1375</v>
      </c>
      <c r="R29" s="136">
        <v>1445</v>
      </c>
      <c r="S29" s="136">
        <v>1564</v>
      </c>
      <c r="T29" s="136">
        <v>1571</v>
      </c>
      <c r="U29" s="93">
        <v>1676.17</v>
      </c>
      <c r="V29" s="488">
        <v>1862.9389090180821</v>
      </c>
      <c r="W29" s="496">
        <v>1785.1735291927837</v>
      </c>
      <c r="X29" s="496">
        <v>1835</v>
      </c>
    </row>
    <row r="30" spans="1:24" x14ac:dyDescent="0.25">
      <c r="A30" s="263" t="s">
        <v>19</v>
      </c>
      <c r="B30" s="94">
        <v>62.34</v>
      </c>
      <c r="C30" s="94">
        <v>151.91</v>
      </c>
      <c r="D30" s="94">
        <v>188.86</v>
      </c>
      <c r="E30" s="94">
        <v>365.57</v>
      </c>
      <c r="F30" s="94">
        <v>517.38</v>
      </c>
      <c r="G30" s="94">
        <v>558</v>
      </c>
      <c r="H30" s="94">
        <v>656.65</v>
      </c>
      <c r="I30" s="94">
        <v>772.09</v>
      </c>
      <c r="J30" s="94">
        <v>804.77</v>
      </c>
      <c r="K30" s="94">
        <v>876.95</v>
      </c>
      <c r="L30" s="319">
        <v>1157</v>
      </c>
      <c r="M30" s="319">
        <v>1439</v>
      </c>
      <c r="N30" s="319">
        <v>1437</v>
      </c>
      <c r="O30" s="319">
        <v>1464</v>
      </c>
      <c r="P30" s="319">
        <v>1540</v>
      </c>
      <c r="Q30" s="319">
        <v>1602</v>
      </c>
      <c r="R30" s="319">
        <v>1776</v>
      </c>
      <c r="S30" s="319">
        <v>1772</v>
      </c>
      <c r="T30" s="319">
        <v>1790</v>
      </c>
      <c r="U30" s="94">
        <v>1848.1</v>
      </c>
      <c r="V30" s="487">
        <v>2153.4648668737227</v>
      </c>
      <c r="W30" s="495">
        <v>2074.2280346670818</v>
      </c>
      <c r="X30" s="495">
        <v>1880</v>
      </c>
    </row>
    <row r="31" spans="1:24" x14ac:dyDescent="0.25">
      <c r="A31" s="263" t="s">
        <v>20</v>
      </c>
      <c r="B31" s="94">
        <v>146.5</v>
      </c>
      <c r="C31" s="94">
        <v>287.83</v>
      </c>
      <c r="D31" s="94">
        <v>367.07</v>
      </c>
      <c r="E31" s="94">
        <v>524.63</v>
      </c>
      <c r="F31" s="94">
        <v>891.18</v>
      </c>
      <c r="G31" s="94">
        <v>1087</v>
      </c>
      <c r="H31" s="94">
        <v>1187.92</v>
      </c>
      <c r="I31" s="94">
        <v>1038.82</v>
      </c>
      <c r="J31" s="94">
        <v>1165.69</v>
      </c>
      <c r="K31" s="94">
        <v>1579.44</v>
      </c>
      <c r="L31" s="319">
        <v>1275</v>
      </c>
      <c r="M31" s="319">
        <v>1417</v>
      </c>
      <c r="N31" s="319">
        <v>1376</v>
      </c>
      <c r="O31" s="319">
        <v>1507</v>
      </c>
      <c r="P31" s="319">
        <v>1515</v>
      </c>
      <c r="Q31" s="319">
        <v>1646</v>
      </c>
      <c r="R31" s="319">
        <v>1861</v>
      </c>
      <c r="S31" s="319">
        <v>2028</v>
      </c>
      <c r="T31" s="319">
        <v>2073</v>
      </c>
      <c r="U31" s="94">
        <v>2356.4</v>
      </c>
      <c r="V31" s="487">
        <v>2552.8339211430639</v>
      </c>
      <c r="W31" s="495">
        <v>2440.9586516255108</v>
      </c>
      <c r="X31" s="495">
        <v>2697</v>
      </c>
    </row>
    <row r="32" spans="1:24" x14ac:dyDescent="0.25">
      <c r="A32" s="263" t="s">
        <v>21</v>
      </c>
      <c r="B32" s="94">
        <v>85.55</v>
      </c>
      <c r="C32" s="94">
        <v>165.62</v>
      </c>
      <c r="D32" s="94">
        <v>321.68</v>
      </c>
      <c r="E32" s="94">
        <v>425.03</v>
      </c>
      <c r="F32" s="94">
        <v>351.22</v>
      </c>
      <c r="G32" s="94">
        <v>448</v>
      </c>
      <c r="H32" s="94">
        <v>769.67</v>
      </c>
      <c r="I32" s="94">
        <v>733.18</v>
      </c>
      <c r="J32" s="94">
        <v>769</v>
      </c>
      <c r="K32" s="94">
        <v>784.38</v>
      </c>
      <c r="L32" s="319">
        <v>1004</v>
      </c>
      <c r="M32" s="319">
        <v>1329</v>
      </c>
      <c r="N32" s="319">
        <v>1286</v>
      </c>
      <c r="O32" s="319">
        <v>1251</v>
      </c>
      <c r="P32" s="319">
        <v>1242</v>
      </c>
      <c r="Q32" s="319">
        <v>1104</v>
      </c>
      <c r="R32" s="319">
        <v>1228</v>
      </c>
      <c r="S32" s="319">
        <v>1385</v>
      </c>
      <c r="T32" s="319">
        <v>1434</v>
      </c>
      <c r="U32" s="94">
        <v>1450.09</v>
      </c>
      <c r="V32" s="487">
        <v>1683.3627063273727</v>
      </c>
      <c r="W32" s="495">
        <v>1535.921500530588</v>
      </c>
      <c r="X32" s="495">
        <v>1500</v>
      </c>
    </row>
    <row r="33" spans="1:24" x14ac:dyDescent="0.25">
      <c r="A33" s="37" t="s">
        <v>22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319"/>
      <c r="M33" s="319"/>
      <c r="N33" s="319"/>
      <c r="O33" s="319"/>
      <c r="P33" s="319"/>
      <c r="Q33" s="319"/>
      <c r="R33" s="319"/>
      <c r="S33" s="319"/>
      <c r="T33" s="319"/>
      <c r="U33" s="94"/>
      <c r="V33" s="487"/>
      <c r="W33" s="495"/>
      <c r="X33" s="495"/>
    </row>
    <row r="34" spans="1:24" ht="17.25" customHeight="1" x14ac:dyDescent="0.25">
      <c r="A34" s="38" t="s">
        <v>23</v>
      </c>
      <c r="B34" s="94">
        <v>145.09</v>
      </c>
      <c r="C34" s="94">
        <v>124.29</v>
      </c>
      <c r="D34" s="94">
        <v>72.5</v>
      </c>
      <c r="E34" s="94">
        <v>173.33</v>
      </c>
      <c r="F34" s="94">
        <v>297.31</v>
      </c>
      <c r="G34" s="94">
        <v>254</v>
      </c>
      <c r="H34" s="94">
        <v>602.73</v>
      </c>
      <c r="I34" s="94">
        <v>506.74</v>
      </c>
      <c r="J34" s="94">
        <v>696.15</v>
      </c>
      <c r="K34" s="94">
        <v>1803.72</v>
      </c>
      <c r="L34" s="319">
        <v>3000</v>
      </c>
      <c r="M34" s="319">
        <v>2688</v>
      </c>
      <c r="N34" s="319">
        <v>2841</v>
      </c>
      <c r="O34" s="319">
        <v>3203</v>
      </c>
      <c r="P34" s="319">
        <v>2932</v>
      </c>
      <c r="Q34" s="319">
        <v>3252</v>
      </c>
      <c r="R34" s="319">
        <v>3311</v>
      </c>
      <c r="S34" s="319">
        <v>4278</v>
      </c>
      <c r="T34" s="319">
        <v>3323</v>
      </c>
      <c r="U34" s="94">
        <v>3216.55</v>
      </c>
      <c r="V34" s="487">
        <v>4207.0749665327976</v>
      </c>
      <c r="W34" s="495">
        <v>3484.1603053435115</v>
      </c>
      <c r="X34" s="495">
        <v>3335</v>
      </c>
    </row>
    <row r="35" spans="1:24" ht="19.5" x14ac:dyDescent="0.25">
      <c r="A35" s="38" t="s">
        <v>93</v>
      </c>
      <c r="B35" s="94">
        <v>85.2</v>
      </c>
      <c r="C35" s="94">
        <v>167</v>
      </c>
      <c r="D35" s="94">
        <v>324</v>
      </c>
      <c r="E35" s="94">
        <v>426</v>
      </c>
      <c r="F35" s="94">
        <v>352</v>
      </c>
      <c r="G35" s="94">
        <v>450</v>
      </c>
      <c r="H35" s="94">
        <v>771</v>
      </c>
      <c r="I35" s="94">
        <v>733</v>
      </c>
      <c r="J35" s="94">
        <v>770</v>
      </c>
      <c r="K35" s="94">
        <v>891</v>
      </c>
      <c r="L35" s="319">
        <v>900</v>
      </c>
      <c r="M35" s="319">
        <v>1052</v>
      </c>
      <c r="N35" s="319">
        <v>1125</v>
      </c>
      <c r="O35" s="319">
        <v>1155</v>
      </c>
      <c r="P35" s="319">
        <v>1150</v>
      </c>
      <c r="Q35" s="319">
        <v>998</v>
      </c>
      <c r="R35" s="319">
        <v>1123</v>
      </c>
      <c r="S35" s="319">
        <v>1211</v>
      </c>
      <c r="T35" s="319">
        <v>1292</v>
      </c>
      <c r="U35" s="94">
        <v>1339.72</v>
      </c>
      <c r="V35" s="487">
        <v>1540.6667726357539</v>
      </c>
      <c r="W35" s="495">
        <v>1424.359983098017</v>
      </c>
      <c r="X35" s="495">
        <v>1402</v>
      </c>
    </row>
    <row r="36" spans="1:24" x14ac:dyDescent="0.25">
      <c r="A36" s="263" t="s">
        <v>24</v>
      </c>
      <c r="B36" s="94">
        <v>86.1</v>
      </c>
      <c r="C36" s="94">
        <v>87.5</v>
      </c>
      <c r="D36" s="94">
        <v>210.73</v>
      </c>
      <c r="E36" s="94">
        <v>296.8</v>
      </c>
      <c r="F36" s="94">
        <v>301.14</v>
      </c>
      <c r="G36" s="94">
        <v>249</v>
      </c>
      <c r="H36" s="94">
        <v>535.86</v>
      </c>
      <c r="I36" s="94">
        <v>760.95</v>
      </c>
      <c r="J36" s="94">
        <v>802.25</v>
      </c>
      <c r="K36" s="94">
        <v>670.03</v>
      </c>
      <c r="L36" s="319">
        <v>902</v>
      </c>
      <c r="M36" s="319">
        <v>1142</v>
      </c>
      <c r="N36" s="319">
        <v>1091</v>
      </c>
      <c r="O36" s="319">
        <v>1243</v>
      </c>
      <c r="P36" s="319">
        <v>1297</v>
      </c>
      <c r="Q36" s="319">
        <v>1349</v>
      </c>
      <c r="R36" s="319">
        <v>1530</v>
      </c>
      <c r="S36" s="319">
        <v>1571</v>
      </c>
      <c r="T36" s="319">
        <v>1576</v>
      </c>
      <c r="U36" s="94">
        <v>1676.45</v>
      </c>
      <c r="V36" s="487">
        <v>1964.9805267513752</v>
      </c>
      <c r="W36" s="495">
        <v>1755.1279207335108</v>
      </c>
      <c r="X36" s="495">
        <v>1721</v>
      </c>
    </row>
    <row r="37" spans="1:24" x14ac:dyDescent="0.25">
      <c r="A37" s="263" t="s">
        <v>25</v>
      </c>
      <c r="B37" s="94">
        <v>74.02</v>
      </c>
      <c r="C37" s="94">
        <v>296.10000000000002</v>
      </c>
      <c r="D37" s="94">
        <v>170.95</v>
      </c>
      <c r="E37" s="94">
        <v>200.13</v>
      </c>
      <c r="F37" s="94">
        <v>231.88</v>
      </c>
      <c r="G37" s="94">
        <v>333</v>
      </c>
      <c r="H37" s="94">
        <v>469.03</v>
      </c>
      <c r="I37" s="94">
        <v>500.72</v>
      </c>
      <c r="J37" s="94">
        <v>601.34</v>
      </c>
      <c r="K37" s="94">
        <v>733.52</v>
      </c>
      <c r="L37" s="319">
        <v>1031</v>
      </c>
      <c r="M37" s="319">
        <v>948</v>
      </c>
      <c r="N37" s="319">
        <v>945</v>
      </c>
      <c r="O37" s="319">
        <v>1004</v>
      </c>
      <c r="P37" s="319">
        <v>962</v>
      </c>
      <c r="Q37" s="319">
        <v>1042</v>
      </c>
      <c r="R37" s="319">
        <v>1164</v>
      </c>
      <c r="S37" s="319">
        <v>1153</v>
      </c>
      <c r="T37" s="319">
        <v>1242</v>
      </c>
      <c r="U37" s="94">
        <v>1379</v>
      </c>
      <c r="V37" s="487">
        <v>1560.6178019437427</v>
      </c>
      <c r="W37" s="495">
        <v>1481.2208997988814</v>
      </c>
      <c r="X37" s="495">
        <v>1456</v>
      </c>
    </row>
    <row r="38" spans="1:24" x14ac:dyDescent="0.25">
      <c r="A38" s="263" t="s">
        <v>26</v>
      </c>
      <c r="B38" s="94">
        <v>46.71</v>
      </c>
      <c r="C38" s="94">
        <v>87.33</v>
      </c>
      <c r="D38" s="94">
        <v>171.26</v>
      </c>
      <c r="E38" s="94">
        <v>251.83</v>
      </c>
      <c r="F38" s="94">
        <v>309.43</v>
      </c>
      <c r="G38" s="94">
        <v>432</v>
      </c>
      <c r="H38" s="94">
        <v>466.58</v>
      </c>
      <c r="I38" s="94">
        <v>427.21</v>
      </c>
      <c r="J38" s="94">
        <v>433.03</v>
      </c>
      <c r="K38" s="94">
        <v>605.51</v>
      </c>
      <c r="L38" s="319">
        <v>881</v>
      </c>
      <c r="M38" s="319">
        <v>660</v>
      </c>
      <c r="N38" s="319">
        <v>712</v>
      </c>
      <c r="O38" s="319">
        <v>970</v>
      </c>
      <c r="P38" s="319">
        <v>1040</v>
      </c>
      <c r="Q38" s="319">
        <v>1189</v>
      </c>
      <c r="R38" s="319">
        <v>1139</v>
      </c>
      <c r="S38" s="319">
        <v>1260</v>
      </c>
      <c r="T38" s="319">
        <v>954</v>
      </c>
      <c r="U38" s="94">
        <v>1029.05</v>
      </c>
      <c r="V38" s="487">
        <v>1292.6805211487292</v>
      </c>
      <c r="W38" s="495">
        <v>1228.6452954675847</v>
      </c>
      <c r="X38" s="495">
        <v>1173</v>
      </c>
    </row>
    <row r="39" spans="1:24" x14ac:dyDescent="0.25">
      <c r="A39" s="263" t="s">
        <v>27</v>
      </c>
      <c r="B39" s="94">
        <v>116.32</v>
      </c>
      <c r="C39" s="94">
        <v>219.61</v>
      </c>
      <c r="D39" s="94">
        <v>410.22</v>
      </c>
      <c r="E39" s="94">
        <v>697.73</v>
      </c>
      <c r="F39" s="94">
        <v>884.69</v>
      </c>
      <c r="G39" s="94">
        <v>742</v>
      </c>
      <c r="H39" s="94">
        <v>994.03</v>
      </c>
      <c r="I39" s="94">
        <v>988.75</v>
      </c>
      <c r="J39" s="94">
        <v>1009.34</v>
      </c>
      <c r="K39" s="94">
        <v>1176.48</v>
      </c>
      <c r="L39" s="319">
        <v>1410</v>
      </c>
      <c r="M39" s="319">
        <v>1751</v>
      </c>
      <c r="N39" s="319">
        <v>2013</v>
      </c>
      <c r="O39" s="319">
        <v>2132</v>
      </c>
      <c r="P39" s="319">
        <v>2226</v>
      </c>
      <c r="Q39" s="319">
        <v>2237</v>
      </c>
      <c r="R39" s="319">
        <v>2313</v>
      </c>
      <c r="S39" s="319">
        <v>2308</v>
      </c>
      <c r="T39" s="319">
        <v>2309</v>
      </c>
      <c r="U39" s="94">
        <v>2406.2199999999998</v>
      </c>
      <c r="V39" s="487">
        <v>2538.5505940855237</v>
      </c>
      <c r="W39" s="495">
        <v>2453.0678695018414</v>
      </c>
      <c r="X39" s="495">
        <v>2601</v>
      </c>
    </row>
    <row r="40" spans="1:24" x14ac:dyDescent="0.25">
      <c r="A40" s="263" t="s">
        <v>28</v>
      </c>
      <c r="B40" s="94">
        <v>82.07</v>
      </c>
      <c r="C40" s="94">
        <v>147.69999999999999</v>
      </c>
      <c r="D40" s="94">
        <v>249.54</v>
      </c>
      <c r="E40" s="94">
        <v>366.03</v>
      </c>
      <c r="F40" s="94">
        <v>472.19</v>
      </c>
      <c r="G40" s="94">
        <v>561</v>
      </c>
      <c r="H40" s="94">
        <v>582.73</v>
      </c>
      <c r="I40" s="94">
        <v>535.48</v>
      </c>
      <c r="J40" s="94">
        <v>573.6</v>
      </c>
      <c r="K40" s="94">
        <v>586.32000000000005</v>
      </c>
      <c r="L40" s="319">
        <v>930</v>
      </c>
      <c r="M40" s="319">
        <v>781</v>
      </c>
      <c r="N40" s="319">
        <v>888</v>
      </c>
      <c r="O40" s="319">
        <v>999</v>
      </c>
      <c r="P40" s="319">
        <v>1109</v>
      </c>
      <c r="Q40" s="319">
        <v>1265</v>
      </c>
      <c r="R40" s="319">
        <v>1324</v>
      </c>
      <c r="S40" s="319">
        <v>1434</v>
      </c>
      <c r="T40" s="319">
        <v>1489</v>
      </c>
      <c r="U40" s="94">
        <v>1576.12</v>
      </c>
      <c r="V40" s="487">
        <v>1705.9707986849739</v>
      </c>
      <c r="W40" s="495">
        <v>1753.1052729298181</v>
      </c>
      <c r="X40" s="495">
        <v>1703</v>
      </c>
    </row>
    <row r="41" spans="1:24" x14ac:dyDescent="0.25">
      <c r="A41" s="263" t="s">
        <v>29</v>
      </c>
      <c r="B41" s="94">
        <v>88.76</v>
      </c>
      <c r="C41" s="94">
        <v>149.77000000000001</v>
      </c>
      <c r="D41" s="94">
        <v>246.89</v>
      </c>
      <c r="E41" s="94">
        <v>326.52999999999997</v>
      </c>
      <c r="F41" s="94">
        <v>393.89</v>
      </c>
      <c r="G41" s="94">
        <v>366</v>
      </c>
      <c r="H41" s="94">
        <v>597.99</v>
      </c>
      <c r="I41" s="94">
        <v>639.63</v>
      </c>
      <c r="J41" s="94">
        <v>656</v>
      </c>
      <c r="K41" s="94">
        <v>849.79</v>
      </c>
      <c r="L41" s="319">
        <v>958</v>
      </c>
      <c r="M41" s="319">
        <v>1142</v>
      </c>
      <c r="N41" s="319">
        <v>1075</v>
      </c>
      <c r="O41" s="319">
        <v>1305</v>
      </c>
      <c r="P41" s="319">
        <v>1260</v>
      </c>
      <c r="Q41" s="319">
        <v>1173</v>
      </c>
      <c r="R41" s="319">
        <v>1344</v>
      </c>
      <c r="S41" s="319">
        <v>1449</v>
      </c>
      <c r="T41" s="319">
        <v>1394</v>
      </c>
      <c r="U41" s="94">
        <v>1338.58</v>
      </c>
      <c r="V41" s="487">
        <v>1336.6413617094904</v>
      </c>
      <c r="W41" s="495">
        <v>1425.8712905452037</v>
      </c>
      <c r="X41" s="495">
        <v>1156</v>
      </c>
    </row>
    <row r="42" spans="1:24" x14ac:dyDescent="0.25">
      <c r="A42" s="263" t="s">
        <v>30</v>
      </c>
      <c r="B42" s="94">
        <v>84.15</v>
      </c>
      <c r="C42" s="94">
        <v>136.88999999999999</v>
      </c>
      <c r="D42" s="94">
        <v>229.02</v>
      </c>
      <c r="E42" s="94">
        <v>357.49</v>
      </c>
      <c r="F42" s="94">
        <v>445.55</v>
      </c>
      <c r="G42" s="94">
        <v>771</v>
      </c>
      <c r="H42" s="94">
        <v>816</v>
      </c>
      <c r="I42" s="94">
        <v>332.41</v>
      </c>
      <c r="J42" s="94">
        <v>488.45</v>
      </c>
      <c r="K42" s="94">
        <v>654.44000000000005</v>
      </c>
      <c r="L42" s="319">
        <v>625</v>
      </c>
      <c r="M42" s="319">
        <v>913</v>
      </c>
      <c r="N42" s="319">
        <v>912</v>
      </c>
      <c r="O42" s="319">
        <v>944</v>
      </c>
      <c r="P42" s="319">
        <v>984</v>
      </c>
      <c r="Q42" s="319">
        <v>887</v>
      </c>
      <c r="R42" s="319">
        <v>758</v>
      </c>
      <c r="S42" s="319">
        <v>1017</v>
      </c>
      <c r="T42" s="319">
        <v>1047</v>
      </c>
      <c r="U42" s="94">
        <v>1138.93</v>
      </c>
      <c r="V42" s="487">
        <v>1321.5798356292275</v>
      </c>
      <c r="W42" s="495">
        <v>1363.4570240314517</v>
      </c>
      <c r="X42" s="495">
        <v>1395</v>
      </c>
    </row>
    <row r="43" spans="1:24" ht="21" customHeight="1" x14ac:dyDescent="0.25">
      <c r="A43" s="10" t="s">
        <v>464</v>
      </c>
      <c r="B43" s="93">
        <v>80.88</v>
      </c>
      <c r="C43" s="93">
        <v>108.91</v>
      </c>
      <c r="D43" s="93">
        <v>218.08</v>
      </c>
      <c r="E43" s="93">
        <v>300.58999999999997</v>
      </c>
      <c r="F43" s="93">
        <v>288.72000000000003</v>
      </c>
      <c r="G43" s="93">
        <v>412</v>
      </c>
      <c r="H43" s="93">
        <v>490</v>
      </c>
      <c r="I43" s="93">
        <v>491.59</v>
      </c>
      <c r="J43" s="93">
        <v>560.94000000000005</v>
      </c>
      <c r="K43" s="136">
        <v>841</v>
      </c>
      <c r="L43" s="136">
        <v>919</v>
      </c>
      <c r="M43" s="136">
        <v>1055</v>
      </c>
      <c r="N43" s="136">
        <v>1069</v>
      </c>
      <c r="O43" s="136">
        <v>1116</v>
      </c>
      <c r="P43" s="136">
        <v>1145</v>
      </c>
      <c r="Q43" s="136">
        <v>1184</v>
      </c>
      <c r="R43" s="136">
        <v>1190</v>
      </c>
      <c r="S43" s="136">
        <v>1227</v>
      </c>
      <c r="T43" s="136">
        <v>1286</v>
      </c>
      <c r="U43" s="93">
        <v>1357.97</v>
      </c>
      <c r="V43" s="488">
        <v>1524.8348542056453</v>
      </c>
      <c r="W43" s="496">
        <v>1415.2634640217295</v>
      </c>
      <c r="X43" s="496">
        <v>1354</v>
      </c>
    </row>
    <row r="44" spans="1:24" x14ac:dyDescent="0.25">
      <c r="A44" s="263" t="s">
        <v>31</v>
      </c>
      <c r="B44" s="94">
        <v>32.72</v>
      </c>
      <c r="C44" s="94">
        <v>96.03</v>
      </c>
      <c r="D44" s="94">
        <v>107.04</v>
      </c>
      <c r="E44" s="94">
        <v>193.07</v>
      </c>
      <c r="F44" s="94">
        <v>288.72000000000003</v>
      </c>
      <c r="G44" s="94">
        <v>320</v>
      </c>
      <c r="H44" s="94">
        <v>312.8</v>
      </c>
      <c r="I44" s="94">
        <v>386.36</v>
      </c>
      <c r="J44" s="94">
        <v>595.63</v>
      </c>
      <c r="K44" s="94">
        <v>785.25</v>
      </c>
      <c r="L44" s="319">
        <v>820</v>
      </c>
      <c r="M44" s="319">
        <v>856</v>
      </c>
      <c r="N44" s="319">
        <v>847</v>
      </c>
      <c r="O44" s="319">
        <v>1042</v>
      </c>
      <c r="P44" s="319">
        <v>1018</v>
      </c>
      <c r="Q44" s="319">
        <v>1088</v>
      </c>
      <c r="R44" s="319">
        <v>1163</v>
      </c>
      <c r="S44" s="319">
        <v>1410</v>
      </c>
      <c r="T44" s="319">
        <v>1304</v>
      </c>
      <c r="U44" s="94">
        <v>1186.24</v>
      </c>
      <c r="V44" s="487">
        <v>1308.411528150134</v>
      </c>
      <c r="W44" s="495">
        <v>1126.095013477089</v>
      </c>
      <c r="X44" s="495">
        <v>1056</v>
      </c>
    </row>
    <row r="45" spans="1:24" x14ac:dyDescent="0.25">
      <c r="A45" s="263" t="s">
        <v>32</v>
      </c>
      <c r="B45" s="94">
        <v>81.45</v>
      </c>
      <c r="C45" s="94">
        <v>127.41</v>
      </c>
      <c r="D45" s="94">
        <v>186.91</v>
      </c>
      <c r="E45" s="94">
        <v>356.96</v>
      </c>
      <c r="F45" s="94">
        <v>195.61</v>
      </c>
      <c r="G45" s="94">
        <v>439</v>
      </c>
      <c r="H45" s="94">
        <v>535.65</v>
      </c>
      <c r="I45" s="94">
        <v>376.89</v>
      </c>
      <c r="J45" s="94">
        <v>430.15</v>
      </c>
      <c r="K45" s="94">
        <v>470.99</v>
      </c>
      <c r="L45" s="319">
        <v>531</v>
      </c>
      <c r="M45" s="319">
        <v>561</v>
      </c>
      <c r="N45" s="319">
        <v>568</v>
      </c>
      <c r="O45" s="319">
        <v>732</v>
      </c>
      <c r="P45" s="319">
        <v>1102</v>
      </c>
      <c r="Q45" s="319">
        <v>1013</v>
      </c>
      <c r="R45" s="319">
        <v>1014</v>
      </c>
      <c r="S45" s="319">
        <v>1110</v>
      </c>
      <c r="T45" s="319">
        <v>1022</v>
      </c>
      <c r="U45" s="94">
        <v>959.36</v>
      </c>
      <c r="V45" s="487">
        <v>1159.5480225988701</v>
      </c>
      <c r="W45" s="495">
        <v>1100.3447185325742</v>
      </c>
      <c r="X45" s="495">
        <v>1152</v>
      </c>
    </row>
    <row r="46" spans="1:24" x14ac:dyDescent="0.25">
      <c r="A46" s="263" t="s">
        <v>33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319"/>
      <c r="M46" s="319"/>
      <c r="N46" s="319"/>
      <c r="O46" s="319"/>
      <c r="P46" s="319" t="s">
        <v>103</v>
      </c>
      <c r="Q46" s="319">
        <v>98</v>
      </c>
      <c r="R46" s="319">
        <v>196</v>
      </c>
      <c r="S46" s="319">
        <v>259</v>
      </c>
      <c r="T46" s="319">
        <v>379</v>
      </c>
      <c r="U46" s="94">
        <v>554.78</v>
      </c>
      <c r="V46" s="487">
        <v>662.84976908448789</v>
      </c>
      <c r="W46" s="495">
        <v>552.49334301621889</v>
      </c>
      <c r="X46" s="495">
        <v>541</v>
      </c>
    </row>
    <row r="47" spans="1:24" x14ac:dyDescent="0.25">
      <c r="A47" s="263" t="s">
        <v>34</v>
      </c>
      <c r="B47" s="94">
        <v>52.23</v>
      </c>
      <c r="C47" s="94">
        <v>111.15</v>
      </c>
      <c r="D47" s="94">
        <v>133.72999999999999</v>
      </c>
      <c r="E47" s="94">
        <v>169.01</v>
      </c>
      <c r="F47" s="94">
        <v>194.45</v>
      </c>
      <c r="G47" s="94">
        <v>300</v>
      </c>
      <c r="H47" s="94">
        <v>389.41</v>
      </c>
      <c r="I47" s="94">
        <v>376.86</v>
      </c>
      <c r="J47" s="94">
        <v>537.82000000000005</v>
      </c>
      <c r="K47" s="94">
        <v>620.54999999999995</v>
      </c>
      <c r="L47" s="319">
        <v>799</v>
      </c>
      <c r="M47" s="319">
        <v>903</v>
      </c>
      <c r="N47" s="319">
        <v>943</v>
      </c>
      <c r="O47" s="319">
        <v>1076</v>
      </c>
      <c r="P47" s="319">
        <v>962</v>
      </c>
      <c r="Q47" s="319">
        <v>1139</v>
      </c>
      <c r="R47" s="319">
        <v>1270</v>
      </c>
      <c r="S47" s="319">
        <v>1325</v>
      </c>
      <c r="T47" s="319">
        <v>1341</v>
      </c>
      <c r="U47" s="94">
        <v>1391.75</v>
      </c>
      <c r="V47" s="487">
        <v>1925.6906368320665</v>
      </c>
      <c r="W47" s="495">
        <v>1783.9065685194353</v>
      </c>
      <c r="X47" s="495">
        <v>1339</v>
      </c>
    </row>
    <row r="48" spans="1:24" x14ac:dyDescent="0.25">
      <c r="A48" s="263" t="s">
        <v>35</v>
      </c>
      <c r="B48" s="94">
        <v>31.59</v>
      </c>
      <c r="C48" s="94">
        <v>85.31</v>
      </c>
      <c r="D48" s="94">
        <v>88.23</v>
      </c>
      <c r="E48" s="94">
        <v>192.38</v>
      </c>
      <c r="F48" s="94">
        <v>288.12</v>
      </c>
      <c r="G48" s="94">
        <v>429</v>
      </c>
      <c r="H48" s="94">
        <v>424.11</v>
      </c>
      <c r="I48" s="94">
        <v>637.48</v>
      </c>
      <c r="J48" s="94">
        <v>700.75</v>
      </c>
      <c r="K48" s="94">
        <v>819.72</v>
      </c>
      <c r="L48" s="319">
        <v>900</v>
      </c>
      <c r="M48" s="319">
        <v>973</v>
      </c>
      <c r="N48" s="319">
        <v>1121</v>
      </c>
      <c r="O48" s="319">
        <v>1175</v>
      </c>
      <c r="P48" s="319">
        <v>1203</v>
      </c>
      <c r="Q48" s="319">
        <v>1037</v>
      </c>
      <c r="R48" s="319">
        <v>1378</v>
      </c>
      <c r="S48" s="319">
        <v>1315</v>
      </c>
      <c r="T48" s="319">
        <v>1344</v>
      </c>
      <c r="U48" s="94">
        <v>1427.62</v>
      </c>
      <c r="V48" s="487">
        <v>1507.7336610670447</v>
      </c>
      <c r="W48" s="495">
        <v>1360.7007386703933</v>
      </c>
      <c r="X48" s="495">
        <v>1504</v>
      </c>
    </row>
    <row r="49" spans="1:24" x14ac:dyDescent="0.25">
      <c r="A49" s="263" t="s">
        <v>36</v>
      </c>
      <c r="B49" s="94">
        <v>41.24</v>
      </c>
      <c r="C49" s="94">
        <v>64.91</v>
      </c>
      <c r="D49" s="94">
        <v>170.69</v>
      </c>
      <c r="E49" s="94">
        <v>273.82</v>
      </c>
      <c r="F49" s="94">
        <v>289.76</v>
      </c>
      <c r="G49" s="94">
        <v>412</v>
      </c>
      <c r="H49" s="94">
        <v>411.39</v>
      </c>
      <c r="I49" s="94">
        <v>476.74</v>
      </c>
      <c r="J49" s="94">
        <v>497.46</v>
      </c>
      <c r="K49" s="94">
        <v>648.04</v>
      </c>
      <c r="L49" s="319">
        <v>710</v>
      </c>
      <c r="M49" s="319">
        <v>751</v>
      </c>
      <c r="N49" s="319">
        <v>815</v>
      </c>
      <c r="O49" s="319">
        <v>888</v>
      </c>
      <c r="P49" s="319">
        <v>981</v>
      </c>
      <c r="Q49" s="319">
        <v>1005</v>
      </c>
      <c r="R49" s="319">
        <v>1039</v>
      </c>
      <c r="S49" s="319">
        <v>1070</v>
      </c>
      <c r="T49" s="319">
        <v>1132</v>
      </c>
      <c r="U49" s="94">
        <v>1192.1099999999999</v>
      </c>
      <c r="V49" s="487">
        <v>1304.189376630118</v>
      </c>
      <c r="W49" s="495">
        <v>1227.43598556453</v>
      </c>
      <c r="X49" s="495">
        <v>1232</v>
      </c>
    </row>
    <row r="50" spans="1:24" x14ac:dyDescent="0.25">
      <c r="A50" s="263" t="s">
        <v>37</v>
      </c>
      <c r="B50" s="94">
        <v>101.81</v>
      </c>
      <c r="C50" s="94">
        <v>164.3</v>
      </c>
      <c r="D50" s="94">
        <v>236.69</v>
      </c>
      <c r="E50" s="94">
        <v>346.04</v>
      </c>
      <c r="F50" s="94">
        <v>218.5</v>
      </c>
      <c r="G50" s="94">
        <v>497</v>
      </c>
      <c r="H50" s="94">
        <v>615.05999999999995</v>
      </c>
      <c r="I50" s="94">
        <v>714.65</v>
      </c>
      <c r="J50" s="94">
        <v>870.76</v>
      </c>
      <c r="K50" s="94">
        <v>1073.1500000000001</v>
      </c>
      <c r="L50" s="319">
        <v>1116</v>
      </c>
      <c r="M50" s="319">
        <v>1322</v>
      </c>
      <c r="N50" s="319">
        <v>1272</v>
      </c>
      <c r="O50" s="319">
        <v>1253</v>
      </c>
      <c r="P50" s="319">
        <v>1307</v>
      </c>
      <c r="Q50" s="319">
        <v>1344</v>
      </c>
      <c r="R50" s="319">
        <v>1206</v>
      </c>
      <c r="S50" s="319">
        <v>1255</v>
      </c>
      <c r="T50" s="319">
        <v>1356</v>
      </c>
      <c r="U50" s="94">
        <v>1458.78</v>
      </c>
      <c r="V50" s="487">
        <v>1498.8337281631409</v>
      </c>
      <c r="W50" s="495">
        <v>1383.8963855292502</v>
      </c>
      <c r="X50" s="495">
        <v>1442</v>
      </c>
    </row>
    <row r="51" spans="1:24" x14ac:dyDescent="0.25">
      <c r="A51" s="263" t="s">
        <v>38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319"/>
      <c r="M51" s="319"/>
      <c r="N51" s="319"/>
      <c r="O51" s="319"/>
      <c r="P51" s="319" t="s">
        <v>103</v>
      </c>
      <c r="Q51" s="319">
        <v>526</v>
      </c>
      <c r="R51" s="319">
        <v>444</v>
      </c>
      <c r="S51" s="319">
        <v>736</v>
      </c>
      <c r="T51" s="319">
        <v>930</v>
      </c>
      <c r="U51" s="94">
        <v>809.58</v>
      </c>
      <c r="V51" s="487">
        <v>1163.4920634920634</v>
      </c>
      <c r="W51" s="495">
        <v>1257.9845814977973</v>
      </c>
      <c r="X51" s="495">
        <v>1055</v>
      </c>
    </row>
    <row r="52" spans="1:24" ht="18" x14ac:dyDescent="0.25">
      <c r="A52" s="10" t="s">
        <v>89</v>
      </c>
      <c r="B52" s="94">
        <v>122</v>
      </c>
      <c r="C52" s="94">
        <v>200</v>
      </c>
      <c r="D52" s="94">
        <v>255</v>
      </c>
      <c r="E52" s="94">
        <v>298</v>
      </c>
      <c r="F52" s="94">
        <v>348</v>
      </c>
      <c r="G52" s="94">
        <v>382</v>
      </c>
      <c r="H52" s="94">
        <v>452</v>
      </c>
      <c r="I52" s="93">
        <v>500</v>
      </c>
      <c r="J52" s="93">
        <v>556</v>
      </c>
      <c r="K52" s="93">
        <v>668.42</v>
      </c>
      <c r="L52" s="136">
        <v>921</v>
      </c>
      <c r="M52" s="136">
        <v>1006</v>
      </c>
      <c r="N52" s="136">
        <v>1132</v>
      </c>
      <c r="O52" s="136">
        <v>1198</v>
      </c>
      <c r="P52" s="136">
        <v>1328</v>
      </c>
      <c r="Q52" s="136">
        <v>1281</v>
      </c>
      <c r="R52" s="136">
        <v>1118</v>
      </c>
      <c r="S52" s="136">
        <v>1396</v>
      </c>
      <c r="T52" s="319">
        <v>1546</v>
      </c>
      <c r="U52" s="93">
        <v>1676.72</v>
      </c>
      <c r="V52" s="488">
        <v>1953.3533233383309</v>
      </c>
      <c r="W52" s="496">
        <v>1955.3037222934715</v>
      </c>
      <c r="X52" s="496">
        <v>1936</v>
      </c>
    </row>
    <row r="53" spans="1:24" x14ac:dyDescent="0.25">
      <c r="A53" s="263" t="s">
        <v>39</v>
      </c>
      <c r="B53" s="94">
        <v>129.11000000000001</v>
      </c>
      <c r="C53" s="94">
        <v>187.43</v>
      </c>
      <c r="D53" s="94">
        <v>275.29000000000002</v>
      </c>
      <c r="E53" s="94">
        <v>282.86</v>
      </c>
      <c r="F53" s="94">
        <v>246.8</v>
      </c>
      <c r="G53" s="94">
        <v>267</v>
      </c>
      <c r="H53" s="94">
        <v>404.13</v>
      </c>
      <c r="I53" s="94">
        <v>424.79</v>
      </c>
      <c r="J53" s="94">
        <v>535.29</v>
      </c>
      <c r="K53" s="94">
        <v>701.89</v>
      </c>
      <c r="L53" s="319">
        <v>869</v>
      </c>
      <c r="M53" s="319">
        <v>1003</v>
      </c>
      <c r="N53" s="319">
        <v>1042</v>
      </c>
      <c r="O53" s="319">
        <v>1066</v>
      </c>
      <c r="P53" s="319">
        <v>1204</v>
      </c>
      <c r="Q53" s="319">
        <v>1078</v>
      </c>
      <c r="R53" s="319">
        <v>472</v>
      </c>
      <c r="S53" s="319">
        <v>1044</v>
      </c>
      <c r="T53" s="319">
        <v>1263</v>
      </c>
      <c r="U53" s="94">
        <v>1119.75</v>
      </c>
      <c r="V53" s="487">
        <v>1621.54326256268</v>
      </c>
      <c r="W53" s="495">
        <v>1562.9034327879372</v>
      </c>
      <c r="X53" s="495">
        <v>1548</v>
      </c>
    </row>
    <row r="54" spans="1:24" x14ac:dyDescent="0.25">
      <c r="A54" s="263" t="s">
        <v>104</v>
      </c>
      <c r="B54" s="322" t="s">
        <v>96</v>
      </c>
      <c r="C54" s="322" t="s">
        <v>96</v>
      </c>
      <c r="D54" s="94">
        <v>200</v>
      </c>
      <c r="E54" s="94">
        <v>249.97</v>
      </c>
      <c r="F54" s="94">
        <v>367.17</v>
      </c>
      <c r="G54" s="94">
        <v>337</v>
      </c>
      <c r="H54" s="94">
        <v>577.97</v>
      </c>
      <c r="I54" s="94">
        <v>408.34</v>
      </c>
      <c r="J54" s="94">
        <v>502.62</v>
      </c>
      <c r="K54" s="94">
        <v>595.84</v>
      </c>
      <c r="L54" s="319">
        <v>548</v>
      </c>
      <c r="M54" s="319">
        <v>738</v>
      </c>
      <c r="N54" s="319">
        <v>813</v>
      </c>
      <c r="O54" s="319">
        <v>1042</v>
      </c>
      <c r="P54" s="319">
        <v>773</v>
      </c>
      <c r="Q54" s="319">
        <v>1305</v>
      </c>
      <c r="R54" s="319">
        <v>1141</v>
      </c>
      <c r="S54" s="319">
        <v>1385</v>
      </c>
      <c r="T54" s="319">
        <v>1272</v>
      </c>
      <c r="U54" s="94">
        <v>1358.06</v>
      </c>
      <c r="V54" s="487">
        <v>1480.5078642061824</v>
      </c>
      <c r="W54" s="495">
        <v>1471.6457329243951</v>
      </c>
      <c r="X54" s="495">
        <v>1501</v>
      </c>
    </row>
    <row r="55" spans="1:24" ht="19.5" x14ac:dyDescent="0.25">
      <c r="A55" s="263" t="s">
        <v>41</v>
      </c>
      <c r="B55" s="94">
        <v>94.58</v>
      </c>
      <c r="C55" s="94">
        <v>153.41</v>
      </c>
      <c r="D55" s="94">
        <v>243.1</v>
      </c>
      <c r="E55" s="94">
        <v>331.32</v>
      </c>
      <c r="F55" s="94">
        <v>262.11</v>
      </c>
      <c r="G55" s="94">
        <v>296</v>
      </c>
      <c r="H55" s="94">
        <v>507.83</v>
      </c>
      <c r="I55" s="94">
        <v>484.72</v>
      </c>
      <c r="J55" s="94">
        <v>411.51</v>
      </c>
      <c r="K55" s="94">
        <v>619.70000000000005</v>
      </c>
      <c r="L55" s="319">
        <v>653</v>
      </c>
      <c r="M55" s="319">
        <v>890</v>
      </c>
      <c r="N55" s="319">
        <v>886</v>
      </c>
      <c r="O55" s="319">
        <v>1082</v>
      </c>
      <c r="P55" s="319">
        <v>1154</v>
      </c>
      <c r="Q55" s="319">
        <v>1341</v>
      </c>
      <c r="R55" s="319">
        <v>1618</v>
      </c>
      <c r="S55" s="319">
        <v>1680</v>
      </c>
      <c r="T55" s="319">
        <v>1731</v>
      </c>
      <c r="U55" s="94">
        <v>1758.63</v>
      </c>
      <c r="V55" s="487">
        <v>2465.221024088788</v>
      </c>
      <c r="W55" s="495">
        <v>2030.2872285860831</v>
      </c>
      <c r="X55" s="495">
        <v>1610</v>
      </c>
    </row>
    <row r="56" spans="1:24" ht="19.5" x14ac:dyDescent="0.25">
      <c r="A56" s="263" t="s">
        <v>42</v>
      </c>
      <c r="B56" s="94">
        <v>82.83</v>
      </c>
      <c r="C56" s="94">
        <v>108.67</v>
      </c>
      <c r="D56" s="94">
        <v>180.62</v>
      </c>
      <c r="E56" s="94">
        <v>231.67</v>
      </c>
      <c r="F56" s="94">
        <v>428.54</v>
      </c>
      <c r="G56" s="94">
        <v>559</v>
      </c>
      <c r="H56" s="94">
        <v>761.86</v>
      </c>
      <c r="I56" s="94">
        <v>693.49</v>
      </c>
      <c r="J56" s="94">
        <v>661.97</v>
      </c>
      <c r="K56" s="94">
        <v>773.89</v>
      </c>
      <c r="L56" s="319">
        <v>1178</v>
      </c>
      <c r="M56" s="319">
        <v>1440</v>
      </c>
      <c r="N56" s="319">
        <v>1262</v>
      </c>
      <c r="O56" s="319">
        <v>1365</v>
      </c>
      <c r="P56" s="319">
        <v>1306</v>
      </c>
      <c r="Q56" s="319">
        <v>1479</v>
      </c>
      <c r="R56" s="319">
        <v>1422</v>
      </c>
      <c r="S56" s="319">
        <v>1456</v>
      </c>
      <c r="T56" s="319">
        <v>1505</v>
      </c>
      <c r="U56" s="94">
        <v>1803.77</v>
      </c>
      <c r="V56" s="487">
        <v>2079.0602488539621</v>
      </c>
      <c r="W56" s="495">
        <v>1819.2817470335774</v>
      </c>
      <c r="X56" s="495">
        <v>1794</v>
      </c>
    </row>
    <row r="57" spans="1:24" ht="19.5" x14ac:dyDescent="0.25">
      <c r="A57" s="263" t="s">
        <v>94</v>
      </c>
      <c r="B57" s="94">
        <v>45.15</v>
      </c>
      <c r="C57" s="94">
        <v>95.28</v>
      </c>
      <c r="D57" s="94">
        <v>216.42</v>
      </c>
      <c r="E57" s="94">
        <v>189.18</v>
      </c>
      <c r="F57" s="94">
        <v>475.94</v>
      </c>
      <c r="G57" s="94">
        <v>510</v>
      </c>
      <c r="H57" s="94">
        <v>671.99</v>
      </c>
      <c r="I57" s="94">
        <v>587.76</v>
      </c>
      <c r="J57" s="94">
        <v>315.76</v>
      </c>
      <c r="K57" s="94">
        <v>713.96</v>
      </c>
      <c r="L57" s="319">
        <v>914</v>
      </c>
      <c r="M57" s="319">
        <v>1446</v>
      </c>
      <c r="N57" s="319">
        <v>1479</v>
      </c>
      <c r="O57" s="319">
        <v>1706</v>
      </c>
      <c r="P57" s="319">
        <v>1970</v>
      </c>
      <c r="Q57" s="319">
        <v>2060</v>
      </c>
      <c r="R57" s="319">
        <v>2048</v>
      </c>
      <c r="S57" s="319">
        <v>1881</v>
      </c>
      <c r="T57" s="319">
        <v>1877</v>
      </c>
      <c r="U57" s="94">
        <v>1901.45</v>
      </c>
      <c r="V57" s="487">
        <v>2131.2627749161966</v>
      </c>
      <c r="W57" s="495">
        <v>1882.0608317815022</v>
      </c>
      <c r="X57" s="495">
        <v>2385</v>
      </c>
    </row>
    <row r="58" spans="1:24" x14ac:dyDescent="0.25">
      <c r="A58" s="263" t="s">
        <v>97</v>
      </c>
      <c r="B58" s="94" t="s">
        <v>103</v>
      </c>
      <c r="C58" s="94" t="s">
        <v>103</v>
      </c>
      <c r="D58" s="94" t="s">
        <v>103</v>
      </c>
      <c r="E58" s="94" t="s">
        <v>103</v>
      </c>
      <c r="F58" s="94" t="s">
        <v>103</v>
      </c>
      <c r="G58" s="94" t="s">
        <v>103</v>
      </c>
      <c r="H58" s="94">
        <v>236</v>
      </c>
      <c r="I58" s="94">
        <v>340.6</v>
      </c>
      <c r="J58" s="94">
        <v>362.51</v>
      </c>
      <c r="K58" s="94">
        <v>435.91</v>
      </c>
      <c r="L58" s="319">
        <v>945</v>
      </c>
      <c r="M58" s="319">
        <v>752</v>
      </c>
      <c r="N58" s="319">
        <v>1219</v>
      </c>
      <c r="O58" s="319">
        <v>873</v>
      </c>
      <c r="P58" s="319">
        <v>1054</v>
      </c>
      <c r="Q58" s="319">
        <v>1071</v>
      </c>
      <c r="R58" s="319">
        <v>854</v>
      </c>
      <c r="S58" s="319">
        <v>1061</v>
      </c>
      <c r="T58" s="319">
        <v>1644</v>
      </c>
      <c r="U58" s="94">
        <v>1800.14</v>
      </c>
      <c r="V58" s="487">
        <v>2155.4773146640619</v>
      </c>
      <c r="W58" s="495">
        <v>2562.361477836454</v>
      </c>
      <c r="X58" s="495">
        <v>2439</v>
      </c>
    </row>
    <row r="59" spans="1:24" x14ac:dyDescent="0.25">
      <c r="A59" s="263" t="s">
        <v>45</v>
      </c>
      <c r="B59" s="94">
        <v>140.88999999999999</v>
      </c>
      <c r="C59" s="94">
        <v>195.74</v>
      </c>
      <c r="D59" s="94">
        <v>312.37</v>
      </c>
      <c r="E59" s="94">
        <v>393.52</v>
      </c>
      <c r="F59" s="94">
        <v>491.23</v>
      </c>
      <c r="G59" s="94">
        <v>616</v>
      </c>
      <c r="H59" s="94">
        <v>705.27</v>
      </c>
      <c r="I59" s="94">
        <v>667.4</v>
      </c>
      <c r="J59" s="94">
        <v>709.32</v>
      </c>
      <c r="K59" s="94">
        <v>907.3</v>
      </c>
      <c r="L59" s="319">
        <v>1066</v>
      </c>
      <c r="M59" s="319">
        <v>1180</v>
      </c>
      <c r="N59" s="319">
        <v>1268</v>
      </c>
      <c r="O59" s="319">
        <v>1488</v>
      </c>
      <c r="P59" s="319">
        <v>1551</v>
      </c>
      <c r="Q59" s="319">
        <v>1450</v>
      </c>
      <c r="R59" s="319">
        <v>1453</v>
      </c>
      <c r="S59" s="319">
        <v>1433</v>
      </c>
      <c r="T59" s="319">
        <v>1577</v>
      </c>
      <c r="U59" s="94">
        <v>1765.99</v>
      </c>
      <c r="V59" s="487">
        <v>1944.4163855901436</v>
      </c>
      <c r="W59" s="495">
        <v>1917.0019268141866</v>
      </c>
      <c r="X59" s="495">
        <v>1928</v>
      </c>
    </row>
    <row r="60" spans="1:24" ht="18" x14ac:dyDescent="0.25">
      <c r="A60" s="10" t="s">
        <v>90</v>
      </c>
      <c r="B60" s="93">
        <v>57.24</v>
      </c>
      <c r="C60" s="93">
        <v>100.38</v>
      </c>
      <c r="D60" s="93">
        <v>190.15</v>
      </c>
      <c r="E60" s="93">
        <v>315.8</v>
      </c>
      <c r="F60" s="93">
        <v>392.67</v>
      </c>
      <c r="G60" s="93">
        <v>507</v>
      </c>
      <c r="H60" s="93">
        <v>586.03</v>
      </c>
      <c r="I60" s="93">
        <v>547.80999999999995</v>
      </c>
      <c r="J60" s="93">
        <v>542.75</v>
      </c>
      <c r="K60" s="93">
        <v>685.07</v>
      </c>
      <c r="L60" s="136">
        <v>719</v>
      </c>
      <c r="M60" s="136">
        <v>911</v>
      </c>
      <c r="N60" s="136">
        <v>786</v>
      </c>
      <c r="O60" s="136">
        <v>869</v>
      </c>
      <c r="P60" s="136">
        <v>986</v>
      </c>
      <c r="Q60" s="136">
        <v>951</v>
      </c>
      <c r="R60" s="136">
        <v>1055</v>
      </c>
      <c r="S60" s="136">
        <v>1121</v>
      </c>
      <c r="T60" s="136">
        <v>1113</v>
      </c>
      <c r="U60" s="93">
        <v>1230.8900000000001</v>
      </c>
      <c r="V60" s="488">
        <v>1451.6672154129033</v>
      </c>
      <c r="W60" s="496">
        <v>1266.5307496480664</v>
      </c>
      <c r="X60" s="496">
        <v>1284</v>
      </c>
    </row>
    <row r="61" spans="1:24" x14ac:dyDescent="0.25">
      <c r="A61" s="263" t="s">
        <v>46</v>
      </c>
      <c r="B61" s="94">
        <v>61.6</v>
      </c>
      <c r="C61" s="94">
        <v>142.08000000000001</v>
      </c>
      <c r="D61" s="94">
        <v>223.37</v>
      </c>
      <c r="E61" s="94">
        <v>333.74</v>
      </c>
      <c r="F61" s="94">
        <v>318.02</v>
      </c>
      <c r="G61" s="94">
        <v>451</v>
      </c>
      <c r="H61" s="94">
        <v>584.41999999999996</v>
      </c>
      <c r="I61" s="94">
        <v>406.74</v>
      </c>
      <c r="J61" s="94">
        <v>463.99</v>
      </c>
      <c r="K61" s="94">
        <v>566.19000000000005</v>
      </c>
      <c r="L61" s="319">
        <v>718</v>
      </c>
      <c r="M61" s="319">
        <v>892</v>
      </c>
      <c r="N61" s="319">
        <v>906</v>
      </c>
      <c r="O61" s="319">
        <v>1036</v>
      </c>
      <c r="P61" s="319">
        <v>1103</v>
      </c>
      <c r="Q61" s="319">
        <v>1309</v>
      </c>
      <c r="R61" s="319">
        <v>1471</v>
      </c>
      <c r="S61" s="319">
        <v>1591</v>
      </c>
      <c r="T61" s="319">
        <v>1617</v>
      </c>
      <c r="U61" s="94">
        <v>1783.05</v>
      </c>
      <c r="V61" s="487">
        <v>2102.0613430251792</v>
      </c>
      <c r="W61" s="495">
        <v>1557.3912455742707</v>
      </c>
      <c r="X61" s="495">
        <v>1710</v>
      </c>
    </row>
    <row r="62" spans="1:24" x14ac:dyDescent="0.25">
      <c r="A62" s="263" t="s">
        <v>47</v>
      </c>
      <c r="B62" s="94">
        <v>29.89</v>
      </c>
      <c r="C62" s="94">
        <v>84.18</v>
      </c>
      <c r="D62" s="94">
        <v>100.54</v>
      </c>
      <c r="E62" s="94">
        <v>140.22999999999999</v>
      </c>
      <c r="F62" s="94">
        <v>201.86</v>
      </c>
      <c r="G62" s="94">
        <v>247</v>
      </c>
      <c r="H62" s="94">
        <v>344.56</v>
      </c>
      <c r="I62" s="94">
        <v>267.22000000000003</v>
      </c>
      <c r="J62" s="94">
        <v>370.96</v>
      </c>
      <c r="K62" s="94">
        <v>509.22</v>
      </c>
      <c r="L62" s="319">
        <v>606</v>
      </c>
      <c r="M62" s="319">
        <v>877</v>
      </c>
      <c r="N62" s="319">
        <v>897</v>
      </c>
      <c r="O62" s="319">
        <v>963</v>
      </c>
      <c r="P62" s="319">
        <v>1105</v>
      </c>
      <c r="Q62" s="319">
        <v>1054</v>
      </c>
      <c r="R62" s="319">
        <v>1098</v>
      </c>
      <c r="S62" s="319">
        <v>910</v>
      </c>
      <c r="T62" s="319">
        <v>967</v>
      </c>
      <c r="U62" s="94">
        <v>848.81</v>
      </c>
      <c r="V62" s="487">
        <v>1267.3211021048714</v>
      </c>
      <c r="W62" s="495">
        <v>1186.7444671047663</v>
      </c>
      <c r="X62" s="495">
        <v>1480</v>
      </c>
    </row>
    <row r="63" spans="1:24" x14ac:dyDescent="0.25">
      <c r="A63" s="263" t="s">
        <v>48</v>
      </c>
      <c r="B63" s="94">
        <v>31.03</v>
      </c>
      <c r="C63" s="94">
        <v>98.2</v>
      </c>
      <c r="D63" s="94">
        <v>234.75</v>
      </c>
      <c r="E63" s="94">
        <v>324.19</v>
      </c>
      <c r="F63" s="94">
        <v>393.43</v>
      </c>
      <c r="G63" s="94">
        <v>625</v>
      </c>
      <c r="H63" s="94">
        <v>678.91</v>
      </c>
      <c r="I63" s="94">
        <v>626.42999999999995</v>
      </c>
      <c r="J63" s="94">
        <v>684.55</v>
      </c>
      <c r="K63" s="94">
        <v>766.53</v>
      </c>
      <c r="L63" s="319">
        <v>871</v>
      </c>
      <c r="M63" s="319">
        <v>1093</v>
      </c>
      <c r="N63" s="319">
        <v>1044</v>
      </c>
      <c r="O63" s="319">
        <v>1185</v>
      </c>
      <c r="P63" s="319">
        <v>1326</v>
      </c>
      <c r="Q63" s="319">
        <v>1491</v>
      </c>
      <c r="R63" s="319">
        <v>1581</v>
      </c>
      <c r="S63" s="319">
        <v>1660</v>
      </c>
      <c r="T63" s="319">
        <v>1593</v>
      </c>
      <c r="U63" s="94">
        <v>1584.4</v>
      </c>
      <c r="V63" s="487">
        <v>1579.2099299546765</v>
      </c>
      <c r="W63" s="495">
        <v>1390.2892228146711</v>
      </c>
      <c r="X63" s="495">
        <v>1436</v>
      </c>
    </row>
    <row r="64" spans="1:24" x14ac:dyDescent="0.25">
      <c r="A64" s="263" t="s">
        <v>49</v>
      </c>
      <c r="B64" s="94">
        <v>26.96</v>
      </c>
      <c r="C64" s="94">
        <v>17.54</v>
      </c>
      <c r="D64" s="94">
        <v>36.799999999999997</v>
      </c>
      <c r="E64" s="94">
        <v>283.89999999999998</v>
      </c>
      <c r="F64" s="94">
        <v>347</v>
      </c>
      <c r="G64" s="94">
        <v>569</v>
      </c>
      <c r="H64" s="94">
        <v>476.4</v>
      </c>
      <c r="I64" s="94">
        <v>525.98</v>
      </c>
      <c r="J64" s="94">
        <v>409.96</v>
      </c>
      <c r="K64" s="94">
        <v>476.56</v>
      </c>
      <c r="L64" s="319">
        <v>390</v>
      </c>
      <c r="M64" s="319">
        <v>502</v>
      </c>
      <c r="N64" s="319">
        <v>309</v>
      </c>
      <c r="O64" s="319">
        <v>563</v>
      </c>
      <c r="P64" s="319">
        <v>797</v>
      </c>
      <c r="Q64" s="319">
        <v>629</v>
      </c>
      <c r="R64" s="319">
        <v>673</v>
      </c>
      <c r="S64" s="319">
        <v>760</v>
      </c>
      <c r="T64" s="319">
        <v>687</v>
      </c>
      <c r="U64" s="94">
        <v>865.84</v>
      </c>
      <c r="V64" s="487">
        <v>975.17198895673528</v>
      </c>
      <c r="W64" s="495">
        <v>1023.6358831499521</v>
      </c>
      <c r="X64" s="495">
        <v>980</v>
      </c>
    </row>
    <row r="65" spans="1:24" x14ac:dyDescent="0.25">
      <c r="A65" s="263" t="s">
        <v>50</v>
      </c>
      <c r="B65" s="94">
        <v>85.25</v>
      </c>
      <c r="C65" s="94">
        <v>107.98</v>
      </c>
      <c r="D65" s="94">
        <v>224.28</v>
      </c>
      <c r="E65" s="94">
        <v>406.94</v>
      </c>
      <c r="F65" s="94">
        <v>509.35</v>
      </c>
      <c r="G65" s="94">
        <v>444</v>
      </c>
      <c r="H65" s="94">
        <v>575.16</v>
      </c>
      <c r="I65" s="94">
        <v>655</v>
      </c>
      <c r="J65" s="94">
        <v>682.7</v>
      </c>
      <c r="K65" s="94">
        <v>773.91</v>
      </c>
      <c r="L65" s="319">
        <v>912</v>
      </c>
      <c r="M65" s="319">
        <v>1222</v>
      </c>
      <c r="N65" s="319">
        <v>1104</v>
      </c>
      <c r="O65" s="319">
        <v>1242</v>
      </c>
      <c r="P65" s="319">
        <v>1325</v>
      </c>
      <c r="Q65" s="319">
        <v>1417</v>
      </c>
      <c r="R65" s="319">
        <v>1516</v>
      </c>
      <c r="S65" s="319">
        <v>1564</v>
      </c>
      <c r="T65" s="319">
        <v>1526</v>
      </c>
      <c r="U65" s="94">
        <v>1680.51</v>
      </c>
      <c r="V65" s="487">
        <v>2005.9110667459577</v>
      </c>
      <c r="W65" s="495">
        <v>1897.3992960500586</v>
      </c>
      <c r="X65" s="495">
        <v>2004</v>
      </c>
    </row>
    <row r="66" spans="1:24" x14ac:dyDescent="0.25">
      <c r="A66" s="263" t="s">
        <v>51</v>
      </c>
      <c r="B66" s="94">
        <v>73.44</v>
      </c>
      <c r="C66" s="94">
        <v>109.27</v>
      </c>
      <c r="D66" s="94">
        <v>253.56</v>
      </c>
      <c r="E66" s="94">
        <v>453.27</v>
      </c>
      <c r="F66" s="94">
        <v>584.92999999999995</v>
      </c>
      <c r="G66" s="94">
        <v>580</v>
      </c>
      <c r="H66" s="94">
        <v>672.48</v>
      </c>
      <c r="I66" s="94">
        <v>471.6</v>
      </c>
      <c r="J66" s="94">
        <v>516.74</v>
      </c>
      <c r="K66" s="94">
        <v>662.9</v>
      </c>
      <c r="L66" s="319">
        <v>752</v>
      </c>
      <c r="M66" s="319">
        <v>874</v>
      </c>
      <c r="N66" s="319">
        <v>894</v>
      </c>
      <c r="O66" s="319">
        <v>952</v>
      </c>
      <c r="P66" s="319">
        <v>967</v>
      </c>
      <c r="Q66" s="319">
        <v>861</v>
      </c>
      <c r="R66" s="319">
        <v>974</v>
      </c>
      <c r="S66" s="319">
        <v>1005</v>
      </c>
      <c r="T66" s="319">
        <v>1029</v>
      </c>
      <c r="U66" s="94">
        <v>1100.21</v>
      </c>
      <c r="V66" s="487">
        <v>1410.1924810851071</v>
      </c>
      <c r="W66" s="495">
        <v>1209.213357072646</v>
      </c>
      <c r="X66" s="495">
        <v>1108</v>
      </c>
    </row>
    <row r="67" spans="1:24" x14ac:dyDescent="0.25">
      <c r="A67" s="263" t="s">
        <v>52</v>
      </c>
      <c r="B67" s="94">
        <v>54.62</v>
      </c>
      <c r="C67" s="94">
        <v>133.06</v>
      </c>
      <c r="D67" s="94">
        <v>197.02</v>
      </c>
      <c r="E67" s="94">
        <v>347.49</v>
      </c>
      <c r="F67" s="94">
        <v>462.38</v>
      </c>
      <c r="G67" s="94">
        <v>524</v>
      </c>
      <c r="H67" s="94">
        <v>549.25</v>
      </c>
      <c r="I67" s="94">
        <v>597.44000000000005</v>
      </c>
      <c r="J67" s="94">
        <v>708.95</v>
      </c>
      <c r="K67" s="94">
        <v>836.07</v>
      </c>
      <c r="L67" s="319">
        <v>982</v>
      </c>
      <c r="M67" s="319">
        <v>1136</v>
      </c>
      <c r="N67" s="319">
        <v>1110</v>
      </c>
      <c r="O67" s="319">
        <v>1177</v>
      </c>
      <c r="P67" s="319">
        <v>1375</v>
      </c>
      <c r="Q67" s="319">
        <v>1124</v>
      </c>
      <c r="R67" s="319">
        <v>1606</v>
      </c>
      <c r="S67" s="319">
        <v>1381</v>
      </c>
      <c r="T67" s="319">
        <v>1306</v>
      </c>
      <c r="U67" s="94">
        <v>1487.42</v>
      </c>
      <c r="V67" s="487">
        <v>1884.3155672716621</v>
      </c>
      <c r="W67" s="495">
        <v>1315.6376697868207</v>
      </c>
      <c r="X67" s="495">
        <v>1416</v>
      </c>
    </row>
    <row r="68" spans="1:24" x14ac:dyDescent="0.25">
      <c r="A68" s="263" t="s">
        <v>53</v>
      </c>
      <c r="B68" s="94">
        <v>59.48</v>
      </c>
      <c r="C68" s="94">
        <v>152.63</v>
      </c>
      <c r="D68" s="94">
        <v>262.74</v>
      </c>
      <c r="E68" s="94">
        <v>355.39</v>
      </c>
      <c r="F68" s="94">
        <v>445.18</v>
      </c>
      <c r="G68" s="94">
        <v>535</v>
      </c>
      <c r="H68" s="94">
        <v>651.14</v>
      </c>
      <c r="I68" s="94">
        <v>678.64</v>
      </c>
      <c r="J68" s="94">
        <v>759.36</v>
      </c>
      <c r="K68" s="94">
        <v>995.99</v>
      </c>
      <c r="L68" s="319">
        <v>1014</v>
      </c>
      <c r="M68" s="319">
        <v>1200</v>
      </c>
      <c r="N68" s="319">
        <v>1191</v>
      </c>
      <c r="O68" s="319">
        <v>1360</v>
      </c>
      <c r="P68" s="319">
        <v>1425</v>
      </c>
      <c r="Q68" s="319">
        <v>1637</v>
      </c>
      <c r="R68" s="319">
        <v>1618</v>
      </c>
      <c r="S68" s="319">
        <v>1702</v>
      </c>
      <c r="T68" s="319">
        <v>1608</v>
      </c>
      <c r="U68" s="94">
        <v>1517.1</v>
      </c>
      <c r="V68" s="487">
        <v>1689.560765024215</v>
      </c>
      <c r="W68" s="495">
        <v>1429.399200678431</v>
      </c>
      <c r="X68" s="495">
        <v>1301</v>
      </c>
    </row>
    <row r="69" spans="1:24" x14ac:dyDescent="0.25">
      <c r="A69" s="263" t="s">
        <v>54</v>
      </c>
      <c r="B69" s="94">
        <v>51.05</v>
      </c>
      <c r="C69" s="94">
        <v>80.900000000000006</v>
      </c>
      <c r="D69" s="94">
        <v>147.19999999999999</v>
      </c>
      <c r="E69" s="94">
        <v>317.37</v>
      </c>
      <c r="F69" s="94">
        <v>378.94</v>
      </c>
      <c r="G69" s="94">
        <v>552</v>
      </c>
      <c r="H69" s="94">
        <v>661.62</v>
      </c>
      <c r="I69" s="94">
        <v>651.03</v>
      </c>
      <c r="J69" s="94">
        <v>651.03</v>
      </c>
      <c r="K69" s="94">
        <v>1022.8</v>
      </c>
      <c r="L69" s="319">
        <v>1011</v>
      </c>
      <c r="M69" s="319">
        <v>1155</v>
      </c>
      <c r="N69" s="319">
        <v>1112</v>
      </c>
      <c r="O69" s="319">
        <v>1126</v>
      </c>
      <c r="P69" s="319">
        <v>1139</v>
      </c>
      <c r="Q69" s="319">
        <v>1060</v>
      </c>
      <c r="R69" s="319">
        <v>1311</v>
      </c>
      <c r="S69" s="319">
        <v>1429</v>
      </c>
      <c r="T69" s="319">
        <v>1463</v>
      </c>
      <c r="U69" s="94">
        <v>1519.54</v>
      </c>
      <c r="V69" s="487">
        <v>1662.3648789785634</v>
      </c>
      <c r="W69" s="495">
        <v>1532.92410096598</v>
      </c>
      <c r="X69" s="495">
        <v>1615</v>
      </c>
    </row>
    <row r="70" spans="1:24" x14ac:dyDescent="0.25">
      <c r="A70" s="263" t="s">
        <v>55</v>
      </c>
      <c r="B70" s="94">
        <v>84.83</v>
      </c>
      <c r="C70" s="94">
        <v>91.35</v>
      </c>
      <c r="D70" s="94">
        <v>150.63999999999999</v>
      </c>
      <c r="E70" s="94">
        <v>235.26</v>
      </c>
      <c r="F70" s="94">
        <v>302.93</v>
      </c>
      <c r="G70" s="94">
        <v>458</v>
      </c>
      <c r="H70" s="94">
        <v>591.17999999999995</v>
      </c>
      <c r="I70" s="94">
        <v>442.49</v>
      </c>
      <c r="J70" s="94">
        <v>512.95000000000005</v>
      </c>
      <c r="K70" s="94">
        <v>559.16999999999996</v>
      </c>
      <c r="L70" s="319">
        <v>682</v>
      </c>
      <c r="M70" s="319">
        <v>710</v>
      </c>
      <c r="N70" s="319">
        <v>711</v>
      </c>
      <c r="O70" s="319">
        <v>814</v>
      </c>
      <c r="P70" s="319">
        <v>874</v>
      </c>
      <c r="Q70" s="319">
        <v>918</v>
      </c>
      <c r="R70" s="319">
        <v>905</v>
      </c>
      <c r="S70" s="319">
        <v>1051</v>
      </c>
      <c r="T70" s="319">
        <v>1038</v>
      </c>
      <c r="U70" s="94">
        <v>1114.94</v>
      </c>
      <c r="V70" s="487">
        <v>1303.7158187038169</v>
      </c>
      <c r="W70" s="495">
        <v>1052.3838832347833</v>
      </c>
      <c r="X70" s="495">
        <v>1065</v>
      </c>
    </row>
    <row r="71" spans="1:24" x14ac:dyDescent="0.25">
      <c r="A71" s="263" t="s">
        <v>56</v>
      </c>
      <c r="B71" s="94">
        <v>57.18</v>
      </c>
      <c r="C71" s="94">
        <v>123.93</v>
      </c>
      <c r="D71" s="94">
        <v>180.44</v>
      </c>
      <c r="E71" s="94">
        <v>335.08</v>
      </c>
      <c r="F71" s="94">
        <v>421.33</v>
      </c>
      <c r="G71" s="94">
        <v>466</v>
      </c>
      <c r="H71" s="94">
        <v>584.6</v>
      </c>
      <c r="I71" s="94">
        <v>358.54</v>
      </c>
      <c r="J71" s="94">
        <v>346.64</v>
      </c>
      <c r="K71" s="94">
        <v>349.24</v>
      </c>
      <c r="L71" s="319">
        <v>453</v>
      </c>
      <c r="M71" s="319">
        <v>587</v>
      </c>
      <c r="N71" s="319">
        <v>576</v>
      </c>
      <c r="O71" s="319">
        <v>638</v>
      </c>
      <c r="P71" s="319">
        <v>685</v>
      </c>
      <c r="Q71" s="319">
        <v>711</v>
      </c>
      <c r="R71" s="319">
        <v>778</v>
      </c>
      <c r="S71" s="319">
        <v>906</v>
      </c>
      <c r="T71" s="319">
        <v>907</v>
      </c>
      <c r="U71" s="94">
        <v>924.71</v>
      </c>
      <c r="V71" s="487">
        <v>1079.5624851614434</v>
      </c>
      <c r="W71" s="495">
        <v>1022.7693534979755</v>
      </c>
      <c r="X71" s="495">
        <v>1002</v>
      </c>
    </row>
    <row r="72" spans="1:24" x14ac:dyDescent="0.25">
      <c r="A72" s="263" t="s">
        <v>57</v>
      </c>
      <c r="B72" s="94">
        <v>82.69</v>
      </c>
      <c r="C72" s="94">
        <v>108.06</v>
      </c>
      <c r="D72" s="94">
        <v>161.38999999999999</v>
      </c>
      <c r="E72" s="94">
        <v>272.54000000000002</v>
      </c>
      <c r="F72" s="94">
        <v>431.89</v>
      </c>
      <c r="G72" s="94">
        <v>493</v>
      </c>
      <c r="H72" s="94">
        <v>709.98</v>
      </c>
      <c r="I72" s="94">
        <v>609.66999999999996</v>
      </c>
      <c r="J72" s="94">
        <v>597.57000000000005</v>
      </c>
      <c r="K72" s="94">
        <v>724.43</v>
      </c>
      <c r="L72" s="319">
        <v>663</v>
      </c>
      <c r="M72" s="319">
        <v>1102</v>
      </c>
      <c r="N72" s="319">
        <v>1101</v>
      </c>
      <c r="O72" s="319">
        <v>1213</v>
      </c>
      <c r="P72" s="319">
        <v>1323</v>
      </c>
      <c r="Q72" s="319">
        <v>1441</v>
      </c>
      <c r="R72" s="319">
        <v>1585</v>
      </c>
      <c r="S72" s="319">
        <v>1643</v>
      </c>
      <c r="T72" s="319">
        <v>1601</v>
      </c>
      <c r="U72" s="94">
        <v>1661.94</v>
      </c>
      <c r="V72" s="487">
        <v>1977.3474970475525</v>
      </c>
      <c r="W72" s="495">
        <v>1794.8785411327087</v>
      </c>
      <c r="X72" s="495">
        <v>1781</v>
      </c>
    </row>
    <row r="73" spans="1:24" x14ac:dyDescent="0.25">
      <c r="A73" s="263" t="s">
        <v>58</v>
      </c>
      <c r="B73" s="94">
        <v>59.62</v>
      </c>
      <c r="C73" s="94">
        <v>238.49</v>
      </c>
      <c r="D73" s="94">
        <v>204.46</v>
      </c>
      <c r="E73" s="94">
        <v>347.47</v>
      </c>
      <c r="F73" s="94">
        <v>438.14</v>
      </c>
      <c r="G73" s="94">
        <v>495</v>
      </c>
      <c r="H73" s="94">
        <v>571.87</v>
      </c>
      <c r="I73" s="94">
        <v>612.91</v>
      </c>
      <c r="J73" s="94">
        <v>556.42999999999995</v>
      </c>
      <c r="K73" s="94">
        <v>599.61</v>
      </c>
      <c r="L73" s="319">
        <v>756</v>
      </c>
      <c r="M73" s="319">
        <v>902</v>
      </c>
      <c r="N73" s="319">
        <v>924</v>
      </c>
      <c r="O73" s="319">
        <v>703</v>
      </c>
      <c r="P73" s="319">
        <v>738</v>
      </c>
      <c r="Q73" s="319">
        <v>755</v>
      </c>
      <c r="R73" s="319">
        <v>739</v>
      </c>
      <c r="S73" s="319">
        <v>764</v>
      </c>
      <c r="T73" s="319">
        <v>746</v>
      </c>
      <c r="U73" s="94">
        <v>717.03</v>
      </c>
      <c r="V73" s="487">
        <v>797.83061123484288</v>
      </c>
      <c r="W73" s="495">
        <v>695.01156136047871</v>
      </c>
      <c r="X73" s="495">
        <v>663</v>
      </c>
    </row>
    <row r="74" spans="1:24" x14ac:dyDescent="0.25">
      <c r="A74" s="263" t="s">
        <v>59</v>
      </c>
      <c r="B74" s="94">
        <v>18.899999999999999</v>
      </c>
      <c r="C74" s="94">
        <v>64.98</v>
      </c>
      <c r="D74" s="94">
        <v>95.13</v>
      </c>
      <c r="E74" s="94">
        <v>120.41</v>
      </c>
      <c r="F74" s="94">
        <v>170.6</v>
      </c>
      <c r="G74" s="94">
        <v>366</v>
      </c>
      <c r="H74" s="94">
        <v>545.01</v>
      </c>
      <c r="I74" s="94">
        <v>410.59</v>
      </c>
      <c r="J74" s="94">
        <v>350.94</v>
      </c>
      <c r="K74" s="94">
        <v>478.35</v>
      </c>
      <c r="L74" s="319">
        <v>482</v>
      </c>
      <c r="M74" s="319">
        <v>682</v>
      </c>
      <c r="N74" s="319">
        <v>814</v>
      </c>
      <c r="O74" s="319">
        <v>799</v>
      </c>
      <c r="P74" s="319">
        <v>733</v>
      </c>
      <c r="Q74" s="319">
        <v>805</v>
      </c>
      <c r="R74" s="319">
        <v>888</v>
      </c>
      <c r="S74" s="319">
        <v>923</v>
      </c>
      <c r="T74" s="319">
        <v>921</v>
      </c>
      <c r="U74" s="94">
        <v>970.41</v>
      </c>
      <c r="V74" s="487">
        <v>1227.1864180536436</v>
      </c>
      <c r="W74" s="495">
        <v>1017.2062227281351</v>
      </c>
      <c r="X74" s="495">
        <v>956</v>
      </c>
    </row>
    <row r="75" spans="1:24" ht="18" x14ac:dyDescent="0.25">
      <c r="A75" s="10" t="s">
        <v>182</v>
      </c>
      <c r="B75" s="93">
        <v>95.75</v>
      </c>
      <c r="C75" s="93">
        <v>140.16999999999999</v>
      </c>
      <c r="D75" s="93">
        <v>278.2</v>
      </c>
      <c r="E75" s="93">
        <v>413.54</v>
      </c>
      <c r="F75" s="93">
        <v>510.23</v>
      </c>
      <c r="G75" s="93">
        <v>529</v>
      </c>
      <c r="H75" s="93">
        <v>722.14</v>
      </c>
      <c r="I75" s="93">
        <v>639.94000000000005</v>
      </c>
      <c r="J75" s="93">
        <v>673.03</v>
      </c>
      <c r="K75" s="93">
        <v>713.51</v>
      </c>
      <c r="L75" s="136">
        <v>865</v>
      </c>
      <c r="M75" s="136">
        <v>1021</v>
      </c>
      <c r="N75" s="136">
        <v>1043</v>
      </c>
      <c r="O75" s="136">
        <v>1148</v>
      </c>
      <c r="P75" s="136">
        <v>1076</v>
      </c>
      <c r="Q75" s="136">
        <v>1189</v>
      </c>
      <c r="R75" s="136">
        <v>1338</v>
      </c>
      <c r="S75" s="136">
        <v>1366</v>
      </c>
      <c r="T75" s="136">
        <v>1369</v>
      </c>
      <c r="U75" s="93">
        <v>1425.48</v>
      </c>
      <c r="V75" s="488">
        <v>1608.9405852577602</v>
      </c>
      <c r="W75" s="496">
        <v>1546.9666800558521</v>
      </c>
      <c r="X75" s="496">
        <v>1491</v>
      </c>
    </row>
    <row r="76" spans="1:24" x14ac:dyDescent="0.25">
      <c r="A76" s="263" t="s">
        <v>60</v>
      </c>
      <c r="B76" s="94">
        <v>64.37</v>
      </c>
      <c r="C76" s="94">
        <v>82.86</v>
      </c>
      <c r="D76" s="94">
        <v>312.57</v>
      </c>
      <c r="E76" s="94">
        <v>359.21</v>
      </c>
      <c r="F76" s="94">
        <v>522.13</v>
      </c>
      <c r="G76" s="94">
        <v>601</v>
      </c>
      <c r="H76" s="94">
        <v>567.62</v>
      </c>
      <c r="I76" s="94">
        <v>392.57</v>
      </c>
      <c r="J76" s="94">
        <v>465.47</v>
      </c>
      <c r="K76" s="94">
        <v>641.29999999999995</v>
      </c>
      <c r="L76" s="319">
        <v>656</v>
      </c>
      <c r="M76" s="319">
        <v>954</v>
      </c>
      <c r="N76" s="319">
        <v>987</v>
      </c>
      <c r="O76" s="319">
        <v>1165</v>
      </c>
      <c r="P76" s="319">
        <v>1096</v>
      </c>
      <c r="Q76" s="319">
        <v>1332</v>
      </c>
      <c r="R76" s="319">
        <v>1404</v>
      </c>
      <c r="S76" s="319">
        <v>1418</v>
      </c>
      <c r="T76" s="319">
        <v>1439</v>
      </c>
      <c r="U76" s="94">
        <v>1414.62</v>
      </c>
      <c r="V76" s="487">
        <v>1571.5687763200519</v>
      </c>
      <c r="W76" s="495">
        <v>1471.7635613892437</v>
      </c>
      <c r="X76" s="495">
        <v>1677</v>
      </c>
    </row>
    <row r="77" spans="1:24" x14ac:dyDescent="0.25">
      <c r="A77" s="263" t="s">
        <v>61</v>
      </c>
      <c r="B77" s="94">
        <v>62.47</v>
      </c>
      <c r="C77" s="94">
        <v>131.9</v>
      </c>
      <c r="D77" s="94">
        <v>236.11</v>
      </c>
      <c r="E77" s="94">
        <v>354.53</v>
      </c>
      <c r="F77" s="94">
        <v>426.53</v>
      </c>
      <c r="G77" s="94">
        <v>387</v>
      </c>
      <c r="H77" s="94">
        <v>579.72</v>
      </c>
      <c r="I77" s="94">
        <v>564.05999999999995</v>
      </c>
      <c r="J77" s="94">
        <v>590.82000000000005</v>
      </c>
      <c r="K77" s="94">
        <v>716.2</v>
      </c>
      <c r="L77" s="319">
        <v>956</v>
      </c>
      <c r="M77" s="319">
        <v>902</v>
      </c>
      <c r="N77" s="319">
        <v>970</v>
      </c>
      <c r="O77" s="319">
        <v>1125</v>
      </c>
      <c r="P77" s="319">
        <v>1000</v>
      </c>
      <c r="Q77" s="319">
        <v>1157</v>
      </c>
      <c r="R77" s="319">
        <v>1322</v>
      </c>
      <c r="S77" s="319">
        <v>1402</v>
      </c>
      <c r="T77" s="319">
        <v>1378</v>
      </c>
      <c r="U77" s="94">
        <v>1487.87</v>
      </c>
      <c r="V77" s="487">
        <v>1635.8819027109275</v>
      </c>
      <c r="W77" s="495">
        <v>1549.6220297637851</v>
      </c>
      <c r="X77" s="495">
        <v>1526</v>
      </c>
    </row>
    <row r="78" spans="1:24" x14ac:dyDescent="0.25">
      <c r="A78" s="263" t="s">
        <v>62</v>
      </c>
      <c r="B78" s="94">
        <v>118</v>
      </c>
      <c r="C78" s="94">
        <v>215.24</v>
      </c>
      <c r="D78" s="94">
        <v>473.21</v>
      </c>
      <c r="E78" s="94">
        <v>604.29999999999995</v>
      </c>
      <c r="F78" s="94">
        <v>743.54</v>
      </c>
      <c r="G78" s="94">
        <v>706</v>
      </c>
      <c r="H78" s="94">
        <v>929.07</v>
      </c>
      <c r="I78" s="94">
        <v>1006.27</v>
      </c>
      <c r="J78" s="94">
        <v>1141.0999999999999</v>
      </c>
      <c r="K78" s="94">
        <v>1279.76</v>
      </c>
      <c r="L78" s="319">
        <v>1303</v>
      </c>
      <c r="M78" s="319">
        <v>1593</v>
      </c>
      <c r="N78" s="319">
        <v>1533</v>
      </c>
      <c r="O78" s="319">
        <v>1665</v>
      </c>
      <c r="P78" s="319">
        <v>1497</v>
      </c>
      <c r="Q78" s="319">
        <v>1534</v>
      </c>
      <c r="R78" s="319">
        <v>1757</v>
      </c>
      <c r="S78" s="319">
        <v>1678</v>
      </c>
      <c r="T78" s="319">
        <v>1693</v>
      </c>
      <c r="U78" s="94">
        <v>1682.45</v>
      </c>
      <c r="V78" s="487">
        <v>2272.0139200718454</v>
      </c>
      <c r="W78" s="495">
        <v>1926.6767188732881</v>
      </c>
      <c r="X78" s="495">
        <v>1923</v>
      </c>
    </row>
    <row r="79" spans="1:24" x14ac:dyDescent="0.25">
      <c r="A79" s="73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319"/>
      <c r="M79" s="319"/>
      <c r="N79" s="319"/>
      <c r="O79" s="319"/>
      <c r="P79" s="319"/>
      <c r="Q79" s="319"/>
      <c r="R79" s="319"/>
      <c r="S79" s="319"/>
      <c r="T79" s="319"/>
      <c r="U79" s="94"/>
      <c r="V79" s="487"/>
      <c r="W79" s="495"/>
      <c r="X79" s="495"/>
    </row>
    <row r="80" spans="1:24" ht="19.5" x14ac:dyDescent="0.25">
      <c r="A80" s="38" t="s">
        <v>88</v>
      </c>
      <c r="B80" s="94">
        <v>155.18</v>
      </c>
      <c r="C80" s="94">
        <v>293.60000000000002</v>
      </c>
      <c r="D80" s="94">
        <v>695.57</v>
      </c>
      <c r="E80" s="94">
        <v>873.76</v>
      </c>
      <c r="F80" s="94">
        <v>1021.3</v>
      </c>
      <c r="G80" s="94">
        <v>1051</v>
      </c>
      <c r="H80" s="94">
        <v>1402.61</v>
      </c>
      <c r="I80" s="94">
        <v>1452.6</v>
      </c>
      <c r="J80" s="94">
        <v>1652.17</v>
      </c>
      <c r="K80" s="94">
        <v>1628.97</v>
      </c>
      <c r="L80" s="319">
        <v>1525</v>
      </c>
      <c r="M80" s="319">
        <v>1933</v>
      </c>
      <c r="N80" s="319">
        <v>1907</v>
      </c>
      <c r="O80" s="319">
        <v>2044</v>
      </c>
      <c r="P80" s="319">
        <v>1738</v>
      </c>
      <c r="Q80" s="319">
        <v>1789</v>
      </c>
      <c r="R80" s="319">
        <v>2057</v>
      </c>
      <c r="S80" s="319">
        <v>1894</v>
      </c>
      <c r="T80" s="319">
        <v>1974</v>
      </c>
      <c r="U80" s="94">
        <v>1922.42</v>
      </c>
      <c r="V80" s="487">
        <v>2929.0578696508132</v>
      </c>
      <c r="W80" s="495">
        <v>2312.1311904274439</v>
      </c>
      <c r="X80" s="495">
        <v>2252</v>
      </c>
    </row>
    <row r="81" spans="1:24" ht="19.5" x14ac:dyDescent="0.25">
      <c r="A81" s="38" t="s">
        <v>64</v>
      </c>
      <c r="B81" s="94">
        <v>145.97999999999999</v>
      </c>
      <c r="C81" s="94">
        <v>236.89</v>
      </c>
      <c r="D81" s="94">
        <v>1138.9000000000001</v>
      </c>
      <c r="E81" s="94">
        <v>1246</v>
      </c>
      <c r="F81" s="94">
        <v>1252.4000000000001</v>
      </c>
      <c r="G81" s="94">
        <v>1549</v>
      </c>
      <c r="H81" s="94">
        <v>1804.74</v>
      </c>
      <c r="I81" s="94">
        <v>1944.9</v>
      </c>
      <c r="J81" s="94">
        <v>1821.43</v>
      </c>
      <c r="K81" s="94">
        <v>2409.7800000000002</v>
      </c>
      <c r="L81" s="319">
        <v>2576</v>
      </c>
      <c r="M81" s="319">
        <v>2682</v>
      </c>
      <c r="N81" s="319">
        <v>2133</v>
      </c>
      <c r="O81" s="319">
        <v>2263</v>
      </c>
      <c r="P81" s="319">
        <v>2162</v>
      </c>
      <c r="Q81" s="319">
        <v>2135</v>
      </c>
      <c r="R81" s="319">
        <v>2303</v>
      </c>
      <c r="S81" s="319">
        <v>2421</v>
      </c>
      <c r="T81" s="319">
        <v>2454</v>
      </c>
      <c r="U81" s="94">
        <v>2406.3000000000002</v>
      </c>
      <c r="V81" s="487">
        <v>3076.6322238478419</v>
      </c>
      <c r="W81" s="495">
        <v>2781.0008043203493</v>
      </c>
      <c r="X81" s="495">
        <v>2782</v>
      </c>
    </row>
    <row r="82" spans="1:24" ht="19.5" x14ac:dyDescent="0.25">
      <c r="A82" s="38" t="s">
        <v>87</v>
      </c>
      <c r="B82" s="94">
        <v>71</v>
      </c>
      <c r="C82" s="94">
        <v>151</v>
      </c>
      <c r="D82" s="94">
        <v>259</v>
      </c>
      <c r="E82" s="94">
        <v>327</v>
      </c>
      <c r="F82" s="94">
        <v>363</v>
      </c>
      <c r="G82" s="94">
        <v>337</v>
      </c>
      <c r="H82" s="94">
        <v>377</v>
      </c>
      <c r="I82" s="94">
        <v>384</v>
      </c>
      <c r="J82" s="94">
        <v>441.59</v>
      </c>
      <c r="K82" s="319">
        <v>541</v>
      </c>
      <c r="L82" s="319">
        <v>552</v>
      </c>
      <c r="M82" s="319">
        <v>656</v>
      </c>
      <c r="N82" s="319">
        <v>671</v>
      </c>
      <c r="O82" s="319">
        <v>804</v>
      </c>
      <c r="P82" s="319">
        <v>913</v>
      </c>
      <c r="Q82" s="319">
        <v>1009</v>
      </c>
      <c r="R82" s="319">
        <v>1186</v>
      </c>
      <c r="S82" s="319">
        <v>1191</v>
      </c>
      <c r="T82" s="319">
        <v>1144</v>
      </c>
      <c r="U82" s="94">
        <v>1232.93</v>
      </c>
      <c r="V82" s="487">
        <v>1401.2143625788349</v>
      </c>
      <c r="W82" s="495">
        <v>1314.9749090452892</v>
      </c>
      <c r="X82" s="495">
        <v>1418</v>
      </c>
    </row>
    <row r="83" spans="1:24" x14ac:dyDescent="0.25">
      <c r="A83" s="263" t="s">
        <v>65</v>
      </c>
      <c r="B83" s="94">
        <v>68.3</v>
      </c>
      <c r="C83" s="94">
        <v>95.67</v>
      </c>
      <c r="D83" s="94">
        <v>177.78</v>
      </c>
      <c r="E83" s="94">
        <v>343.86</v>
      </c>
      <c r="F83" s="94">
        <v>364.28</v>
      </c>
      <c r="G83" s="94">
        <v>462</v>
      </c>
      <c r="H83" s="94">
        <v>731.2</v>
      </c>
      <c r="I83" s="94">
        <v>564.6</v>
      </c>
      <c r="J83" s="94">
        <v>582.19000000000005</v>
      </c>
      <c r="K83" s="94">
        <v>481.14</v>
      </c>
      <c r="L83" s="319">
        <v>616</v>
      </c>
      <c r="M83" s="319">
        <v>782</v>
      </c>
      <c r="N83" s="319">
        <v>815</v>
      </c>
      <c r="O83" s="319">
        <v>873</v>
      </c>
      <c r="P83" s="319">
        <v>931</v>
      </c>
      <c r="Q83" s="319">
        <v>1028</v>
      </c>
      <c r="R83" s="319">
        <v>1149</v>
      </c>
      <c r="S83" s="319">
        <v>1191</v>
      </c>
      <c r="T83" s="319">
        <v>1215</v>
      </c>
      <c r="U83" s="94">
        <v>1280.6099999999999</v>
      </c>
      <c r="V83" s="487">
        <v>1351.7839193783814</v>
      </c>
      <c r="W83" s="495">
        <v>1402.904997430627</v>
      </c>
      <c r="X83" s="495">
        <v>1291</v>
      </c>
    </row>
    <row r="84" spans="1:24" ht="18" x14ac:dyDescent="0.25">
      <c r="A84" s="10" t="s">
        <v>120</v>
      </c>
      <c r="B84" s="93">
        <f>'[2]3.28.2.'!B83*1000/'[2]3.28.1.'!B83/12</f>
        <v>66.058430551400946</v>
      </c>
      <c r="C84" s="93">
        <f>'[2]3.28.2.'!C83*1000/'[2]3.28.1.'!C83/12</f>
        <v>104.19705072111491</v>
      </c>
      <c r="D84" s="93">
        <f>'[2]3.28.2.'!D83*1000/'[2]3.28.1.'!D83/12</f>
        <v>223.03497456871688</v>
      </c>
      <c r="E84" s="93">
        <f>'[2]3.28.2.'!E83*1000/'[2]3.28.1.'!E83/12</f>
        <v>377.35209107532592</v>
      </c>
      <c r="F84" s="93">
        <f>'[2]3.28.2.'!F83*1000/'[2]3.28.1.'!F83/12</f>
        <v>441.8604651162791</v>
      </c>
      <c r="G84" s="93">
        <f>'[2]3.28.2.'!G83*1000/'[2]3.28.1.'!G83/12</f>
        <v>543.39066471956312</v>
      </c>
      <c r="H84" s="93">
        <f>'[2]3.28.2.'!H83*1000/'[2]3.28.1.'!H83/12</f>
        <v>658.97740422681056</v>
      </c>
      <c r="I84" s="93">
        <f>'[2]3.28.2.'!I83*1000/'[2]3.28.1.'!I83/12</f>
        <v>835.45732874091038</v>
      </c>
      <c r="J84" s="93">
        <v>680.41</v>
      </c>
      <c r="K84" s="93">
        <v>828.82</v>
      </c>
      <c r="L84" s="136">
        <v>896</v>
      </c>
      <c r="M84" s="136">
        <v>968</v>
      </c>
      <c r="N84" s="136">
        <v>956</v>
      </c>
      <c r="O84" s="136">
        <v>1005</v>
      </c>
      <c r="P84" s="136">
        <v>1079</v>
      </c>
      <c r="Q84" s="136">
        <v>1167</v>
      </c>
      <c r="R84" s="136">
        <v>1236</v>
      </c>
      <c r="S84" s="136">
        <v>1162</v>
      </c>
      <c r="T84" s="136">
        <v>1186</v>
      </c>
      <c r="U84" s="93">
        <v>1314.18</v>
      </c>
      <c r="V84" s="488">
        <v>1612.2791300261576</v>
      </c>
      <c r="W84" s="496">
        <v>1575.165994005863</v>
      </c>
      <c r="X84" s="496">
        <v>1691</v>
      </c>
    </row>
    <row r="85" spans="1:24" x14ac:dyDescent="0.25">
      <c r="A85" s="263" t="s">
        <v>66</v>
      </c>
      <c r="B85" s="94">
        <v>72.12</v>
      </c>
      <c r="C85" s="94">
        <v>140.55000000000001</v>
      </c>
      <c r="D85" s="94">
        <v>263.73</v>
      </c>
      <c r="E85" s="94">
        <v>489.14</v>
      </c>
      <c r="F85" s="94">
        <v>730.65</v>
      </c>
      <c r="G85" s="94">
        <v>840</v>
      </c>
      <c r="H85" s="94">
        <v>705.51</v>
      </c>
      <c r="I85" s="94">
        <v>668.99</v>
      </c>
      <c r="J85" s="94">
        <v>924.88</v>
      </c>
      <c r="K85" s="94">
        <v>943.39</v>
      </c>
      <c r="L85" s="319">
        <v>1306</v>
      </c>
      <c r="M85" s="319">
        <v>1059</v>
      </c>
      <c r="N85" s="319">
        <v>1050</v>
      </c>
      <c r="O85" s="319">
        <v>970</v>
      </c>
      <c r="P85" s="319">
        <v>1013</v>
      </c>
      <c r="Q85" s="319">
        <v>985</v>
      </c>
      <c r="R85" s="319">
        <v>986</v>
      </c>
      <c r="S85" s="319">
        <v>1265</v>
      </c>
      <c r="T85" s="319">
        <v>1831</v>
      </c>
      <c r="U85" s="94">
        <v>1653.02</v>
      </c>
      <c r="V85" s="487">
        <v>1717.501279099514</v>
      </c>
      <c r="W85" s="495">
        <v>1617.1968874411871</v>
      </c>
      <c r="X85" s="495">
        <v>1651</v>
      </c>
    </row>
    <row r="86" spans="1:24" x14ac:dyDescent="0.25">
      <c r="A86" s="263" t="s">
        <v>68</v>
      </c>
      <c r="B86" s="94">
        <v>22.24</v>
      </c>
      <c r="C86" s="94">
        <v>118.33</v>
      </c>
      <c r="D86" s="94">
        <v>480.71</v>
      </c>
      <c r="E86" s="94">
        <v>330.02</v>
      </c>
      <c r="F86" s="94">
        <v>397.96</v>
      </c>
      <c r="G86" s="94">
        <v>493</v>
      </c>
      <c r="H86" s="94">
        <v>663.43</v>
      </c>
      <c r="I86" s="94">
        <v>703.62</v>
      </c>
      <c r="J86" s="94">
        <v>735.41</v>
      </c>
      <c r="K86" s="94">
        <v>843.98</v>
      </c>
      <c r="L86" s="319">
        <v>939</v>
      </c>
      <c r="M86" s="319">
        <v>930</v>
      </c>
      <c r="N86" s="319">
        <v>1160</v>
      </c>
      <c r="O86" s="319">
        <v>1101</v>
      </c>
      <c r="P86" s="319">
        <v>1330</v>
      </c>
      <c r="Q86" s="319">
        <v>1230</v>
      </c>
      <c r="R86" s="319">
        <v>1480</v>
      </c>
      <c r="S86" s="319">
        <v>1369</v>
      </c>
      <c r="T86" s="319">
        <v>1268</v>
      </c>
      <c r="U86" s="94">
        <v>1392.2</v>
      </c>
      <c r="V86" s="487">
        <v>1372.2770569327342</v>
      </c>
      <c r="W86" s="495">
        <v>1345.189405605174</v>
      </c>
      <c r="X86" s="495">
        <v>1113</v>
      </c>
    </row>
    <row r="87" spans="1:24" x14ac:dyDescent="0.25">
      <c r="A87" s="263" t="s">
        <v>69</v>
      </c>
      <c r="B87" s="94">
        <v>54.96</v>
      </c>
      <c r="C87" s="94">
        <v>92.01</v>
      </c>
      <c r="D87" s="94">
        <v>207.51</v>
      </c>
      <c r="E87" s="94">
        <v>289.10000000000002</v>
      </c>
      <c r="F87" s="94">
        <v>340.97</v>
      </c>
      <c r="G87" s="94">
        <v>326</v>
      </c>
      <c r="H87" s="94">
        <v>477.3</v>
      </c>
      <c r="I87" s="94">
        <v>478.28</v>
      </c>
      <c r="J87" s="94">
        <v>476.77</v>
      </c>
      <c r="K87" s="94">
        <v>578.80999999999995</v>
      </c>
      <c r="L87" s="319">
        <v>628</v>
      </c>
      <c r="M87" s="319">
        <v>826</v>
      </c>
      <c r="N87" s="319">
        <v>858</v>
      </c>
      <c r="O87" s="319">
        <v>861</v>
      </c>
      <c r="P87" s="319">
        <v>1082</v>
      </c>
      <c r="Q87" s="319">
        <v>1139</v>
      </c>
      <c r="R87" s="319">
        <v>1121</v>
      </c>
      <c r="S87" s="319">
        <v>1122</v>
      </c>
      <c r="T87" s="319">
        <v>1132</v>
      </c>
      <c r="U87" s="94">
        <v>1213.8900000000001</v>
      </c>
      <c r="V87" s="487">
        <v>1481.2940033988832</v>
      </c>
      <c r="W87" s="495">
        <v>1267.6117318435754</v>
      </c>
      <c r="X87" s="495">
        <v>1333</v>
      </c>
    </row>
    <row r="88" spans="1:24" x14ac:dyDescent="0.25">
      <c r="A88" s="263" t="s">
        <v>70</v>
      </c>
      <c r="B88" s="94">
        <v>53.58</v>
      </c>
      <c r="C88" s="94">
        <v>112.81</v>
      </c>
      <c r="D88" s="94">
        <v>228.88</v>
      </c>
      <c r="E88" s="94">
        <v>275.60000000000002</v>
      </c>
      <c r="F88" s="94">
        <v>320.58</v>
      </c>
      <c r="G88" s="94">
        <v>603</v>
      </c>
      <c r="H88" s="94">
        <v>523.88</v>
      </c>
      <c r="I88" s="94">
        <v>446.14</v>
      </c>
      <c r="J88" s="94">
        <v>527.39</v>
      </c>
      <c r="K88" s="94">
        <v>713.62</v>
      </c>
      <c r="L88" s="319">
        <v>750</v>
      </c>
      <c r="M88" s="319">
        <v>935</v>
      </c>
      <c r="N88" s="319">
        <v>943</v>
      </c>
      <c r="O88" s="319">
        <v>1015</v>
      </c>
      <c r="P88" s="319">
        <v>1048</v>
      </c>
      <c r="Q88" s="319">
        <v>1141</v>
      </c>
      <c r="R88" s="319">
        <v>1215</v>
      </c>
      <c r="S88" s="319">
        <v>1244</v>
      </c>
      <c r="T88" s="319">
        <v>1303</v>
      </c>
      <c r="U88" s="94">
        <v>1518.95</v>
      </c>
      <c r="V88" s="487">
        <v>1682.4314301789839</v>
      </c>
      <c r="W88" s="495">
        <v>1612.3290760082846</v>
      </c>
      <c r="X88" s="495">
        <v>1660</v>
      </c>
    </row>
    <row r="89" spans="1:24" x14ac:dyDescent="0.25">
      <c r="A89" s="263" t="s">
        <v>72</v>
      </c>
      <c r="B89" s="94">
        <v>54.98</v>
      </c>
      <c r="C89" s="94">
        <v>107.73</v>
      </c>
      <c r="D89" s="94">
        <v>147.79</v>
      </c>
      <c r="E89" s="94">
        <v>487.81</v>
      </c>
      <c r="F89" s="94">
        <v>609.33000000000004</v>
      </c>
      <c r="G89" s="94">
        <v>744</v>
      </c>
      <c r="H89" s="94">
        <v>965.75</v>
      </c>
      <c r="I89" s="94">
        <v>845.44</v>
      </c>
      <c r="J89" s="94">
        <v>783.37</v>
      </c>
      <c r="K89" s="94">
        <v>1085.1400000000001</v>
      </c>
      <c r="L89" s="319">
        <v>954</v>
      </c>
      <c r="M89" s="319">
        <v>1135</v>
      </c>
      <c r="N89" s="319">
        <v>1111</v>
      </c>
      <c r="O89" s="319">
        <v>1236</v>
      </c>
      <c r="P89" s="319">
        <v>1306</v>
      </c>
      <c r="Q89" s="319">
        <v>1511</v>
      </c>
      <c r="R89" s="319">
        <v>1486</v>
      </c>
      <c r="S89" s="319">
        <v>1526</v>
      </c>
      <c r="T89" s="319">
        <v>1582</v>
      </c>
      <c r="U89" s="94">
        <v>1768.47</v>
      </c>
      <c r="V89" s="487">
        <v>1894.9007191698581</v>
      </c>
      <c r="W89" s="495">
        <v>1854.1522648333607</v>
      </c>
      <c r="X89" s="495">
        <v>2050</v>
      </c>
    </row>
    <row r="90" spans="1:24" x14ac:dyDescent="0.25">
      <c r="A90" s="263" t="s">
        <v>73</v>
      </c>
      <c r="B90" s="94">
        <v>67.040000000000006</v>
      </c>
      <c r="C90" s="94">
        <v>118.33</v>
      </c>
      <c r="D90" s="94">
        <v>181.68</v>
      </c>
      <c r="E90" s="94">
        <v>355.39</v>
      </c>
      <c r="F90" s="94">
        <v>406.6</v>
      </c>
      <c r="G90" s="94">
        <v>425</v>
      </c>
      <c r="H90" s="94">
        <v>466.73</v>
      </c>
      <c r="I90" s="94">
        <v>562.80999999999995</v>
      </c>
      <c r="J90" s="94">
        <v>664.96</v>
      </c>
      <c r="K90" s="94">
        <v>664.33</v>
      </c>
      <c r="L90" s="319">
        <v>744</v>
      </c>
      <c r="M90" s="319">
        <v>785</v>
      </c>
      <c r="N90" s="319">
        <v>812</v>
      </c>
      <c r="O90" s="319">
        <v>916</v>
      </c>
      <c r="P90" s="319">
        <v>1063</v>
      </c>
      <c r="Q90" s="319">
        <v>1193</v>
      </c>
      <c r="R90" s="319">
        <v>1250</v>
      </c>
      <c r="S90" s="319">
        <v>1215</v>
      </c>
      <c r="T90" s="319">
        <v>1266</v>
      </c>
      <c r="U90" s="94">
        <v>1362.31</v>
      </c>
      <c r="V90" s="487">
        <v>1575.4959111711307</v>
      </c>
      <c r="W90" s="495">
        <v>1405.0413188972548</v>
      </c>
      <c r="X90" s="495">
        <v>1633</v>
      </c>
    </row>
    <row r="91" spans="1:24" x14ac:dyDescent="0.25">
      <c r="A91" s="263" t="s">
        <v>74</v>
      </c>
      <c r="B91" s="94">
        <v>80.34</v>
      </c>
      <c r="C91" s="94">
        <v>105.96</v>
      </c>
      <c r="D91" s="94">
        <v>243.55</v>
      </c>
      <c r="E91" s="94">
        <v>330.02</v>
      </c>
      <c r="F91" s="94">
        <v>367.4</v>
      </c>
      <c r="G91" s="94">
        <v>449</v>
      </c>
      <c r="H91" s="94">
        <v>603.32000000000005</v>
      </c>
      <c r="I91" s="94">
        <v>623</v>
      </c>
      <c r="J91" s="94">
        <v>600.07000000000005</v>
      </c>
      <c r="K91" s="94">
        <v>650.04</v>
      </c>
      <c r="L91" s="319">
        <v>667</v>
      </c>
      <c r="M91" s="319">
        <v>966</v>
      </c>
      <c r="N91" s="319">
        <v>957</v>
      </c>
      <c r="O91" s="319">
        <v>1082</v>
      </c>
      <c r="P91" s="319">
        <v>1317</v>
      </c>
      <c r="Q91" s="319">
        <v>1328</v>
      </c>
      <c r="R91" s="319">
        <v>1471</v>
      </c>
      <c r="S91" s="319">
        <v>1462</v>
      </c>
      <c r="T91" s="319">
        <v>1488</v>
      </c>
      <c r="U91" s="94">
        <v>1607.19</v>
      </c>
      <c r="V91" s="487">
        <v>1877.079292717227</v>
      </c>
      <c r="W91" s="495">
        <v>1778.7674067805963</v>
      </c>
      <c r="X91" s="495">
        <v>1944</v>
      </c>
    </row>
    <row r="92" spans="1:24" x14ac:dyDescent="0.25">
      <c r="A92" s="263" t="s">
        <v>75</v>
      </c>
      <c r="B92" s="94">
        <v>48.5</v>
      </c>
      <c r="C92" s="94">
        <v>96.4</v>
      </c>
      <c r="D92" s="94">
        <v>218.12</v>
      </c>
      <c r="E92" s="94">
        <v>379.17</v>
      </c>
      <c r="F92" s="94">
        <v>484.4</v>
      </c>
      <c r="G92" s="94">
        <v>558</v>
      </c>
      <c r="H92" s="94">
        <v>690.22</v>
      </c>
      <c r="I92" s="94">
        <v>761.33</v>
      </c>
      <c r="J92" s="94">
        <v>731.3</v>
      </c>
      <c r="K92" s="94">
        <v>694.13</v>
      </c>
      <c r="L92" s="319">
        <v>661</v>
      </c>
      <c r="M92" s="319">
        <v>664</v>
      </c>
      <c r="N92" s="319">
        <v>508</v>
      </c>
      <c r="O92" s="319">
        <v>380</v>
      </c>
      <c r="P92" s="319">
        <v>400</v>
      </c>
      <c r="Q92" s="319">
        <v>441</v>
      </c>
      <c r="R92" s="319">
        <v>580</v>
      </c>
      <c r="S92" s="319">
        <v>431</v>
      </c>
      <c r="T92" s="319">
        <v>389</v>
      </c>
      <c r="U92" s="94">
        <v>415.59</v>
      </c>
      <c r="V92" s="487">
        <v>902.14314269295153</v>
      </c>
      <c r="W92" s="495">
        <v>1106.1768551293089</v>
      </c>
      <c r="X92" s="495">
        <v>1110</v>
      </c>
    </row>
    <row r="93" spans="1:24" x14ac:dyDescent="0.25">
      <c r="A93" s="263" t="s">
        <v>76</v>
      </c>
      <c r="B93" s="94">
        <v>75.739999999999995</v>
      </c>
      <c r="C93" s="94">
        <v>131.94</v>
      </c>
      <c r="D93" s="94">
        <v>176.83</v>
      </c>
      <c r="E93" s="94">
        <v>236.13</v>
      </c>
      <c r="F93" s="94">
        <v>273.91000000000003</v>
      </c>
      <c r="G93" s="94">
        <v>282</v>
      </c>
      <c r="H93" s="94">
        <v>401.44</v>
      </c>
      <c r="I93" s="94">
        <v>468.13</v>
      </c>
      <c r="J93" s="94">
        <v>514.36</v>
      </c>
      <c r="K93" s="94">
        <v>631.26</v>
      </c>
      <c r="L93" s="319">
        <v>653</v>
      </c>
      <c r="M93" s="319">
        <v>759</v>
      </c>
      <c r="N93" s="319">
        <v>805</v>
      </c>
      <c r="O93" s="319">
        <v>1128</v>
      </c>
      <c r="P93" s="319">
        <v>1130</v>
      </c>
      <c r="Q93" s="319">
        <v>1319</v>
      </c>
      <c r="R93" s="319">
        <v>1272</v>
      </c>
      <c r="S93" s="319">
        <v>1242</v>
      </c>
      <c r="T93" s="319">
        <v>1214</v>
      </c>
      <c r="U93" s="94">
        <v>1322.02</v>
      </c>
      <c r="V93" s="487">
        <v>1494.5657527499588</v>
      </c>
      <c r="W93" s="495">
        <v>1348.5927897348865</v>
      </c>
      <c r="X93" s="495">
        <v>1433</v>
      </c>
    </row>
    <row r="94" spans="1:24" x14ac:dyDescent="0.25">
      <c r="A94" s="263" t="s">
        <v>77</v>
      </c>
      <c r="B94" s="94">
        <v>85.48</v>
      </c>
      <c r="C94" s="94">
        <v>159.81</v>
      </c>
      <c r="D94" s="94">
        <v>246.59</v>
      </c>
      <c r="E94" s="94">
        <v>399.74</v>
      </c>
      <c r="F94" s="94">
        <v>376.67</v>
      </c>
      <c r="G94" s="94">
        <v>413</v>
      </c>
      <c r="H94" s="94">
        <v>552.69000000000005</v>
      </c>
      <c r="I94" s="94">
        <v>661.48</v>
      </c>
      <c r="J94" s="94">
        <v>734.42</v>
      </c>
      <c r="K94" s="94">
        <v>838.13</v>
      </c>
      <c r="L94" s="319">
        <v>1091</v>
      </c>
      <c r="M94" s="319">
        <v>1238</v>
      </c>
      <c r="N94" s="319">
        <v>1168</v>
      </c>
      <c r="O94" s="319">
        <v>1254</v>
      </c>
      <c r="P94" s="319">
        <v>1206</v>
      </c>
      <c r="Q94" s="319">
        <v>1240</v>
      </c>
      <c r="R94" s="319">
        <v>1268</v>
      </c>
      <c r="S94" s="319">
        <v>1317</v>
      </c>
      <c r="T94" s="319">
        <v>1321</v>
      </c>
      <c r="U94" s="94">
        <v>1339.84</v>
      </c>
      <c r="V94" s="487">
        <v>1511.7973387756424</v>
      </c>
      <c r="W94" s="495">
        <v>1542.5938030097889</v>
      </c>
      <c r="X94" s="495">
        <v>1572</v>
      </c>
    </row>
    <row r="95" spans="1:24" ht="18" x14ac:dyDescent="0.25">
      <c r="A95" s="10" t="s">
        <v>127</v>
      </c>
      <c r="B95" s="93">
        <f>'[2]3.28.2.'!B94*1000/'[2]3.28.1.'!B94/12</f>
        <v>160.09766306243461</v>
      </c>
      <c r="C95" s="93">
        <f>'[2]3.28.2.'!C94*1000/'[2]3.28.1.'!C94/12</f>
        <v>215.19151138716356</v>
      </c>
      <c r="D95" s="93">
        <f>'[2]3.28.2.'!D94*1000/'[2]3.28.1.'!D94/12</f>
        <v>421.75772386105791</v>
      </c>
      <c r="E95" s="93">
        <f>'[2]3.28.2.'!E94*1000/'[2]3.28.1.'!E94/12</f>
        <v>609.81006364359587</v>
      </c>
      <c r="F95" s="93">
        <f>'[2]3.28.2.'!F94*1000/'[2]3.28.1.'!F94/12</f>
        <v>647.30462279777146</v>
      </c>
      <c r="G95" s="93">
        <f>'[2]3.28.2.'!G94*1000/'[2]3.28.1.'!G94/12</f>
        <v>825.67413025159487</v>
      </c>
      <c r="H95" s="93">
        <f>'[2]3.28.2.'!H94*1000/'[2]3.28.1.'!H94/12</f>
        <v>1063.3361498380514</v>
      </c>
      <c r="I95" s="93">
        <f>'[2]3.28.2.'!I94*1000/'[2]3.28.1.'!I94/12</f>
        <v>1272.2495222495229</v>
      </c>
      <c r="J95" s="93">
        <f>'[2]3.28.2.'!J94*1000/'[2]3.28.1.'!J94/12</f>
        <v>1280.5832147937413</v>
      </c>
      <c r="K95" s="93">
        <f>'[2]3.28.2.'!K94*1000/'[2]3.28.1.'!K94/12</f>
        <v>1527.20134604599</v>
      </c>
      <c r="L95" s="93">
        <f>'[2]3.28.2.'!L94*1000/'[2]3.28.1.'!L94/12</f>
        <v>1882.3723228995059</v>
      </c>
      <c r="M95" s="136">
        <v>1571</v>
      </c>
      <c r="N95" s="136">
        <v>1538</v>
      </c>
      <c r="O95" s="136">
        <v>1715</v>
      </c>
      <c r="P95" s="136">
        <v>1795</v>
      </c>
      <c r="Q95" s="136">
        <v>1727</v>
      </c>
      <c r="R95" s="136">
        <v>1868</v>
      </c>
      <c r="S95" s="136">
        <v>1777</v>
      </c>
      <c r="T95" s="136">
        <v>1738</v>
      </c>
      <c r="U95" s="93">
        <v>1707.04</v>
      </c>
      <c r="V95" s="488">
        <v>1956.8118531048092</v>
      </c>
      <c r="W95" s="496">
        <v>1877.9201634462454</v>
      </c>
      <c r="X95" s="496">
        <v>2019</v>
      </c>
    </row>
    <row r="96" spans="1:24" x14ac:dyDescent="0.25">
      <c r="A96" s="263" t="s">
        <v>67</v>
      </c>
      <c r="B96" s="94">
        <v>110.19</v>
      </c>
      <c r="C96" s="94">
        <v>171.42</v>
      </c>
      <c r="D96" s="94">
        <v>306.27999999999997</v>
      </c>
      <c r="E96" s="94">
        <v>373.93</v>
      </c>
      <c r="F96" s="94">
        <v>570.54</v>
      </c>
      <c r="G96" s="94">
        <v>1006</v>
      </c>
      <c r="H96" s="94">
        <v>807.04</v>
      </c>
      <c r="I96" s="94">
        <v>914.96</v>
      </c>
      <c r="J96" s="94">
        <v>905.32</v>
      </c>
      <c r="K96" s="94">
        <v>1364.52</v>
      </c>
      <c r="L96" s="319">
        <v>1524</v>
      </c>
      <c r="M96" s="319">
        <v>1694</v>
      </c>
      <c r="N96" s="319">
        <v>1784</v>
      </c>
      <c r="O96" s="319">
        <v>1993</v>
      </c>
      <c r="P96" s="319">
        <v>2154</v>
      </c>
      <c r="Q96" s="319">
        <v>2114</v>
      </c>
      <c r="R96" s="319">
        <v>2193</v>
      </c>
      <c r="S96" s="319">
        <v>2144</v>
      </c>
      <c r="T96" s="319">
        <v>2007</v>
      </c>
      <c r="U96" s="94">
        <v>1677.95</v>
      </c>
      <c r="V96" s="487">
        <v>1676.686602592446</v>
      </c>
      <c r="W96" s="495">
        <v>1607.454707345431</v>
      </c>
      <c r="X96" s="495">
        <v>2859</v>
      </c>
    </row>
    <row r="97" spans="1:24" x14ac:dyDescent="0.25">
      <c r="A97" s="263" t="s">
        <v>78</v>
      </c>
      <c r="B97" s="94">
        <v>376.82</v>
      </c>
      <c r="C97" s="94">
        <v>410.72</v>
      </c>
      <c r="D97" s="94">
        <v>511.79</v>
      </c>
      <c r="E97" s="94">
        <v>665.71</v>
      </c>
      <c r="F97" s="94">
        <v>839.11</v>
      </c>
      <c r="G97" s="94">
        <v>984</v>
      </c>
      <c r="H97" s="94">
        <v>926.37</v>
      </c>
      <c r="I97" s="94">
        <v>836.9</v>
      </c>
      <c r="J97" s="94">
        <v>848.22</v>
      </c>
      <c r="K97" s="94">
        <v>1114.6500000000001</v>
      </c>
      <c r="L97" s="319">
        <v>1301</v>
      </c>
      <c r="M97" s="319">
        <v>1343</v>
      </c>
      <c r="N97" s="319">
        <v>1503</v>
      </c>
      <c r="O97" s="319">
        <v>1580</v>
      </c>
      <c r="P97" s="319">
        <v>2003</v>
      </c>
      <c r="Q97" s="319">
        <v>2188</v>
      </c>
      <c r="R97" s="319">
        <v>2424</v>
      </c>
      <c r="S97" s="319">
        <v>2599</v>
      </c>
      <c r="T97" s="319">
        <v>2543</v>
      </c>
      <c r="U97" s="94">
        <v>2550.08</v>
      </c>
      <c r="V97" s="487">
        <v>3272.892906815021</v>
      </c>
      <c r="W97" s="495">
        <v>2888.6447465486353</v>
      </c>
      <c r="X97" s="495">
        <v>3175</v>
      </c>
    </row>
    <row r="98" spans="1:24" x14ac:dyDescent="0.25">
      <c r="A98" s="263" t="s">
        <v>71</v>
      </c>
      <c r="B98" s="94">
        <v>78.42</v>
      </c>
      <c r="C98" s="94">
        <v>125.09</v>
      </c>
      <c r="D98" s="94">
        <v>217.46</v>
      </c>
      <c r="E98" s="94">
        <v>321.37</v>
      </c>
      <c r="F98" s="94">
        <v>331.63</v>
      </c>
      <c r="G98" s="94">
        <v>336</v>
      </c>
      <c r="H98" s="94">
        <v>346.29</v>
      </c>
      <c r="I98" s="94">
        <v>426.27</v>
      </c>
      <c r="J98" s="94">
        <v>518.48</v>
      </c>
      <c r="K98" s="94">
        <v>841.63</v>
      </c>
      <c r="L98" s="319">
        <v>820</v>
      </c>
      <c r="M98" s="319">
        <v>817</v>
      </c>
      <c r="N98" s="319">
        <v>959</v>
      </c>
      <c r="O98" s="319">
        <v>1119</v>
      </c>
      <c r="P98" s="319">
        <v>1024</v>
      </c>
      <c r="Q98" s="319">
        <v>1064</v>
      </c>
      <c r="R98" s="319">
        <v>1184</v>
      </c>
      <c r="S98" s="319">
        <v>1265</v>
      </c>
      <c r="T98" s="319">
        <v>1258</v>
      </c>
      <c r="U98" s="94">
        <v>1257.8399999999999</v>
      </c>
      <c r="V98" s="487">
        <v>1782.9567824932474</v>
      </c>
      <c r="W98" s="495">
        <v>1489.9397500743826</v>
      </c>
      <c r="X98" s="495">
        <v>1759</v>
      </c>
    </row>
    <row r="99" spans="1:24" x14ac:dyDescent="0.25">
      <c r="A99" s="263" t="s">
        <v>79</v>
      </c>
      <c r="B99" s="94">
        <v>190.94</v>
      </c>
      <c r="C99" s="94">
        <v>290.58</v>
      </c>
      <c r="D99" s="94">
        <v>664.47</v>
      </c>
      <c r="E99" s="94">
        <v>764.66</v>
      </c>
      <c r="F99" s="94">
        <v>743.67</v>
      </c>
      <c r="G99" s="94">
        <v>1221</v>
      </c>
      <c r="H99" s="94">
        <v>2519.54</v>
      </c>
      <c r="I99" s="94">
        <v>2210.3200000000002</v>
      </c>
      <c r="J99" s="94">
        <v>1900.35</v>
      </c>
      <c r="K99" s="94">
        <v>2190.4499999999998</v>
      </c>
      <c r="L99" s="319">
        <v>2888</v>
      </c>
      <c r="M99" s="319">
        <v>2892</v>
      </c>
      <c r="N99" s="319">
        <v>2842</v>
      </c>
      <c r="O99" s="319">
        <v>3097</v>
      </c>
      <c r="P99" s="319">
        <v>2971</v>
      </c>
      <c r="Q99" s="319">
        <v>2688</v>
      </c>
      <c r="R99" s="319">
        <v>3202</v>
      </c>
      <c r="S99" s="319">
        <v>2746</v>
      </c>
      <c r="T99" s="319">
        <v>2580</v>
      </c>
      <c r="U99" s="94">
        <v>2452.2199999999998</v>
      </c>
      <c r="V99" s="487">
        <v>2255.6726907630523</v>
      </c>
      <c r="W99" s="495">
        <v>2070.7366065410229</v>
      </c>
      <c r="X99" s="495">
        <v>1968</v>
      </c>
    </row>
    <row r="100" spans="1:24" x14ac:dyDescent="0.25">
      <c r="A100" s="263" t="s">
        <v>80</v>
      </c>
      <c r="B100" s="94">
        <v>73.650000000000006</v>
      </c>
      <c r="C100" s="94">
        <v>117.21</v>
      </c>
      <c r="D100" s="94">
        <v>465.03</v>
      </c>
      <c r="E100" s="94">
        <v>673.23</v>
      </c>
      <c r="F100" s="94">
        <v>692.76</v>
      </c>
      <c r="G100" s="94">
        <v>831</v>
      </c>
      <c r="H100" s="94">
        <v>1032.47</v>
      </c>
      <c r="I100" s="94">
        <v>864.34</v>
      </c>
      <c r="J100" s="94">
        <v>1006.24</v>
      </c>
      <c r="K100" s="94">
        <v>1124.1500000000001</v>
      </c>
      <c r="L100" s="319">
        <v>1184</v>
      </c>
      <c r="M100" s="319">
        <v>1164</v>
      </c>
      <c r="N100" s="319">
        <v>1168</v>
      </c>
      <c r="O100" s="319">
        <v>1311</v>
      </c>
      <c r="P100" s="319">
        <v>1454</v>
      </c>
      <c r="Q100" s="319">
        <v>1363</v>
      </c>
      <c r="R100" s="319">
        <v>1299</v>
      </c>
      <c r="S100" s="319">
        <v>1277</v>
      </c>
      <c r="T100" s="319">
        <v>1264</v>
      </c>
      <c r="U100" s="94">
        <v>1289.97</v>
      </c>
      <c r="V100" s="487">
        <v>1436.9348116275437</v>
      </c>
      <c r="W100" s="495">
        <v>1668.6523560870846</v>
      </c>
      <c r="X100" s="495">
        <v>1494</v>
      </c>
    </row>
    <row r="101" spans="1:24" x14ac:dyDescent="0.25">
      <c r="A101" s="263" t="s">
        <v>81</v>
      </c>
      <c r="B101" s="94">
        <v>133.69999999999999</v>
      </c>
      <c r="C101" s="94">
        <v>272.88</v>
      </c>
      <c r="D101" s="94">
        <v>341.39</v>
      </c>
      <c r="E101" s="94">
        <v>505.21</v>
      </c>
      <c r="F101" s="94">
        <v>493.57</v>
      </c>
      <c r="G101" s="94">
        <v>506</v>
      </c>
      <c r="H101" s="94">
        <v>634.46</v>
      </c>
      <c r="I101" s="94">
        <v>646.70000000000005</v>
      </c>
      <c r="J101" s="94">
        <v>803.39</v>
      </c>
      <c r="K101" s="94">
        <v>985.81</v>
      </c>
      <c r="L101" s="319">
        <v>1276</v>
      </c>
      <c r="M101" s="319">
        <v>1320</v>
      </c>
      <c r="N101" s="319">
        <v>1158</v>
      </c>
      <c r="O101" s="319">
        <v>1417</v>
      </c>
      <c r="P101" s="319">
        <v>1316</v>
      </c>
      <c r="Q101" s="319">
        <v>1332</v>
      </c>
      <c r="R101" s="319">
        <v>1543</v>
      </c>
      <c r="S101" s="319">
        <v>1597</v>
      </c>
      <c r="T101" s="319">
        <v>1579</v>
      </c>
      <c r="U101" s="94">
        <v>1581.66</v>
      </c>
      <c r="V101" s="487">
        <v>1770.9691651018848</v>
      </c>
      <c r="W101" s="495">
        <v>1754.1778693536364</v>
      </c>
      <c r="X101" s="495">
        <v>1494</v>
      </c>
    </row>
    <row r="102" spans="1:24" x14ac:dyDescent="0.25">
      <c r="A102" s="263" t="s">
        <v>82</v>
      </c>
      <c r="B102" s="94">
        <v>125.75</v>
      </c>
      <c r="C102" s="94">
        <v>155.83000000000001</v>
      </c>
      <c r="D102" s="94">
        <v>395.86</v>
      </c>
      <c r="E102" s="94">
        <v>660.15</v>
      </c>
      <c r="F102" s="94">
        <v>771.98</v>
      </c>
      <c r="G102" s="94">
        <v>889</v>
      </c>
      <c r="H102" s="94">
        <v>1182.1199999999999</v>
      </c>
      <c r="I102" s="94">
        <v>1170.1400000000001</v>
      </c>
      <c r="J102" s="94">
        <v>1179.81</v>
      </c>
      <c r="K102" s="94">
        <v>1344.42</v>
      </c>
      <c r="L102" s="319">
        <v>1674</v>
      </c>
      <c r="M102" s="319">
        <v>1852</v>
      </c>
      <c r="N102" s="319">
        <v>1715</v>
      </c>
      <c r="O102" s="319">
        <v>2078</v>
      </c>
      <c r="P102" s="319">
        <v>2004</v>
      </c>
      <c r="Q102" s="319">
        <v>1871</v>
      </c>
      <c r="R102" s="319">
        <v>2038</v>
      </c>
      <c r="S102" s="319">
        <v>1925</v>
      </c>
      <c r="T102" s="319">
        <v>1969</v>
      </c>
      <c r="U102" s="94">
        <v>2482.88</v>
      </c>
      <c r="V102" s="487">
        <v>2606.6143460476869</v>
      </c>
      <c r="W102" s="495">
        <v>2337.7662067311885</v>
      </c>
      <c r="X102" s="495">
        <v>2474</v>
      </c>
    </row>
    <row r="103" spans="1:24" x14ac:dyDescent="0.25">
      <c r="A103" s="263" t="s">
        <v>83</v>
      </c>
      <c r="B103" s="94">
        <v>275.54000000000002</v>
      </c>
      <c r="C103" s="94">
        <v>431.33</v>
      </c>
      <c r="D103" s="94">
        <v>645.98</v>
      </c>
      <c r="E103" s="94">
        <v>948.35</v>
      </c>
      <c r="F103" s="94">
        <v>1272.9000000000001</v>
      </c>
      <c r="G103" s="94">
        <v>1268</v>
      </c>
      <c r="H103" s="94">
        <v>1198.5899999999999</v>
      </c>
      <c r="I103" s="94">
        <v>1290.33</v>
      </c>
      <c r="J103" s="94">
        <v>1291.3699999999999</v>
      </c>
      <c r="K103" s="94">
        <v>1654.27</v>
      </c>
      <c r="L103" s="319">
        <v>1504</v>
      </c>
      <c r="M103" s="319">
        <v>1763</v>
      </c>
      <c r="N103" s="319">
        <v>1792</v>
      </c>
      <c r="O103" s="319">
        <v>2559</v>
      </c>
      <c r="P103" s="319">
        <v>2417</v>
      </c>
      <c r="Q103" s="319">
        <v>2453</v>
      </c>
      <c r="R103" s="319">
        <v>2531</v>
      </c>
      <c r="S103" s="319">
        <v>2615</v>
      </c>
      <c r="T103" s="319">
        <v>2464</v>
      </c>
      <c r="U103" s="94">
        <v>2548.0700000000002</v>
      </c>
      <c r="V103" s="487">
        <v>2992.1290999237222</v>
      </c>
      <c r="W103" s="495">
        <v>2585.7725892179196</v>
      </c>
      <c r="X103" s="495">
        <v>2283</v>
      </c>
    </row>
    <row r="104" spans="1:24" x14ac:dyDescent="0.25">
      <c r="A104" s="263" t="s">
        <v>84</v>
      </c>
      <c r="B104" s="94">
        <v>115.42</v>
      </c>
      <c r="C104" s="94">
        <v>168.41</v>
      </c>
      <c r="D104" s="94">
        <v>411.33</v>
      </c>
      <c r="E104" s="94">
        <v>837.83</v>
      </c>
      <c r="F104" s="94">
        <v>817.31</v>
      </c>
      <c r="G104" s="94">
        <v>1012</v>
      </c>
      <c r="H104" s="94">
        <v>1292</v>
      </c>
      <c r="I104" s="94">
        <v>1294.17</v>
      </c>
      <c r="J104" s="94">
        <v>882.39</v>
      </c>
      <c r="K104" s="94">
        <v>1378.56</v>
      </c>
      <c r="L104" s="319">
        <v>1628</v>
      </c>
      <c r="M104" s="319">
        <v>1682</v>
      </c>
      <c r="N104" s="319">
        <v>1689</v>
      </c>
      <c r="O104" s="319">
        <v>1676</v>
      </c>
      <c r="P104" s="319">
        <v>1987</v>
      </c>
      <c r="Q104" s="319">
        <v>1977</v>
      </c>
      <c r="R104" s="319">
        <v>2042</v>
      </c>
      <c r="S104" s="319">
        <v>1784</v>
      </c>
      <c r="T104" s="319">
        <v>1530</v>
      </c>
      <c r="U104" s="94">
        <v>1610.26</v>
      </c>
      <c r="V104" s="487">
        <v>1792.6913622591894</v>
      </c>
      <c r="W104" s="495">
        <v>1701.0039140416243</v>
      </c>
      <c r="X104" s="495">
        <v>1725</v>
      </c>
    </row>
    <row r="105" spans="1:24" ht="14.25" customHeight="1" x14ac:dyDescent="0.25">
      <c r="A105" s="263" t="s">
        <v>85</v>
      </c>
      <c r="B105" s="94">
        <v>121.18</v>
      </c>
      <c r="C105" s="94">
        <v>191.57</v>
      </c>
      <c r="D105" s="94">
        <v>447.12</v>
      </c>
      <c r="E105" s="94">
        <v>629.54</v>
      </c>
      <c r="F105" s="94">
        <v>660.46</v>
      </c>
      <c r="G105" s="94">
        <v>720</v>
      </c>
      <c r="H105" s="94">
        <v>745.76</v>
      </c>
      <c r="I105" s="94">
        <v>814.62</v>
      </c>
      <c r="J105" s="94">
        <v>806.97</v>
      </c>
      <c r="K105" s="94">
        <v>977.04</v>
      </c>
      <c r="L105" s="319">
        <v>1259</v>
      </c>
      <c r="M105" s="319">
        <v>1320</v>
      </c>
      <c r="N105" s="319">
        <v>1380</v>
      </c>
      <c r="O105" s="319">
        <v>1330</v>
      </c>
      <c r="P105" s="319">
        <v>1418</v>
      </c>
      <c r="Q105" s="319">
        <v>1271</v>
      </c>
      <c r="R105" s="319">
        <v>1369</v>
      </c>
      <c r="S105" s="319">
        <v>806</v>
      </c>
      <c r="T105" s="319">
        <v>962</v>
      </c>
      <c r="U105" s="94">
        <v>619.80999999999995</v>
      </c>
      <c r="V105" s="487">
        <v>1762.3912068192014</v>
      </c>
      <c r="W105" s="495">
        <v>1552.0376070663813</v>
      </c>
      <c r="X105" s="495">
        <v>1443</v>
      </c>
    </row>
    <row r="106" spans="1:24" ht="15.75" customHeight="1" thickBot="1" x14ac:dyDescent="0.3">
      <c r="A106" s="225" t="s">
        <v>86</v>
      </c>
      <c r="B106" s="95">
        <v>144.46</v>
      </c>
      <c r="C106" s="95">
        <v>355.79</v>
      </c>
      <c r="D106" s="95">
        <v>661.14</v>
      </c>
      <c r="E106" s="95">
        <v>775.46</v>
      </c>
      <c r="F106" s="95">
        <v>1121.7</v>
      </c>
      <c r="G106" s="95">
        <v>1537</v>
      </c>
      <c r="H106" s="95">
        <v>1565.01</v>
      </c>
      <c r="I106" s="95">
        <v>1523.54</v>
      </c>
      <c r="J106" s="95">
        <v>1828.94</v>
      </c>
      <c r="K106" s="95">
        <v>2351.71</v>
      </c>
      <c r="L106" s="139">
        <v>2624</v>
      </c>
      <c r="M106" s="139">
        <v>2212</v>
      </c>
      <c r="N106" s="139">
        <v>2135</v>
      </c>
      <c r="O106" s="139">
        <v>2208</v>
      </c>
      <c r="P106" s="139">
        <v>2411</v>
      </c>
      <c r="Q106" s="139">
        <v>1814</v>
      </c>
      <c r="R106" s="139">
        <v>2549</v>
      </c>
      <c r="S106" s="139">
        <v>2308</v>
      </c>
      <c r="T106" s="139">
        <v>2369</v>
      </c>
      <c r="U106" s="95">
        <v>2420.48</v>
      </c>
      <c r="V106" s="456">
        <v>3071.8209443665264</v>
      </c>
      <c r="W106" s="456">
        <v>2559.4440760389034</v>
      </c>
      <c r="X106" s="456">
        <v>2694</v>
      </c>
    </row>
    <row r="107" spans="1:24" x14ac:dyDescent="0.25">
      <c r="A107" s="238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8">
    <tabColor rgb="FFC7E6A4"/>
  </sheetPr>
  <dimension ref="A1:X106"/>
  <sheetViews>
    <sheetView zoomScale="90" zoomScaleNormal="90" workbookViewId="0">
      <pane ySplit="8" topLeftCell="A102" activePane="bottomLeft" state="frozen"/>
      <selection activeCell="O25" sqref="O25"/>
      <selection pane="bottomLeft" activeCell="Y103" sqref="Y103"/>
    </sheetView>
  </sheetViews>
  <sheetFormatPr defaultRowHeight="15" x14ac:dyDescent="0.25"/>
  <cols>
    <col min="1" max="1" width="18.140625" style="23" customWidth="1"/>
    <col min="2" max="16" width="9.140625" style="23"/>
    <col min="17" max="17" width="9.140625" style="23" customWidth="1"/>
    <col min="18" max="19" width="9.140625" style="23"/>
    <col min="20" max="20" width="9.140625" style="478"/>
    <col min="21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550</v>
      </c>
    </row>
    <row r="6" spans="1:24" x14ac:dyDescent="0.25">
      <c r="A6" s="257" t="s">
        <v>551</v>
      </c>
    </row>
    <row r="7" spans="1:24" ht="15.75" thickBot="1" x14ac:dyDescent="0.3">
      <c r="A7" s="237" t="s">
        <v>112</v>
      </c>
    </row>
    <row r="8" spans="1:24" ht="15.75" thickBot="1" x14ac:dyDescent="0.3">
      <c r="A8" s="148"/>
      <c r="B8" s="51">
        <v>2000</v>
      </c>
      <c r="C8" s="51">
        <v>2001</v>
      </c>
      <c r="D8" s="51">
        <v>2002</v>
      </c>
      <c r="E8" s="51">
        <v>2003</v>
      </c>
      <c r="F8" s="51">
        <v>2004</v>
      </c>
      <c r="G8" s="51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1">
        <v>2015</v>
      </c>
      <c r="R8" s="51">
        <v>2016</v>
      </c>
      <c r="S8" s="71">
        <v>2017</v>
      </c>
      <c r="T8" s="494">
        <v>2018</v>
      </c>
      <c r="U8" s="71">
        <v>2019</v>
      </c>
      <c r="V8" s="489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93">
        <v>46015</v>
      </c>
      <c r="C9" s="93">
        <v>48811</v>
      </c>
      <c r="D9" s="93">
        <v>49795</v>
      </c>
      <c r="E9" s="93">
        <v>44012</v>
      </c>
      <c r="F9" s="93">
        <v>43913</v>
      </c>
      <c r="G9" s="93">
        <v>37522.400000000001</v>
      </c>
      <c r="H9" s="136">
        <v>39368</v>
      </c>
      <c r="I9" s="136">
        <v>38846</v>
      </c>
      <c r="J9" s="136">
        <v>38624</v>
      </c>
      <c r="K9" s="136">
        <v>37276</v>
      </c>
      <c r="L9" s="93">
        <v>37461.800000000003</v>
      </c>
      <c r="M9" s="93">
        <v>37106.699999999997</v>
      </c>
      <c r="N9" s="136">
        <v>37808</v>
      </c>
      <c r="O9" s="136">
        <v>37210</v>
      </c>
      <c r="P9" s="136">
        <v>36721</v>
      </c>
      <c r="Q9" s="93">
        <v>36687.699999999997</v>
      </c>
      <c r="R9" s="93">
        <v>35982.800000000003</v>
      </c>
      <c r="S9" s="93">
        <v>35086.6</v>
      </c>
      <c r="T9" s="93">
        <v>34765.599999999999</v>
      </c>
      <c r="U9" s="93">
        <v>34092.1</v>
      </c>
      <c r="V9" s="491">
        <v>33529.99</v>
      </c>
      <c r="W9" s="496">
        <v>32861.877</v>
      </c>
      <c r="X9" s="496">
        <v>32113.438999999998</v>
      </c>
    </row>
    <row r="10" spans="1:24" ht="18" x14ac:dyDescent="0.25">
      <c r="A10" s="10" t="s">
        <v>92</v>
      </c>
      <c r="B10" s="93">
        <v>13625</v>
      </c>
      <c r="C10" s="93">
        <v>13796</v>
      </c>
      <c r="D10" s="93">
        <v>14076</v>
      </c>
      <c r="E10" s="93">
        <v>12569</v>
      </c>
      <c r="F10" s="93">
        <v>12567</v>
      </c>
      <c r="G10" s="93">
        <v>12166.5</v>
      </c>
      <c r="H10" s="136">
        <v>12766</v>
      </c>
      <c r="I10" s="136">
        <v>11765</v>
      </c>
      <c r="J10" s="136">
        <v>11424</v>
      </c>
      <c r="K10" s="136">
        <v>11149</v>
      </c>
      <c r="L10" s="93">
        <v>10820.2</v>
      </c>
      <c r="M10" s="93">
        <v>10921.7</v>
      </c>
      <c r="N10" s="136">
        <v>11320</v>
      </c>
      <c r="O10" s="136">
        <v>11109</v>
      </c>
      <c r="P10" s="136">
        <v>10876</v>
      </c>
      <c r="Q10" s="93">
        <v>10608.7</v>
      </c>
      <c r="R10" s="93">
        <v>10656.1</v>
      </c>
      <c r="S10" s="93">
        <v>10431.1</v>
      </c>
      <c r="T10" s="93">
        <v>10328.9</v>
      </c>
      <c r="U10" s="93">
        <v>10272.9</v>
      </c>
      <c r="V10" s="491">
        <v>10128.06</v>
      </c>
      <c r="W10" s="496">
        <v>9953.6190000000006</v>
      </c>
      <c r="X10" s="496">
        <v>9755.7129999999997</v>
      </c>
    </row>
    <row r="11" spans="1:24" x14ac:dyDescent="0.25">
      <c r="A11" s="263" t="s">
        <v>1</v>
      </c>
      <c r="B11" s="94">
        <v>474</v>
      </c>
      <c r="C11" s="94">
        <v>641</v>
      </c>
      <c r="D11" s="94">
        <v>631</v>
      </c>
      <c r="E11" s="94">
        <v>534</v>
      </c>
      <c r="F11" s="94">
        <v>507</v>
      </c>
      <c r="G11" s="94">
        <v>456.4</v>
      </c>
      <c r="H11" s="319">
        <v>448</v>
      </c>
      <c r="I11" s="319">
        <v>362</v>
      </c>
      <c r="J11" s="319">
        <v>442</v>
      </c>
      <c r="K11" s="319">
        <v>469</v>
      </c>
      <c r="L11" s="94">
        <v>474.1</v>
      </c>
      <c r="M11" s="94">
        <v>509.3</v>
      </c>
      <c r="N11" s="319">
        <v>527</v>
      </c>
      <c r="O11" s="319">
        <v>515</v>
      </c>
      <c r="P11" s="319">
        <v>509</v>
      </c>
      <c r="Q11" s="94">
        <v>501.6</v>
      </c>
      <c r="R11" s="94">
        <v>484.4</v>
      </c>
      <c r="S11" s="94">
        <v>467.1</v>
      </c>
      <c r="T11" s="505">
        <v>443.3</v>
      </c>
      <c r="U11" s="94">
        <v>408.8</v>
      </c>
      <c r="V11" s="490">
        <v>393.94799999999998</v>
      </c>
      <c r="W11" s="495">
        <v>381.83300000000003</v>
      </c>
      <c r="X11" s="495">
        <v>370.30700000000002</v>
      </c>
    </row>
    <row r="12" spans="1:24" x14ac:dyDescent="0.25">
      <c r="A12" s="263" t="s">
        <v>2</v>
      </c>
      <c r="B12" s="94">
        <v>499</v>
      </c>
      <c r="C12" s="94">
        <v>531</v>
      </c>
      <c r="D12" s="94">
        <v>578</v>
      </c>
      <c r="E12" s="94">
        <v>506</v>
      </c>
      <c r="F12" s="94">
        <v>495</v>
      </c>
      <c r="G12" s="94">
        <v>453.4</v>
      </c>
      <c r="H12" s="319">
        <v>456</v>
      </c>
      <c r="I12" s="319">
        <v>446</v>
      </c>
      <c r="J12" s="319">
        <v>426</v>
      </c>
      <c r="K12" s="319">
        <v>413</v>
      </c>
      <c r="L12" s="94">
        <v>372.9</v>
      </c>
      <c r="M12" s="94">
        <v>369.1</v>
      </c>
      <c r="N12" s="319">
        <v>371</v>
      </c>
      <c r="O12" s="319">
        <v>367</v>
      </c>
      <c r="P12" s="319">
        <v>352</v>
      </c>
      <c r="Q12" s="94">
        <v>351.3</v>
      </c>
      <c r="R12" s="94">
        <v>341.7</v>
      </c>
      <c r="S12" s="94">
        <v>324.5</v>
      </c>
      <c r="T12" s="505">
        <v>313</v>
      </c>
      <c r="U12" s="94">
        <v>314.89999999999998</v>
      </c>
      <c r="V12" s="490">
        <v>287.21199999999999</v>
      </c>
      <c r="W12" s="495">
        <v>272.18099999999998</v>
      </c>
      <c r="X12" s="495">
        <v>270.53199999999998</v>
      </c>
    </row>
    <row r="13" spans="1:24" x14ac:dyDescent="0.25">
      <c r="A13" s="263" t="s">
        <v>3</v>
      </c>
      <c r="B13" s="94">
        <v>514</v>
      </c>
      <c r="C13" s="94">
        <v>534</v>
      </c>
      <c r="D13" s="94">
        <v>566</v>
      </c>
      <c r="E13" s="94">
        <v>477</v>
      </c>
      <c r="F13" s="94">
        <v>476</v>
      </c>
      <c r="G13" s="94">
        <v>403.8</v>
      </c>
      <c r="H13" s="319">
        <v>409</v>
      </c>
      <c r="I13" s="319">
        <v>379</v>
      </c>
      <c r="J13" s="319">
        <v>376</v>
      </c>
      <c r="K13" s="319">
        <v>383</v>
      </c>
      <c r="L13" s="94">
        <v>374.6</v>
      </c>
      <c r="M13" s="94">
        <v>369.7</v>
      </c>
      <c r="N13" s="319">
        <v>366</v>
      </c>
      <c r="O13" s="319">
        <v>357</v>
      </c>
      <c r="P13" s="319">
        <v>351</v>
      </c>
      <c r="Q13" s="94">
        <v>343.1</v>
      </c>
      <c r="R13" s="94">
        <v>350.2</v>
      </c>
      <c r="S13" s="94">
        <v>337.5</v>
      </c>
      <c r="T13" s="505">
        <v>333.2</v>
      </c>
      <c r="U13" s="94">
        <v>329.6</v>
      </c>
      <c r="V13" s="490">
        <v>329.31099999999998</v>
      </c>
      <c r="W13" s="495">
        <v>323.13</v>
      </c>
      <c r="X13" s="495">
        <v>307.75299999999999</v>
      </c>
    </row>
    <row r="14" spans="1:24" x14ac:dyDescent="0.25">
      <c r="A14" s="263" t="s">
        <v>4</v>
      </c>
      <c r="B14" s="94">
        <v>588</v>
      </c>
      <c r="C14" s="94">
        <v>519</v>
      </c>
      <c r="D14" s="94">
        <v>656</v>
      </c>
      <c r="E14" s="94">
        <v>607</v>
      </c>
      <c r="F14" s="94">
        <v>641</v>
      </c>
      <c r="G14" s="94">
        <v>583.9</v>
      </c>
      <c r="H14" s="319">
        <v>586</v>
      </c>
      <c r="I14" s="319">
        <v>584</v>
      </c>
      <c r="J14" s="319">
        <v>667</v>
      </c>
      <c r="K14" s="319">
        <v>625</v>
      </c>
      <c r="L14" s="94">
        <v>589.79999999999995</v>
      </c>
      <c r="M14" s="94">
        <v>599.4</v>
      </c>
      <c r="N14" s="319">
        <v>609</v>
      </c>
      <c r="O14" s="319">
        <v>596</v>
      </c>
      <c r="P14" s="319">
        <v>582</v>
      </c>
      <c r="Q14" s="94">
        <v>557.9</v>
      </c>
      <c r="R14" s="94">
        <v>610.20000000000005</v>
      </c>
      <c r="S14" s="94">
        <v>525.79999999999995</v>
      </c>
      <c r="T14" s="505">
        <v>512.29999999999995</v>
      </c>
      <c r="U14" s="94">
        <v>487.4</v>
      </c>
      <c r="V14" s="490">
        <v>484.67700000000002</v>
      </c>
      <c r="W14" s="495">
        <v>461.303</v>
      </c>
      <c r="X14" s="495">
        <v>445.30900000000003</v>
      </c>
    </row>
    <row r="15" spans="1:24" x14ac:dyDescent="0.25">
      <c r="A15" s="263" t="s">
        <v>5</v>
      </c>
      <c r="B15" s="94">
        <v>511</v>
      </c>
      <c r="C15" s="94">
        <v>508</v>
      </c>
      <c r="D15" s="94">
        <v>542</v>
      </c>
      <c r="E15" s="94">
        <v>381</v>
      </c>
      <c r="F15" s="94">
        <v>421</v>
      </c>
      <c r="G15" s="94">
        <v>276.5</v>
      </c>
      <c r="H15" s="319">
        <v>286</v>
      </c>
      <c r="I15" s="319">
        <v>270</v>
      </c>
      <c r="J15" s="319">
        <v>263</v>
      </c>
      <c r="K15" s="319">
        <v>245</v>
      </c>
      <c r="L15" s="94">
        <v>272</v>
      </c>
      <c r="M15" s="94">
        <v>290.7</v>
      </c>
      <c r="N15" s="319">
        <v>285</v>
      </c>
      <c r="O15" s="319">
        <v>283</v>
      </c>
      <c r="P15" s="319">
        <v>283</v>
      </c>
      <c r="Q15" s="94">
        <v>273</v>
      </c>
      <c r="R15" s="94">
        <v>267.5</v>
      </c>
      <c r="S15" s="94">
        <v>261.3</v>
      </c>
      <c r="T15" s="505">
        <v>254.2</v>
      </c>
      <c r="U15" s="94">
        <v>243.2</v>
      </c>
      <c r="V15" s="490">
        <v>237.071</v>
      </c>
      <c r="W15" s="495">
        <v>224.15100000000001</v>
      </c>
      <c r="X15" s="495">
        <v>219.05699999999999</v>
      </c>
    </row>
    <row r="16" spans="1:24" x14ac:dyDescent="0.25">
      <c r="A16" s="263" t="s">
        <v>6</v>
      </c>
      <c r="B16" s="94">
        <v>297</v>
      </c>
      <c r="C16" s="94">
        <v>283</v>
      </c>
      <c r="D16" s="94">
        <v>300</v>
      </c>
      <c r="E16" s="94">
        <v>264</v>
      </c>
      <c r="F16" s="94">
        <v>298</v>
      </c>
      <c r="G16" s="94">
        <v>334.7</v>
      </c>
      <c r="H16" s="319">
        <v>346</v>
      </c>
      <c r="I16" s="319">
        <v>345</v>
      </c>
      <c r="J16" s="319">
        <v>353</v>
      </c>
      <c r="K16" s="319">
        <v>335</v>
      </c>
      <c r="L16" s="94">
        <v>365.4</v>
      </c>
      <c r="M16" s="94">
        <v>375.7</v>
      </c>
      <c r="N16" s="319">
        <v>375</v>
      </c>
      <c r="O16" s="319">
        <v>378</v>
      </c>
      <c r="P16" s="319">
        <v>371</v>
      </c>
      <c r="Q16" s="94">
        <v>373.3</v>
      </c>
      <c r="R16" s="94">
        <v>280.60000000000002</v>
      </c>
      <c r="S16" s="94">
        <v>257</v>
      </c>
      <c r="T16" s="505">
        <v>245.5</v>
      </c>
      <c r="U16" s="94">
        <v>241.1</v>
      </c>
      <c r="V16" s="490">
        <v>223.929</v>
      </c>
      <c r="W16" s="495">
        <v>223.2</v>
      </c>
      <c r="X16" s="495">
        <v>218.803</v>
      </c>
    </row>
    <row r="17" spans="1:24" x14ac:dyDescent="0.25">
      <c r="A17" s="263" t="s">
        <v>7</v>
      </c>
      <c r="B17" s="94">
        <v>222</v>
      </c>
      <c r="C17" s="94">
        <v>229</v>
      </c>
      <c r="D17" s="94">
        <v>242</v>
      </c>
      <c r="E17" s="94">
        <v>258</v>
      </c>
      <c r="F17" s="94">
        <v>284</v>
      </c>
      <c r="G17" s="94">
        <v>257.7</v>
      </c>
      <c r="H17" s="319">
        <v>224</v>
      </c>
      <c r="I17" s="319">
        <v>209</v>
      </c>
      <c r="J17" s="319">
        <v>213</v>
      </c>
      <c r="K17" s="319">
        <v>227</v>
      </c>
      <c r="L17" s="94">
        <v>184.7</v>
      </c>
      <c r="M17" s="94">
        <v>178.2</v>
      </c>
      <c r="N17" s="319">
        <v>288</v>
      </c>
      <c r="O17" s="319">
        <v>402</v>
      </c>
      <c r="P17" s="319">
        <v>298</v>
      </c>
      <c r="Q17" s="94">
        <v>277.39999999999998</v>
      </c>
      <c r="R17" s="94">
        <v>253.3</v>
      </c>
      <c r="S17" s="94">
        <v>236.3</v>
      </c>
      <c r="T17" s="505">
        <v>225.8</v>
      </c>
      <c r="U17" s="94">
        <v>329.9</v>
      </c>
      <c r="V17" s="490">
        <v>373.32</v>
      </c>
      <c r="W17" s="495">
        <v>397.75700000000001</v>
      </c>
      <c r="X17" s="495">
        <v>357.69200000000001</v>
      </c>
    </row>
    <row r="18" spans="1:24" x14ac:dyDescent="0.25">
      <c r="A18" s="263" t="s">
        <v>8</v>
      </c>
      <c r="B18" s="94">
        <v>460</v>
      </c>
      <c r="C18" s="94">
        <v>444</v>
      </c>
      <c r="D18" s="94">
        <v>444</v>
      </c>
      <c r="E18" s="94">
        <v>407</v>
      </c>
      <c r="F18" s="94">
        <v>414</v>
      </c>
      <c r="G18" s="94">
        <v>371.6</v>
      </c>
      <c r="H18" s="319">
        <v>419</v>
      </c>
      <c r="I18" s="319">
        <v>513</v>
      </c>
      <c r="J18" s="319">
        <v>513</v>
      </c>
      <c r="K18" s="319">
        <v>435</v>
      </c>
      <c r="L18" s="94">
        <v>400.7</v>
      </c>
      <c r="M18" s="94">
        <v>394.6</v>
      </c>
      <c r="N18" s="319">
        <v>437</v>
      </c>
      <c r="O18" s="319">
        <v>425</v>
      </c>
      <c r="P18" s="319">
        <v>416</v>
      </c>
      <c r="Q18" s="94">
        <v>422</v>
      </c>
      <c r="R18" s="94">
        <v>406.6</v>
      </c>
      <c r="S18" s="94">
        <v>397.9</v>
      </c>
      <c r="T18" s="505">
        <v>399.2</v>
      </c>
      <c r="U18" s="94">
        <v>408.5</v>
      </c>
      <c r="V18" s="490">
        <v>390.69499999999999</v>
      </c>
      <c r="W18" s="495">
        <v>394.29599999999999</v>
      </c>
      <c r="X18" s="495">
        <v>408.32299999999998</v>
      </c>
    </row>
    <row r="19" spans="1:24" x14ac:dyDescent="0.25">
      <c r="A19" s="263" t="s">
        <v>9</v>
      </c>
      <c r="B19" s="94">
        <v>460</v>
      </c>
      <c r="C19" s="94">
        <v>501</v>
      </c>
      <c r="D19" s="94">
        <v>470</v>
      </c>
      <c r="E19" s="94">
        <v>426</v>
      </c>
      <c r="F19" s="94">
        <v>456</v>
      </c>
      <c r="G19" s="94">
        <v>400.1</v>
      </c>
      <c r="H19" s="319">
        <v>439</v>
      </c>
      <c r="I19" s="319">
        <v>445</v>
      </c>
      <c r="J19" s="319">
        <v>417</v>
      </c>
      <c r="K19" s="319">
        <v>429</v>
      </c>
      <c r="L19" s="94">
        <v>372</v>
      </c>
      <c r="M19" s="94">
        <v>368.1</v>
      </c>
      <c r="N19" s="319">
        <v>358</v>
      </c>
      <c r="O19" s="319">
        <v>344</v>
      </c>
      <c r="P19" s="319">
        <v>335</v>
      </c>
      <c r="Q19" s="94">
        <v>298.39999999999998</v>
      </c>
      <c r="R19" s="94">
        <v>292.3</v>
      </c>
      <c r="S19" s="94">
        <v>313.7</v>
      </c>
      <c r="T19" s="505">
        <v>310.39999999999998</v>
      </c>
      <c r="U19" s="94">
        <v>309.3</v>
      </c>
      <c r="V19" s="490">
        <v>302.53100000000001</v>
      </c>
      <c r="W19" s="495">
        <v>305.59399999999999</v>
      </c>
      <c r="X19" s="495">
        <v>295.84300000000002</v>
      </c>
    </row>
    <row r="20" spans="1:24" x14ac:dyDescent="0.25">
      <c r="A20" s="263" t="s">
        <v>10</v>
      </c>
      <c r="B20" s="94">
        <v>2840</v>
      </c>
      <c r="C20" s="94">
        <v>2964</v>
      </c>
      <c r="D20" s="94">
        <v>2854</v>
      </c>
      <c r="E20" s="94">
        <v>2401</v>
      </c>
      <c r="F20" s="94">
        <v>2266</v>
      </c>
      <c r="G20" s="94">
        <v>1779.6</v>
      </c>
      <c r="H20" s="319">
        <v>1851</v>
      </c>
      <c r="I20" s="319">
        <v>2177</v>
      </c>
      <c r="J20" s="319">
        <v>2041</v>
      </c>
      <c r="K20" s="319">
        <v>1930</v>
      </c>
      <c r="L20" s="94">
        <v>1922.1</v>
      </c>
      <c r="M20" s="94">
        <v>1876.4</v>
      </c>
      <c r="N20" s="319">
        <v>1885</v>
      </c>
      <c r="O20" s="319">
        <v>1859</v>
      </c>
      <c r="P20" s="319">
        <v>1880</v>
      </c>
      <c r="Q20" s="94">
        <v>1872.6</v>
      </c>
      <c r="R20" s="94">
        <v>1856.7</v>
      </c>
      <c r="S20" s="94">
        <v>1842.5</v>
      </c>
      <c r="T20" s="505">
        <v>1874.6</v>
      </c>
      <c r="U20" s="94">
        <v>1876.4</v>
      </c>
      <c r="V20" s="490">
        <v>1834.0440000000001</v>
      </c>
      <c r="W20" s="495">
        <v>1811.047</v>
      </c>
      <c r="X20" s="495">
        <v>1802.2349999999999</v>
      </c>
    </row>
    <row r="21" spans="1:24" x14ac:dyDescent="0.25">
      <c r="A21" s="263" t="s">
        <v>11</v>
      </c>
      <c r="B21" s="94">
        <v>288</v>
      </c>
      <c r="C21" s="94">
        <v>270</v>
      </c>
      <c r="D21" s="94">
        <v>219</v>
      </c>
      <c r="E21" s="94">
        <v>213</v>
      </c>
      <c r="F21" s="94">
        <v>273</v>
      </c>
      <c r="G21" s="94">
        <v>209.6</v>
      </c>
      <c r="H21" s="319">
        <v>232</v>
      </c>
      <c r="I21" s="319">
        <v>228</v>
      </c>
      <c r="J21" s="319">
        <v>229</v>
      </c>
      <c r="K21" s="319">
        <v>225</v>
      </c>
      <c r="L21" s="94">
        <v>242.5</v>
      </c>
      <c r="M21" s="94">
        <v>236</v>
      </c>
      <c r="N21" s="319">
        <v>230</v>
      </c>
      <c r="O21" s="319">
        <v>226</v>
      </c>
      <c r="P21" s="319">
        <v>219</v>
      </c>
      <c r="Q21" s="94">
        <v>215</v>
      </c>
      <c r="R21" s="94">
        <v>222.9</v>
      </c>
      <c r="S21" s="94">
        <v>220.8</v>
      </c>
      <c r="T21" s="505">
        <v>217.3</v>
      </c>
      <c r="U21" s="94">
        <v>206.7</v>
      </c>
      <c r="V21" s="490">
        <v>200.39599999999999</v>
      </c>
      <c r="W21" s="495">
        <v>193.25</v>
      </c>
      <c r="X21" s="495">
        <v>188.07300000000001</v>
      </c>
    </row>
    <row r="22" spans="1:24" x14ac:dyDescent="0.25">
      <c r="A22" s="263" t="s">
        <v>12</v>
      </c>
      <c r="B22" s="94">
        <v>419</v>
      </c>
      <c r="C22" s="94">
        <v>430</v>
      </c>
      <c r="D22" s="94">
        <v>432</v>
      </c>
      <c r="E22" s="94">
        <v>409</v>
      </c>
      <c r="F22" s="94">
        <v>409</v>
      </c>
      <c r="G22" s="94">
        <v>322.39999999999998</v>
      </c>
      <c r="H22" s="319">
        <v>320</v>
      </c>
      <c r="I22" s="319">
        <v>318</v>
      </c>
      <c r="J22" s="319">
        <v>316</v>
      </c>
      <c r="K22" s="319">
        <v>312</v>
      </c>
      <c r="L22" s="94">
        <v>333.8</v>
      </c>
      <c r="M22" s="94">
        <v>326.89999999999998</v>
      </c>
      <c r="N22" s="319">
        <v>327</v>
      </c>
      <c r="O22" s="319">
        <v>323</v>
      </c>
      <c r="P22" s="319">
        <v>319</v>
      </c>
      <c r="Q22" s="94">
        <v>313</v>
      </c>
      <c r="R22" s="94">
        <v>308.39999999999998</v>
      </c>
      <c r="S22" s="94">
        <v>305.39999999999998</v>
      </c>
      <c r="T22" s="505">
        <v>300.60000000000002</v>
      </c>
      <c r="U22" s="94">
        <v>302.60000000000002</v>
      </c>
      <c r="V22" s="490">
        <v>307.70699999999999</v>
      </c>
      <c r="W22" s="495">
        <v>310.584</v>
      </c>
      <c r="X22" s="495">
        <v>301.42599999999999</v>
      </c>
    </row>
    <row r="23" spans="1:24" x14ac:dyDescent="0.25">
      <c r="A23" s="263" t="s">
        <v>13</v>
      </c>
      <c r="B23" s="94">
        <v>312</v>
      </c>
      <c r="C23" s="94">
        <v>330</v>
      </c>
      <c r="D23" s="94">
        <v>354</v>
      </c>
      <c r="E23" s="94">
        <v>295</v>
      </c>
      <c r="F23" s="94">
        <v>248</v>
      </c>
      <c r="G23" s="94">
        <v>216</v>
      </c>
      <c r="H23" s="319">
        <v>295</v>
      </c>
      <c r="I23" s="319">
        <v>258</v>
      </c>
      <c r="J23" s="319">
        <v>274</v>
      </c>
      <c r="K23" s="319">
        <v>272</v>
      </c>
      <c r="L23" s="94">
        <v>301.60000000000002</v>
      </c>
      <c r="M23" s="94">
        <v>284.89999999999998</v>
      </c>
      <c r="N23" s="319">
        <v>291</v>
      </c>
      <c r="O23" s="319">
        <v>233</v>
      </c>
      <c r="P23" s="319">
        <v>220</v>
      </c>
      <c r="Q23" s="94">
        <v>212.9</v>
      </c>
      <c r="R23" s="94">
        <v>211.1</v>
      </c>
      <c r="S23" s="94">
        <v>199.7</v>
      </c>
      <c r="T23" s="505">
        <v>190.1</v>
      </c>
      <c r="U23" s="94">
        <v>188.8</v>
      </c>
      <c r="V23" s="490">
        <v>183.67500000000001</v>
      </c>
      <c r="W23" s="495">
        <v>177.90899999999999</v>
      </c>
      <c r="X23" s="495">
        <v>172.85</v>
      </c>
    </row>
    <row r="24" spans="1:24" x14ac:dyDescent="0.25">
      <c r="A24" s="263" t="s">
        <v>14</v>
      </c>
      <c r="B24" s="94">
        <v>280</v>
      </c>
      <c r="C24" s="94">
        <v>271</v>
      </c>
      <c r="D24" s="94">
        <v>441</v>
      </c>
      <c r="E24" s="94">
        <v>492</v>
      </c>
      <c r="F24" s="94">
        <v>518</v>
      </c>
      <c r="G24" s="94">
        <v>496.8</v>
      </c>
      <c r="H24" s="319">
        <v>559</v>
      </c>
      <c r="I24" s="319">
        <v>436</v>
      </c>
      <c r="J24" s="319">
        <v>361</v>
      </c>
      <c r="K24" s="319">
        <v>339</v>
      </c>
      <c r="L24" s="94">
        <v>337</v>
      </c>
      <c r="M24" s="94">
        <v>328</v>
      </c>
      <c r="N24" s="319">
        <v>312</v>
      </c>
      <c r="O24" s="319">
        <v>309</v>
      </c>
      <c r="P24" s="319">
        <v>305</v>
      </c>
      <c r="Q24" s="94">
        <v>316.8</v>
      </c>
      <c r="R24" s="94">
        <v>313.39999999999998</v>
      </c>
      <c r="S24" s="94">
        <v>321.10000000000002</v>
      </c>
      <c r="T24" s="505">
        <v>313.60000000000002</v>
      </c>
      <c r="U24" s="94">
        <v>309.2</v>
      </c>
      <c r="V24" s="490">
        <v>296.59699999999998</v>
      </c>
      <c r="W24" s="495">
        <v>288.221</v>
      </c>
      <c r="X24" s="495">
        <v>275.70999999999998</v>
      </c>
    </row>
    <row r="25" spans="1:24" x14ac:dyDescent="0.25">
      <c r="A25" s="263" t="s">
        <v>15</v>
      </c>
      <c r="B25" s="94">
        <v>476</v>
      </c>
      <c r="C25" s="94">
        <v>507</v>
      </c>
      <c r="D25" s="94">
        <v>525</v>
      </c>
      <c r="E25" s="94">
        <v>441</v>
      </c>
      <c r="F25" s="94">
        <v>454</v>
      </c>
      <c r="G25" s="94">
        <v>233.7</v>
      </c>
      <c r="H25" s="319">
        <v>402</v>
      </c>
      <c r="I25" s="319">
        <v>391</v>
      </c>
      <c r="J25" s="319">
        <v>400</v>
      </c>
      <c r="K25" s="319">
        <v>398</v>
      </c>
      <c r="L25" s="94">
        <v>385.9</v>
      </c>
      <c r="M25" s="94">
        <v>369.2</v>
      </c>
      <c r="N25" s="319">
        <v>365</v>
      </c>
      <c r="O25" s="319">
        <v>358</v>
      </c>
      <c r="P25" s="319">
        <v>353</v>
      </c>
      <c r="Q25" s="94">
        <v>345.7</v>
      </c>
      <c r="R25" s="94">
        <v>342</v>
      </c>
      <c r="S25" s="94">
        <v>336.9</v>
      </c>
      <c r="T25" s="505">
        <v>332.3</v>
      </c>
      <c r="U25" s="94">
        <v>330.2</v>
      </c>
      <c r="V25" s="490">
        <v>368.17500000000001</v>
      </c>
      <c r="W25" s="495">
        <v>377.495</v>
      </c>
      <c r="X25" s="495">
        <v>359.911</v>
      </c>
    </row>
    <row r="26" spans="1:24" x14ac:dyDescent="0.25">
      <c r="A26" s="263" t="s">
        <v>16</v>
      </c>
      <c r="B26" s="94">
        <v>715</v>
      </c>
      <c r="C26" s="94">
        <v>673</v>
      </c>
      <c r="D26" s="94">
        <v>728</v>
      </c>
      <c r="E26" s="94">
        <v>618</v>
      </c>
      <c r="F26" s="94">
        <v>509</v>
      </c>
      <c r="G26" s="94">
        <v>508.7</v>
      </c>
      <c r="H26" s="319">
        <v>487</v>
      </c>
      <c r="I26" s="319">
        <v>412</v>
      </c>
      <c r="J26" s="319">
        <v>401</v>
      </c>
      <c r="K26" s="319">
        <v>400</v>
      </c>
      <c r="L26" s="94">
        <v>416.8</v>
      </c>
      <c r="M26" s="94">
        <v>543.20000000000005</v>
      </c>
      <c r="N26" s="319">
        <v>564</v>
      </c>
      <c r="O26" s="319">
        <v>482</v>
      </c>
      <c r="P26" s="319">
        <v>477</v>
      </c>
      <c r="Q26" s="94">
        <v>357.4</v>
      </c>
      <c r="R26" s="94">
        <v>340.9</v>
      </c>
      <c r="S26" s="94">
        <v>329.3</v>
      </c>
      <c r="T26" s="505">
        <v>320.89999999999998</v>
      </c>
      <c r="U26" s="94">
        <v>309.8</v>
      </c>
      <c r="V26" s="490">
        <v>295.81599999999997</v>
      </c>
      <c r="W26" s="495">
        <v>282.43200000000002</v>
      </c>
      <c r="X26" s="495">
        <v>272.64999999999998</v>
      </c>
    </row>
    <row r="27" spans="1:24" x14ac:dyDescent="0.25">
      <c r="A27" s="263" t="s">
        <v>17</v>
      </c>
      <c r="B27" s="94">
        <v>554</v>
      </c>
      <c r="C27" s="94">
        <v>559</v>
      </c>
      <c r="D27" s="94">
        <v>593</v>
      </c>
      <c r="E27" s="94">
        <v>526</v>
      </c>
      <c r="F27" s="94">
        <v>482</v>
      </c>
      <c r="G27" s="94">
        <v>408.8</v>
      </c>
      <c r="H27" s="319">
        <v>416</v>
      </c>
      <c r="I27" s="319">
        <v>392</v>
      </c>
      <c r="J27" s="319">
        <v>382</v>
      </c>
      <c r="K27" s="319">
        <v>384</v>
      </c>
      <c r="L27" s="94">
        <v>322.2</v>
      </c>
      <c r="M27" s="94">
        <v>326</v>
      </c>
      <c r="N27" s="319">
        <v>327</v>
      </c>
      <c r="O27" s="319">
        <v>322</v>
      </c>
      <c r="P27" s="319">
        <v>316</v>
      </c>
      <c r="Q27" s="94">
        <v>311.3</v>
      </c>
      <c r="R27" s="94">
        <v>310.39999999999998</v>
      </c>
      <c r="S27" s="94">
        <v>305.60000000000002</v>
      </c>
      <c r="T27" s="505">
        <v>301.60000000000002</v>
      </c>
      <c r="U27" s="94">
        <v>289.60000000000002</v>
      </c>
      <c r="V27" s="490">
        <v>280.63200000000001</v>
      </c>
      <c r="W27" s="495">
        <v>269.43099999999998</v>
      </c>
      <c r="X27" s="495">
        <v>255.86600000000001</v>
      </c>
    </row>
    <row r="28" spans="1:24" x14ac:dyDescent="0.25">
      <c r="A28" s="263" t="s">
        <v>18</v>
      </c>
      <c r="B28" s="94">
        <v>3717</v>
      </c>
      <c r="C28" s="94">
        <v>3602</v>
      </c>
      <c r="D28" s="94">
        <v>3502</v>
      </c>
      <c r="E28" s="94">
        <v>3312</v>
      </c>
      <c r="F28" s="94">
        <v>3419</v>
      </c>
      <c r="G28" s="94">
        <v>4452.8</v>
      </c>
      <c r="H28" s="319">
        <v>4590</v>
      </c>
      <c r="I28" s="319">
        <v>3603</v>
      </c>
      <c r="J28" s="319">
        <v>3350</v>
      </c>
      <c r="K28" s="319">
        <v>3328</v>
      </c>
      <c r="L28" s="94">
        <v>3152</v>
      </c>
      <c r="M28" s="94">
        <v>3176.4</v>
      </c>
      <c r="N28" s="319">
        <v>3403</v>
      </c>
      <c r="O28" s="319">
        <v>3329</v>
      </c>
      <c r="P28" s="319">
        <v>3291</v>
      </c>
      <c r="Q28" s="94">
        <v>3266.2</v>
      </c>
      <c r="R28" s="94">
        <v>3463.2</v>
      </c>
      <c r="S28" s="94">
        <v>3448.6</v>
      </c>
      <c r="T28" s="505">
        <v>3441</v>
      </c>
      <c r="U28" s="94">
        <v>3387.2</v>
      </c>
      <c r="V28" s="490">
        <v>3338.3240000000001</v>
      </c>
      <c r="W28" s="495">
        <v>3259.8049999999998</v>
      </c>
      <c r="X28" s="495">
        <v>3233.373</v>
      </c>
    </row>
    <row r="29" spans="1:24" ht="18" x14ac:dyDescent="0.25">
      <c r="A29" s="10" t="s">
        <v>95</v>
      </c>
      <c r="B29" s="93">
        <v>5690</v>
      </c>
      <c r="C29" s="93">
        <v>5778</v>
      </c>
      <c r="D29" s="93">
        <v>5148</v>
      </c>
      <c r="E29" s="93">
        <v>4647</v>
      </c>
      <c r="F29" s="93">
        <v>4687</v>
      </c>
      <c r="G29" s="93">
        <v>4267.5</v>
      </c>
      <c r="H29" s="136">
        <v>4302</v>
      </c>
      <c r="I29" s="136">
        <v>4446</v>
      </c>
      <c r="J29" s="136">
        <v>4409</v>
      </c>
      <c r="K29" s="136">
        <v>3803</v>
      </c>
      <c r="L29" s="93">
        <v>3789.8</v>
      </c>
      <c r="M29" s="93">
        <v>3726.6</v>
      </c>
      <c r="N29" s="136">
        <v>3746</v>
      </c>
      <c r="O29" s="136">
        <v>3629</v>
      </c>
      <c r="P29" s="136">
        <v>3586</v>
      </c>
      <c r="Q29" s="93">
        <v>3528.8</v>
      </c>
      <c r="R29" s="93">
        <v>3429.7</v>
      </c>
      <c r="S29" s="93">
        <v>3414.8</v>
      </c>
      <c r="T29" s="93">
        <v>3394.5</v>
      </c>
      <c r="U29" s="93">
        <v>3398.2</v>
      </c>
      <c r="V29" s="491">
        <v>3339.1109999999999</v>
      </c>
      <c r="W29" s="496">
        <v>3209.2080000000001</v>
      </c>
      <c r="X29" s="496">
        <v>3233.1439999999998</v>
      </c>
    </row>
    <row r="30" spans="1:24" x14ac:dyDescent="0.25">
      <c r="A30" s="263" t="s">
        <v>19</v>
      </c>
      <c r="B30" s="94">
        <v>273</v>
      </c>
      <c r="C30" s="94">
        <v>283</v>
      </c>
      <c r="D30" s="94">
        <v>283</v>
      </c>
      <c r="E30" s="94">
        <v>238</v>
      </c>
      <c r="F30" s="94">
        <v>234</v>
      </c>
      <c r="G30" s="94">
        <v>191.6</v>
      </c>
      <c r="H30" s="319">
        <v>229</v>
      </c>
      <c r="I30" s="319">
        <v>229</v>
      </c>
      <c r="J30" s="319">
        <v>228</v>
      </c>
      <c r="K30" s="319">
        <v>231</v>
      </c>
      <c r="L30" s="94">
        <v>229.4</v>
      </c>
      <c r="M30" s="94">
        <v>220.6</v>
      </c>
      <c r="N30" s="319">
        <v>207</v>
      </c>
      <c r="O30" s="319">
        <v>194</v>
      </c>
      <c r="P30" s="319">
        <v>202</v>
      </c>
      <c r="Q30" s="94">
        <v>194.3</v>
      </c>
      <c r="R30" s="94">
        <v>190.6</v>
      </c>
      <c r="S30" s="94">
        <v>188.2</v>
      </c>
      <c r="T30" s="505">
        <v>191.2</v>
      </c>
      <c r="U30" s="94">
        <v>201.8</v>
      </c>
      <c r="V30" s="490">
        <v>205.08600000000001</v>
      </c>
      <c r="W30" s="495">
        <v>205.071</v>
      </c>
      <c r="X30" s="495">
        <v>205.41499999999999</v>
      </c>
    </row>
    <row r="31" spans="1:24" x14ac:dyDescent="0.25">
      <c r="A31" s="263" t="s">
        <v>20</v>
      </c>
      <c r="B31" s="94">
        <v>448</v>
      </c>
      <c r="C31" s="94">
        <v>429</v>
      </c>
      <c r="D31" s="94">
        <v>436</v>
      </c>
      <c r="E31" s="94">
        <v>332</v>
      </c>
      <c r="F31" s="94">
        <v>289</v>
      </c>
      <c r="G31" s="94">
        <v>238.5</v>
      </c>
      <c r="H31" s="319">
        <v>248</v>
      </c>
      <c r="I31" s="319">
        <v>240</v>
      </c>
      <c r="J31" s="319">
        <v>243</v>
      </c>
      <c r="K31" s="319">
        <v>237</v>
      </c>
      <c r="L31" s="94">
        <v>273.7</v>
      </c>
      <c r="M31" s="94">
        <v>245.4</v>
      </c>
      <c r="N31" s="319">
        <v>242</v>
      </c>
      <c r="O31" s="319">
        <v>237</v>
      </c>
      <c r="P31" s="319">
        <v>234</v>
      </c>
      <c r="Q31" s="94">
        <v>230</v>
      </c>
      <c r="R31" s="94">
        <v>239.7</v>
      </c>
      <c r="S31" s="94">
        <v>234.7</v>
      </c>
      <c r="T31" s="505">
        <v>233.2</v>
      </c>
      <c r="U31" s="94">
        <v>232.5</v>
      </c>
      <c r="V31" s="490">
        <v>229.19900000000001</v>
      </c>
      <c r="W31" s="495">
        <v>225.328</v>
      </c>
      <c r="X31" s="495">
        <v>224.08099999999999</v>
      </c>
    </row>
    <row r="32" spans="1:24" x14ac:dyDescent="0.25">
      <c r="A32" s="263" t="s">
        <v>21</v>
      </c>
      <c r="B32" s="94">
        <v>593</v>
      </c>
      <c r="C32" s="94">
        <v>620</v>
      </c>
      <c r="D32" s="94">
        <v>587</v>
      </c>
      <c r="E32" s="94">
        <v>522</v>
      </c>
      <c r="F32" s="94">
        <v>497</v>
      </c>
      <c r="G32" s="94">
        <v>433.7</v>
      </c>
      <c r="H32" s="319">
        <v>465</v>
      </c>
      <c r="I32" s="319">
        <v>516</v>
      </c>
      <c r="J32" s="319">
        <v>470</v>
      </c>
      <c r="K32" s="319">
        <v>505</v>
      </c>
      <c r="L32" s="94">
        <v>405.4</v>
      </c>
      <c r="M32" s="94">
        <v>411.5</v>
      </c>
      <c r="N32" s="319">
        <v>409</v>
      </c>
      <c r="O32" s="319">
        <v>411</v>
      </c>
      <c r="P32" s="319">
        <v>409</v>
      </c>
      <c r="Q32" s="94">
        <v>402.4</v>
      </c>
      <c r="R32" s="94">
        <v>404.5</v>
      </c>
      <c r="S32" s="94">
        <v>394.6</v>
      </c>
      <c r="T32" s="505">
        <v>390</v>
      </c>
      <c r="U32" s="94">
        <v>395.7</v>
      </c>
      <c r="V32" s="490">
        <v>367.64100000000002</v>
      </c>
      <c r="W32" s="495">
        <v>366.267</v>
      </c>
      <c r="X32" s="495">
        <v>348.697</v>
      </c>
    </row>
    <row r="33" spans="1:24" x14ac:dyDescent="0.25">
      <c r="A33" s="37" t="s">
        <v>22</v>
      </c>
      <c r="B33" s="94"/>
      <c r="C33" s="94"/>
      <c r="D33" s="94"/>
      <c r="E33" s="94"/>
      <c r="F33" s="94"/>
      <c r="G33" s="94"/>
      <c r="H33" s="319"/>
      <c r="I33" s="319"/>
      <c r="J33" s="319"/>
      <c r="K33" s="319"/>
      <c r="L33" s="94"/>
      <c r="M33" s="94"/>
      <c r="N33" s="319"/>
      <c r="O33" s="319"/>
      <c r="P33" s="319"/>
      <c r="Q33" s="94"/>
      <c r="R33" s="94"/>
      <c r="S33" s="94"/>
      <c r="T33" s="505"/>
      <c r="U33" s="94"/>
      <c r="V33" s="490"/>
      <c r="W33" s="495"/>
      <c r="X33" s="495"/>
    </row>
    <row r="34" spans="1:24" ht="19.5" x14ac:dyDescent="0.25">
      <c r="A34" s="38" t="s">
        <v>23</v>
      </c>
      <c r="B34" s="94">
        <v>11</v>
      </c>
      <c r="C34" s="94">
        <v>11</v>
      </c>
      <c r="D34" s="94">
        <v>11</v>
      </c>
      <c r="E34" s="94">
        <v>9</v>
      </c>
      <c r="F34" s="94">
        <v>14</v>
      </c>
      <c r="G34" s="94">
        <v>14.7</v>
      </c>
      <c r="H34" s="319">
        <v>16</v>
      </c>
      <c r="I34" s="319">
        <v>14</v>
      </c>
      <c r="J34" s="319">
        <v>17</v>
      </c>
      <c r="K34" s="319">
        <v>12</v>
      </c>
      <c r="L34" s="94">
        <v>9.9</v>
      </c>
      <c r="M34" s="94">
        <v>9.9</v>
      </c>
      <c r="N34" s="319">
        <v>10</v>
      </c>
      <c r="O34" s="319">
        <v>10</v>
      </c>
      <c r="P34" s="319">
        <v>10</v>
      </c>
      <c r="Q34" s="94">
        <v>10.8</v>
      </c>
      <c r="R34" s="94">
        <v>9.9</v>
      </c>
      <c r="S34" s="94">
        <v>9.6999999999999993</v>
      </c>
      <c r="T34" s="505">
        <v>9.1</v>
      </c>
      <c r="U34" s="94">
        <v>9</v>
      </c>
      <c r="V34" s="490">
        <v>9.1509999999999998</v>
      </c>
      <c r="W34" s="495">
        <v>11.326000000000001</v>
      </c>
      <c r="X34" s="495">
        <v>9.5909999999999993</v>
      </c>
    </row>
    <row r="35" spans="1:24" ht="19.5" x14ac:dyDescent="0.25">
      <c r="A35" s="38" t="s">
        <v>93</v>
      </c>
      <c r="B35" s="94">
        <f>SUM(B32-B34)</f>
        <v>582</v>
      </c>
      <c r="C35" s="94">
        <f t="shared" ref="C35:S35" si="0">SUM(C32-C34)</f>
        <v>609</v>
      </c>
      <c r="D35" s="94">
        <f t="shared" si="0"/>
        <v>576</v>
      </c>
      <c r="E35" s="94">
        <f t="shared" si="0"/>
        <v>513</v>
      </c>
      <c r="F35" s="94">
        <f t="shared" si="0"/>
        <v>483</v>
      </c>
      <c r="G35" s="94">
        <f t="shared" si="0"/>
        <v>419</v>
      </c>
      <c r="H35" s="319">
        <f t="shared" si="0"/>
        <v>449</v>
      </c>
      <c r="I35" s="319">
        <f t="shared" si="0"/>
        <v>502</v>
      </c>
      <c r="J35" s="319">
        <f t="shared" si="0"/>
        <v>453</v>
      </c>
      <c r="K35" s="319">
        <f t="shared" si="0"/>
        <v>493</v>
      </c>
      <c r="L35" s="94">
        <f t="shared" si="0"/>
        <v>395.5</v>
      </c>
      <c r="M35" s="94">
        <f t="shared" si="0"/>
        <v>401.6</v>
      </c>
      <c r="N35" s="319">
        <f t="shared" si="0"/>
        <v>399</v>
      </c>
      <c r="O35" s="319">
        <f t="shared" si="0"/>
        <v>401</v>
      </c>
      <c r="P35" s="319">
        <f t="shared" si="0"/>
        <v>399</v>
      </c>
      <c r="Q35" s="94">
        <f t="shared" si="0"/>
        <v>391.59999999999997</v>
      </c>
      <c r="R35" s="94">
        <f t="shared" si="0"/>
        <v>394.6</v>
      </c>
      <c r="S35" s="94">
        <f t="shared" si="0"/>
        <v>384.90000000000003</v>
      </c>
      <c r="T35" s="505">
        <v>381</v>
      </c>
      <c r="U35" s="505">
        <v>386</v>
      </c>
      <c r="V35" s="490">
        <v>358.49</v>
      </c>
      <c r="W35" s="495">
        <v>354.94099999999997</v>
      </c>
      <c r="X35" s="495">
        <v>339.10599999999999</v>
      </c>
    </row>
    <row r="36" spans="1:24" x14ac:dyDescent="0.25">
      <c r="A36" s="263" t="s">
        <v>24</v>
      </c>
      <c r="B36" s="94">
        <v>433</v>
      </c>
      <c r="C36" s="94">
        <v>447</v>
      </c>
      <c r="D36" s="94">
        <v>480</v>
      </c>
      <c r="E36" s="94">
        <v>523</v>
      </c>
      <c r="F36" s="94">
        <v>459</v>
      </c>
      <c r="G36" s="94">
        <v>369.9</v>
      </c>
      <c r="H36" s="319">
        <v>375</v>
      </c>
      <c r="I36" s="319">
        <v>448</v>
      </c>
      <c r="J36" s="319">
        <v>390</v>
      </c>
      <c r="K36" s="319">
        <v>389</v>
      </c>
      <c r="L36" s="94">
        <v>377.9</v>
      </c>
      <c r="M36" s="94">
        <v>380.1</v>
      </c>
      <c r="N36" s="319">
        <v>375</v>
      </c>
      <c r="O36" s="319">
        <v>362</v>
      </c>
      <c r="P36" s="319">
        <v>364</v>
      </c>
      <c r="Q36" s="94">
        <v>363.1</v>
      </c>
      <c r="R36" s="94">
        <v>356.2</v>
      </c>
      <c r="S36" s="94">
        <v>365.6</v>
      </c>
      <c r="T36" s="505">
        <v>371.5</v>
      </c>
      <c r="U36" s="94">
        <v>366.6</v>
      </c>
      <c r="V36" s="490">
        <v>362.80799999999999</v>
      </c>
      <c r="W36" s="495">
        <v>363.21600000000001</v>
      </c>
      <c r="X36" s="495">
        <v>375.74400000000003</v>
      </c>
    </row>
    <row r="37" spans="1:24" x14ac:dyDescent="0.25">
      <c r="A37" s="263" t="s">
        <v>25</v>
      </c>
      <c r="B37" s="94">
        <v>257</v>
      </c>
      <c r="C37" s="94">
        <v>255</v>
      </c>
      <c r="D37" s="94">
        <v>254</v>
      </c>
      <c r="E37" s="94">
        <v>186</v>
      </c>
      <c r="F37" s="94">
        <v>183</v>
      </c>
      <c r="G37" s="94">
        <v>194.3</v>
      </c>
      <c r="H37" s="319">
        <v>198</v>
      </c>
      <c r="I37" s="319">
        <v>201</v>
      </c>
      <c r="J37" s="319">
        <v>198</v>
      </c>
      <c r="K37" s="319">
        <v>185</v>
      </c>
      <c r="L37" s="94">
        <v>181.2</v>
      </c>
      <c r="M37" s="94">
        <v>189.6</v>
      </c>
      <c r="N37" s="319">
        <v>238</v>
      </c>
      <c r="O37" s="319">
        <v>194</v>
      </c>
      <c r="P37" s="319">
        <v>175</v>
      </c>
      <c r="Q37" s="94">
        <v>183.3</v>
      </c>
      <c r="R37" s="94">
        <v>188.2</v>
      </c>
      <c r="S37" s="94">
        <v>187.4</v>
      </c>
      <c r="T37" s="505">
        <v>184.5</v>
      </c>
      <c r="U37" s="94">
        <v>182.3</v>
      </c>
      <c r="V37" s="490">
        <v>178.74100000000001</v>
      </c>
      <c r="W37" s="495">
        <v>155.751</v>
      </c>
      <c r="X37" s="495">
        <v>156.251</v>
      </c>
    </row>
    <row r="38" spans="1:24" x14ac:dyDescent="0.25">
      <c r="A38" s="263" t="s">
        <v>26</v>
      </c>
      <c r="B38" s="94">
        <v>494</v>
      </c>
      <c r="C38" s="94">
        <v>544</v>
      </c>
      <c r="D38" s="94">
        <v>568</v>
      </c>
      <c r="E38" s="94">
        <v>479</v>
      </c>
      <c r="F38" s="94">
        <v>491</v>
      </c>
      <c r="G38" s="94">
        <v>406.1</v>
      </c>
      <c r="H38" s="319">
        <v>446</v>
      </c>
      <c r="I38" s="319">
        <v>440</v>
      </c>
      <c r="J38" s="319">
        <v>447</v>
      </c>
      <c r="K38" s="319">
        <v>460</v>
      </c>
      <c r="L38" s="94">
        <v>456.4</v>
      </c>
      <c r="M38" s="94">
        <v>438.4</v>
      </c>
      <c r="N38" s="319">
        <v>426</v>
      </c>
      <c r="O38" s="319">
        <v>400</v>
      </c>
      <c r="P38" s="319">
        <v>384</v>
      </c>
      <c r="Q38" s="94">
        <v>355.5</v>
      </c>
      <c r="R38" s="94">
        <v>345.1</v>
      </c>
      <c r="S38" s="94">
        <v>362.4</v>
      </c>
      <c r="T38" s="505">
        <v>336.3</v>
      </c>
      <c r="U38" s="94">
        <v>340.9</v>
      </c>
      <c r="V38" s="490">
        <v>331.66699999999997</v>
      </c>
      <c r="W38" s="495">
        <v>294.452</v>
      </c>
      <c r="X38" s="495">
        <v>333.27699999999999</v>
      </c>
    </row>
    <row r="39" spans="1:24" x14ac:dyDescent="0.25">
      <c r="A39" s="263" t="s">
        <v>27</v>
      </c>
      <c r="B39" s="94">
        <v>362</v>
      </c>
      <c r="C39" s="94">
        <v>375</v>
      </c>
      <c r="D39" s="94">
        <v>400</v>
      </c>
      <c r="E39" s="94">
        <v>222</v>
      </c>
      <c r="F39" s="94">
        <v>243</v>
      </c>
      <c r="G39" s="94">
        <v>183.3</v>
      </c>
      <c r="H39" s="319">
        <v>187</v>
      </c>
      <c r="I39" s="319">
        <v>187</v>
      </c>
      <c r="J39" s="319">
        <v>188</v>
      </c>
      <c r="K39" s="319">
        <v>186</v>
      </c>
      <c r="L39" s="94">
        <v>175.3</v>
      </c>
      <c r="M39" s="94">
        <v>173.9</v>
      </c>
      <c r="N39" s="319">
        <v>171</v>
      </c>
      <c r="O39" s="319">
        <v>169</v>
      </c>
      <c r="P39" s="319">
        <v>167</v>
      </c>
      <c r="Q39" s="94">
        <v>164.8</v>
      </c>
      <c r="R39" s="94">
        <v>170.5</v>
      </c>
      <c r="S39" s="94">
        <v>166.8</v>
      </c>
      <c r="T39" s="505">
        <v>161.1</v>
      </c>
      <c r="U39" s="94">
        <v>157.19999999999999</v>
      </c>
      <c r="V39" s="490">
        <v>157.54499999999999</v>
      </c>
      <c r="W39" s="495">
        <v>153.99100000000001</v>
      </c>
      <c r="X39" s="495">
        <v>155.816</v>
      </c>
    </row>
    <row r="40" spans="1:24" x14ac:dyDescent="0.25">
      <c r="A40" s="263" t="s">
        <v>28</v>
      </c>
      <c r="B40" s="94">
        <v>332</v>
      </c>
      <c r="C40" s="94">
        <v>286</v>
      </c>
      <c r="D40" s="94">
        <v>278</v>
      </c>
      <c r="E40" s="94">
        <v>272</v>
      </c>
      <c r="F40" s="94">
        <v>249</v>
      </c>
      <c r="G40" s="94">
        <v>233.8</v>
      </c>
      <c r="H40" s="319">
        <v>241</v>
      </c>
      <c r="I40" s="319">
        <v>269</v>
      </c>
      <c r="J40" s="319">
        <v>287</v>
      </c>
      <c r="K40" s="319">
        <v>303</v>
      </c>
      <c r="L40" s="94">
        <v>225</v>
      </c>
      <c r="M40" s="94">
        <v>219.8</v>
      </c>
      <c r="N40" s="319">
        <v>231</v>
      </c>
      <c r="O40" s="319">
        <v>228</v>
      </c>
      <c r="P40" s="319">
        <v>228</v>
      </c>
      <c r="Q40" s="94">
        <v>223.2</v>
      </c>
      <c r="R40" s="94">
        <v>207</v>
      </c>
      <c r="S40" s="94">
        <v>192.8</v>
      </c>
      <c r="T40" s="505">
        <v>190</v>
      </c>
      <c r="U40" s="94">
        <v>193.4</v>
      </c>
      <c r="V40" s="490">
        <v>204.274</v>
      </c>
      <c r="W40" s="495">
        <v>172.98699999999999</v>
      </c>
      <c r="X40" s="495">
        <v>165.43700000000001</v>
      </c>
    </row>
    <row r="41" spans="1:24" x14ac:dyDescent="0.25">
      <c r="A41" s="263" t="s">
        <v>29</v>
      </c>
      <c r="B41" s="94">
        <v>246</v>
      </c>
      <c r="C41" s="94">
        <v>223</v>
      </c>
      <c r="D41" s="94">
        <v>234</v>
      </c>
      <c r="E41" s="94">
        <v>247</v>
      </c>
      <c r="F41" s="94">
        <v>285</v>
      </c>
      <c r="G41" s="94">
        <v>312.39999999999998</v>
      </c>
      <c r="H41" s="319">
        <v>259</v>
      </c>
      <c r="I41" s="319">
        <v>239</v>
      </c>
      <c r="J41" s="319">
        <v>242</v>
      </c>
      <c r="K41" s="319">
        <v>231</v>
      </c>
      <c r="L41" s="94">
        <v>217.4</v>
      </c>
      <c r="M41" s="94">
        <v>193.3</v>
      </c>
      <c r="N41" s="319">
        <v>201</v>
      </c>
      <c r="O41" s="319">
        <v>197</v>
      </c>
      <c r="P41" s="319">
        <v>195</v>
      </c>
      <c r="Q41" s="94">
        <v>188.1</v>
      </c>
      <c r="R41" s="94">
        <v>110.7</v>
      </c>
      <c r="S41" s="94">
        <v>100.2</v>
      </c>
      <c r="T41" s="505">
        <v>98.3</v>
      </c>
      <c r="U41" s="94">
        <v>95.6</v>
      </c>
      <c r="V41" s="490">
        <v>90.503</v>
      </c>
      <c r="W41" s="495">
        <v>86.007000000000005</v>
      </c>
      <c r="X41" s="495">
        <v>83.965000000000003</v>
      </c>
    </row>
    <row r="42" spans="1:24" x14ac:dyDescent="0.25">
      <c r="A42" s="263" t="s">
        <v>30</v>
      </c>
      <c r="B42" s="94">
        <v>2252</v>
      </c>
      <c r="C42" s="94">
        <v>2314</v>
      </c>
      <c r="D42" s="94">
        <v>1629</v>
      </c>
      <c r="E42" s="94">
        <v>1627</v>
      </c>
      <c r="F42" s="94">
        <v>1758</v>
      </c>
      <c r="G42" s="94">
        <v>1703.9</v>
      </c>
      <c r="H42" s="319">
        <v>1654</v>
      </c>
      <c r="I42" s="319">
        <v>1677</v>
      </c>
      <c r="J42" s="319">
        <v>1715</v>
      </c>
      <c r="K42" s="319">
        <v>1076</v>
      </c>
      <c r="L42" s="94">
        <v>1248.3</v>
      </c>
      <c r="M42" s="94">
        <v>1254</v>
      </c>
      <c r="N42" s="319">
        <v>1246</v>
      </c>
      <c r="O42" s="319">
        <v>1237</v>
      </c>
      <c r="P42" s="319">
        <v>1229</v>
      </c>
      <c r="Q42" s="94">
        <v>1224</v>
      </c>
      <c r="R42" s="94">
        <v>1217.3</v>
      </c>
      <c r="S42" s="94">
        <v>1222</v>
      </c>
      <c r="T42" s="505">
        <v>1238.4000000000001</v>
      </c>
      <c r="U42" s="94">
        <v>1232.2</v>
      </c>
      <c r="V42" s="490">
        <v>1211.6469999999999</v>
      </c>
      <c r="W42" s="495">
        <v>1186.1379999999999</v>
      </c>
      <c r="X42" s="495">
        <v>1184.461</v>
      </c>
    </row>
    <row r="43" spans="1:24" ht="18" x14ac:dyDescent="0.25">
      <c r="A43" s="10" t="s">
        <v>222</v>
      </c>
      <c r="B43" s="93">
        <f>SUM(B44:B51)</f>
        <v>3624</v>
      </c>
      <c r="C43" s="93">
        <f t="shared" ref="C43:S43" si="1">SUM(C44:C51)</f>
        <v>4150</v>
      </c>
      <c r="D43" s="93">
        <f t="shared" si="1"/>
        <v>4140</v>
      </c>
      <c r="E43" s="93">
        <f t="shared" si="1"/>
        <v>3569</v>
      </c>
      <c r="F43" s="93">
        <f t="shared" si="1"/>
        <v>3560</v>
      </c>
      <c r="G43" s="93">
        <f t="shared" si="1"/>
        <v>2977.4</v>
      </c>
      <c r="H43" s="93">
        <f t="shared" si="1"/>
        <v>3117</v>
      </c>
      <c r="I43" s="93">
        <f t="shared" si="1"/>
        <v>3702</v>
      </c>
      <c r="J43" s="93">
        <f t="shared" si="1"/>
        <v>3645</v>
      </c>
      <c r="K43" s="93">
        <f t="shared" si="1"/>
        <v>3420</v>
      </c>
      <c r="L43" s="93">
        <f t="shared" si="1"/>
        <v>3313.7</v>
      </c>
      <c r="M43" s="93">
        <f t="shared" si="1"/>
        <v>3326.5</v>
      </c>
      <c r="N43" s="93">
        <f t="shared" si="1"/>
        <v>3316</v>
      </c>
      <c r="O43" s="93">
        <f t="shared" si="1"/>
        <v>3248</v>
      </c>
      <c r="P43" s="93">
        <f t="shared" si="1"/>
        <v>3249</v>
      </c>
      <c r="Q43" s="93">
        <f t="shared" si="1"/>
        <v>3815.8</v>
      </c>
      <c r="R43" s="93">
        <f t="shared" si="1"/>
        <v>3608.3999999999996</v>
      </c>
      <c r="S43" s="93">
        <f t="shared" si="1"/>
        <v>3413.6</v>
      </c>
      <c r="T43" s="496">
        <v>3441</v>
      </c>
      <c r="U43" s="93">
        <v>3358.5</v>
      </c>
      <c r="V43" s="491">
        <v>3339.4180000000001</v>
      </c>
      <c r="W43" s="496">
        <v>3325.3560000000002</v>
      </c>
      <c r="X43" s="496">
        <v>3204.9229999999998</v>
      </c>
    </row>
    <row r="44" spans="1:24" x14ac:dyDescent="0.25">
      <c r="A44" s="263" t="s">
        <v>31</v>
      </c>
      <c r="B44" s="94">
        <v>190</v>
      </c>
      <c r="C44" s="94">
        <v>195</v>
      </c>
      <c r="D44" s="94">
        <v>178</v>
      </c>
      <c r="E44" s="94">
        <v>167</v>
      </c>
      <c r="F44" s="94">
        <v>149</v>
      </c>
      <c r="G44" s="94">
        <v>97.1</v>
      </c>
      <c r="H44" s="319">
        <v>108</v>
      </c>
      <c r="I44" s="319">
        <v>117</v>
      </c>
      <c r="J44" s="319">
        <v>86</v>
      </c>
      <c r="K44" s="319">
        <v>87</v>
      </c>
      <c r="L44" s="94">
        <v>120</v>
      </c>
      <c r="M44" s="94">
        <v>122.7</v>
      </c>
      <c r="N44" s="319">
        <v>133</v>
      </c>
      <c r="O44" s="319">
        <v>130</v>
      </c>
      <c r="P44" s="319">
        <v>122</v>
      </c>
      <c r="Q44" s="94">
        <v>119.4</v>
      </c>
      <c r="R44" s="94">
        <v>81.3</v>
      </c>
      <c r="S44" s="94">
        <v>78.7</v>
      </c>
      <c r="T44" s="505">
        <v>81.400000000000006</v>
      </c>
      <c r="U44" s="94">
        <v>78.900000000000006</v>
      </c>
      <c r="V44" s="490">
        <v>78.382000000000005</v>
      </c>
      <c r="W44" s="495">
        <v>80.932000000000002</v>
      </c>
      <c r="X44" s="495">
        <v>77.36</v>
      </c>
    </row>
    <row r="45" spans="1:24" x14ac:dyDescent="0.25">
      <c r="A45" s="263" t="s">
        <v>32</v>
      </c>
      <c r="B45" s="94">
        <v>132</v>
      </c>
      <c r="C45" s="94">
        <v>177</v>
      </c>
      <c r="D45" s="94">
        <v>175</v>
      </c>
      <c r="E45" s="94">
        <v>165</v>
      </c>
      <c r="F45" s="94">
        <v>169</v>
      </c>
      <c r="G45" s="94">
        <v>82.9</v>
      </c>
      <c r="H45" s="319">
        <v>87</v>
      </c>
      <c r="I45" s="319">
        <v>98</v>
      </c>
      <c r="J45" s="319">
        <v>117</v>
      </c>
      <c r="K45" s="319">
        <v>116</v>
      </c>
      <c r="L45" s="94">
        <v>79.599999999999994</v>
      </c>
      <c r="M45" s="94">
        <v>77.5</v>
      </c>
      <c r="N45" s="319">
        <v>78</v>
      </c>
      <c r="O45" s="319">
        <v>76</v>
      </c>
      <c r="P45" s="319">
        <v>77</v>
      </c>
      <c r="Q45" s="94">
        <v>78</v>
      </c>
      <c r="R45" s="94">
        <v>75.5</v>
      </c>
      <c r="S45" s="94">
        <v>77.900000000000006</v>
      </c>
      <c r="T45" s="505">
        <v>78.099999999999994</v>
      </c>
      <c r="U45" s="94">
        <v>77.900000000000006</v>
      </c>
      <c r="V45" s="490">
        <v>76.162999999999997</v>
      </c>
      <c r="W45" s="495">
        <v>78.531000000000006</v>
      </c>
      <c r="X45" s="495">
        <v>75.162999999999997</v>
      </c>
    </row>
    <row r="46" spans="1:24" x14ac:dyDescent="0.25">
      <c r="A46" s="263" t="s">
        <v>33</v>
      </c>
      <c r="B46" s="94"/>
      <c r="C46" s="94"/>
      <c r="D46" s="94"/>
      <c r="E46" s="94"/>
      <c r="F46" s="94"/>
      <c r="G46" s="94"/>
      <c r="H46" s="319"/>
      <c r="I46" s="319"/>
      <c r="J46" s="319"/>
      <c r="K46" s="319"/>
      <c r="L46" s="94"/>
      <c r="M46" s="94"/>
      <c r="N46" s="319"/>
      <c r="O46" s="319"/>
      <c r="P46" s="319" t="s">
        <v>103</v>
      </c>
      <c r="Q46" s="94">
        <v>389.6</v>
      </c>
      <c r="R46" s="94">
        <v>350.9</v>
      </c>
      <c r="S46" s="94">
        <v>350.5</v>
      </c>
      <c r="T46" s="505">
        <v>364.8</v>
      </c>
      <c r="U46" s="94">
        <v>358</v>
      </c>
      <c r="V46" s="490">
        <v>357.85</v>
      </c>
      <c r="W46" s="495">
        <v>347.351</v>
      </c>
      <c r="X46" s="495">
        <v>340.221</v>
      </c>
    </row>
    <row r="47" spans="1:24" x14ac:dyDescent="0.25">
      <c r="A47" s="263" t="s">
        <v>34</v>
      </c>
      <c r="B47" s="94">
        <v>929</v>
      </c>
      <c r="C47" s="94">
        <v>1394</v>
      </c>
      <c r="D47" s="94">
        <v>1370</v>
      </c>
      <c r="E47" s="94">
        <v>1228</v>
      </c>
      <c r="F47" s="94">
        <v>1200</v>
      </c>
      <c r="G47" s="94">
        <v>987.3</v>
      </c>
      <c r="H47" s="319">
        <v>918</v>
      </c>
      <c r="I47" s="319">
        <v>1422</v>
      </c>
      <c r="J47" s="319">
        <v>1404</v>
      </c>
      <c r="K47" s="319">
        <v>1420</v>
      </c>
      <c r="L47" s="94">
        <v>1212.5</v>
      </c>
      <c r="M47" s="94">
        <v>1244.4000000000001</v>
      </c>
      <c r="N47" s="319">
        <v>1268</v>
      </c>
      <c r="O47" s="319">
        <v>1270</v>
      </c>
      <c r="P47" s="319">
        <v>1271</v>
      </c>
      <c r="Q47" s="94">
        <v>1268.8</v>
      </c>
      <c r="R47" s="94">
        <v>1157.3</v>
      </c>
      <c r="S47" s="94">
        <v>1152</v>
      </c>
      <c r="T47" s="505">
        <v>1143</v>
      </c>
      <c r="U47" s="94">
        <v>1137.0999999999999</v>
      </c>
      <c r="V47" s="490">
        <v>1100.0450000000001</v>
      </c>
      <c r="W47" s="495">
        <v>1150.0999999999999</v>
      </c>
      <c r="X47" s="495">
        <v>1110.8150000000001</v>
      </c>
    </row>
    <row r="48" spans="1:24" x14ac:dyDescent="0.25">
      <c r="A48" s="263" t="s">
        <v>35</v>
      </c>
      <c r="B48" s="94">
        <v>300</v>
      </c>
      <c r="C48" s="94">
        <v>329</v>
      </c>
      <c r="D48" s="94">
        <v>324</v>
      </c>
      <c r="E48" s="94">
        <v>224</v>
      </c>
      <c r="F48" s="94">
        <v>240</v>
      </c>
      <c r="G48" s="94">
        <v>251.2</v>
      </c>
      <c r="H48" s="319">
        <v>231</v>
      </c>
      <c r="I48" s="319">
        <v>242</v>
      </c>
      <c r="J48" s="319">
        <v>292</v>
      </c>
      <c r="K48" s="319">
        <v>238</v>
      </c>
      <c r="L48" s="94">
        <v>230.7</v>
      </c>
      <c r="M48" s="94">
        <v>229.8</v>
      </c>
      <c r="N48" s="319">
        <v>225</v>
      </c>
      <c r="O48" s="319">
        <v>229</v>
      </c>
      <c r="P48" s="319">
        <v>229</v>
      </c>
      <c r="Q48" s="94">
        <v>226.3</v>
      </c>
      <c r="R48" s="94">
        <v>214.3</v>
      </c>
      <c r="S48" s="94">
        <v>163.69999999999999</v>
      </c>
      <c r="T48" s="505">
        <v>179.9</v>
      </c>
      <c r="U48" s="94">
        <v>198.2</v>
      </c>
      <c r="V48" s="490">
        <v>209.268</v>
      </c>
      <c r="W48" s="495">
        <v>212.77600000000001</v>
      </c>
      <c r="X48" s="495">
        <v>201.59100000000001</v>
      </c>
    </row>
    <row r="49" spans="1:24" x14ac:dyDescent="0.25">
      <c r="A49" s="263" t="s">
        <v>36</v>
      </c>
      <c r="B49" s="94">
        <v>872</v>
      </c>
      <c r="C49" s="94">
        <v>837</v>
      </c>
      <c r="D49" s="94">
        <v>819</v>
      </c>
      <c r="E49" s="94">
        <v>738</v>
      </c>
      <c r="F49" s="94">
        <v>724</v>
      </c>
      <c r="G49" s="94">
        <v>550.5</v>
      </c>
      <c r="H49" s="319">
        <v>772</v>
      </c>
      <c r="I49" s="319">
        <v>838</v>
      </c>
      <c r="J49" s="319">
        <v>749</v>
      </c>
      <c r="K49" s="319">
        <v>593</v>
      </c>
      <c r="L49" s="94">
        <v>619.29999999999995</v>
      </c>
      <c r="M49" s="94">
        <v>609.29999999999995</v>
      </c>
      <c r="N49" s="319">
        <v>578</v>
      </c>
      <c r="O49" s="319">
        <v>572</v>
      </c>
      <c r="P49" s="319">
        <v>565</v>
      </c>
      <c r="Q49" s="94">
        <v>552.6</v>
      </c>
      <c r="R49" s="94">
        <v>522.4</v>
      </c>
      <c r="S49" s="94">
        <v>504.6</v>
      </c>
      <c r="T49" s="505">
        <v>487.5</v>
      </c>
      <c r="U49" s="94">
        <v>470.3</v>
      </c>
      <c r="V49" s="490">
        <v>456.30700000000002</v>
      </c>
      <c r="W49" s="495">
        <v>442.346</v>
      </c>
      <c r="X49" s="495">
        <v>423.67399999999998</v>
      </c>
    </row>
    <row r="50" spans="1:24" x14ac:dyDescent="0.25">
      <c r="A50" s="263" t="s">
        <v>37</v>
      </c>
      <c r="B50" s="94">
        <v>1201</v>
      </c>
      <c r="C50" s="94">
        <v>1218</v>
      </c>
      <c r="D50" s="94">
        <v>1274</v>
      </c>
      <c r="E50" s="94">
        <v>1047</v>
      </c>
      <c r="F50" s="94">
        <v>1078</v>
      </c>
      <c r="G50" s="94">
        <v>1008.4</v>
      </c>
      <c r="H50" s="319">
        <v>1001</v>
      </c>
      <c r="I50" s="319">
        <v>985</v>
      </c>
      <c r="J50" s="319">
        <v>997</v>
      </c>
      <c r="K50" s="319">
        <v>966</v>
      </c>
      <c r="L50" s="94">
        <v>1051.5999999999999</v>
      </c>
      <c r="M50" s="94">
        <v>1042.8</v>
      </c>
      <c r="N50" s="319">
        <v>1034</v>
      </c>
      <c r="O50" s="319">
        <v>971</v>
      </c>
      <c r="P50" s="319">
        <v>985</v>
      </c>
      <c r="Q50" s="94">
        <v>970.8</v>
      </c>
      <c r="R50" s="94">
        <v>946.1</v>
      </c>
      <c r="S50" s="94">
        <v>916.5</v>
      </c>
      <c r="T50" s="505">
        <v>881.1</v>
      </c>
      <c r="U50" s="94">
        <v>797.7</v>
      </c>
      <c r="V50" s="490">
        <v>812.83799999999997</v>
      </c>
      <c r="W50" s="495">
        <v>775.23</v>
      </c>
      <c r="X50" s="495">
        <v>742.58500000000004</v>
      </c>
    </row>
    <row r="51" spans="1:24" x14ac:dyDescent="0.25">
      <c r="A51" s="263" t="s">
        <v>38</v>
      </c>
      <c r="B51" s="94"/>
      <c r="C51" s="94"/>
      <c r="D51" s="94"/>
      <c r="E51" s="94"/>
      <c r="F51" s="94"/>
      <c r="G51" s="94"/>
      <c r="H51" s="319"/>
      <c r="I51" s="319"/>
      <c r="J51" s="319"/>
      <c r="K51" s="319"/>
      <c r="L51" s="94"/>
      <c r="M51" s="94"/>
      <c r="N51" s="319"/>
      <c r="O51" s="319"/>
      <c r="P51" s="319" t="s">
        <v>103</v>
      </c>
      <c r="Q51" s="94">
        <v>210.3</v>
      </c>
      <c r="R51" s="94">
        <v>260.60000000000002</v>
      </c>
      <c r="S51" s="94">
        <v>169.7</v>
      </c>
      <c r="T51" s="505">
        <v>225.7</v>
      </c>
      <c r="U51" s="94">
        <v>240.4</v>
      </c>
      <c r="V51" s="490">
        <v>248.565</v>
      </c>
      <c r="W51" s="495">
        <v>238.09</v>
      </c>
      <c r="X51" s="495">
        <v>233.51400000000001</v>
      </c>
    </row>
    <row r="52" spans="1:24" ht="18" x14ac:dyDescent="0.25">
      <c r="A52" s="10" t="s">
        <v>89</v>
      </c>
      <c r="B52" s="93">
        <f>SUM(B53:B59)</f>
        <v>2402</v>
      </c>
      <c r="C52" s="93">
        <f t="shared" ref="C52:T52" si="2">SUM(C53:C59)</f>
        <v>2731</v>
      </c>
      <c r="D52" s="93">
        <f t="shared" si="2"/>
        <v>2998</v>
      </c>
      <c r="E52" s="93">
        <f t="shared" si="2"/>
        <v>2951</v>
      </c>
      <c r="F52" s="93">
        <f t="shared" si="2"/>
        <v>2967</v>
      </c>
      <c r="G52" s="93">
        <f t="shared" si="2"/>
        <v>2334.1999999999998</v>
      </c>
      <c r="H52" s="93">
        <f t="shared" si="2"/>
        <v>2405</v>
      </c>
      <c r="I52" s="93">
        <f t="shared" si="2"/>
        <v>2832</v>
      </c>
      <c r="J52" s="93">
        <f t="shared" si="2"/>
        <v>2902</v>
      </c>
      <c r="K52" s="93">
        <f t="shared" si="2"/>
        <v>2345</v>
      </c>
      <c r="L52" s="93">
        <f t="shared" si="2"/>
        <v>2498.6</v>
      </c>
      <c r="M52" s="93">
        <f t="shared" si="2"/>
        <v>2612.8999999999996</v>
      </c>
      <c r="N52" s="93">
        <f t="shared" si="2"/>
        <v>2722</v>
      </c>
      <c r="O52" s="93">
        <f t="shared" si="2"/>
        <v>2699</v>
      </c>
      <c r="P52" s="93">
        <f t="shared" si="2"/>
        <v>2714</v>
      </c>
      <c r="Q52" s="93">
        <f t="shared" si="2"/>
        <v>2438.5</v>
      </c>
      <c r="R52" s="93">
        <f t="shared" si="2"/>
        <v>2401.8000000000002</v>
      </c>
      <c r="S52" s="93">
        <f t="shared" si="2"/>
        <v>2317</v>
      </c>
      <c r="T52" s="93">
        <f t="shared" si="2"/>
        <v>2301.6999999999998</v>
      </c>
      <c r="U52" s="93">
        <v>1877.3</v>
      </c>
      <c r="V52" s="491">
        <v>1821.491</v>
      </c>
      <c r="W52" s="496">
        <v>1805.329</v>
      </c>
      <c r="X52" s="496">
        <v>1680.249</v>
      </c>
    </row>
    <row r="53" spans="1:24" x14ac:dyDescent="0.25">
      <c r="A53" s="263" t="s">
        <v>39</v>
      </c>
      <c r="B53" s="94">
        <v>430</v>
      </c>
      <c r="C53" s="94">
        <v>772</v>
      </c>
      <c r="D53" s="94">
        <v>939</v>
      </c>
      <c r="E53" s="94">
        <v>1031</v>
      </c>
      <c r="F53" s="94">
        <v>1001</v>
      </c>
      <c r="G53" s="94">
        <v>911.2</v>
      </c>
      <c r="H53" s="319">
        <v>868</v>
      </c>
      <c r="I53" s="319">
        <v>902</v>
      </c>
      <c r="J53" s="319">
        <v>975</v>
      </c>
      <c r="K53" s="319">
        <v>671</v>
      </c>
      <c r="L53" s="94">
        <v>700.4</v>
      </c>
      <c r="M53" s="94">
        <v>802.8</v>
      </c>
      <c r="N53" s="319">
        <v>819</v>
      </c>
      <c r="O53" s="319">
        <v>769</v>
      </c>
      <c r="P53" s="319">
        <v>736</v>
      </c>
      <c r="Q53" s="94">
        <v>767.8</v>
      </c>
      <c r="R53" s="94">
        <v>757.9</v>
      </c>
      <c r="S53" s="94">
        <v>679.2</v>
      </c>
      <c r="T53" s="505">
        <v>687.2</v>
      </c>
      <c r="U53" s="94">
        <v>455.9</v>
      </c>
      <c r="V53" s="490">
        <v>414.73</v>
      </c>
      <c r="W53" s="495">
        <v>448.21499999999997</v>
      </c>
      <c r="X53" s="495">
        <v>373.92700000000002</v>
      </c>
    </row>
    <row r="54" spans="1:24" x14ac:dyDescent="0.25">
      <c r="A54" s="263" t="s">
        <v>104</v>
      </c>
      <c r="B54" s="94">
        <v>508</v>
      </c>
      <c r="C54" s="94">
        <v>491</v>
      </c>
      <c r="D54" s="94">
        <v>623</v>
      </c>
      <c r="E54" s="94">
        <v>774</v>
      </c>
      <c r="F54" s="94">
        <v>739</v>
      </c>
      <c r="G54" s="94">
        <v>296.5</v>
      </c>
      <c r="H54" s="319">
        <v>295</v>
      </c>
      <c r="I54" s="319">
        <v>377</v>
      </c>
      <c r="J54" s="319">
        <v>445</v>
      </c>
      <c r="K54" s="319">
        <v>325</v>
      </c>
      <c r="L54" s="94">
        <v>325.89999999999998</v>
      </c>
      <c r="M54" s="94">
        <v>266.8</v>
      </c>
      <c r="N54" s="319">
        <v>292</v>
      </c>
      <c r="O54" s="319">
        <v>277</v>
      </c>
      <c r="P54" s="319">
        <v>334</v>
      </c>
      <c r="Q54" s="94">
        <v>345.2</v>
      </c>
      <c r="R54" s="94">
        <v>342.2</v>
      </c>
      <c r="S54" s="94">
        <v>322.89999999999998</v>
      </c>
      <c r="T54" s="505">
        <v>320</v>
      </c>
      <c r="U54" s="94">
        <v>137.69999999999999</v>
      </c>
      <c r="V54" s="490">
        <v>137.16999999999999</v>
      </c>
      <c r="W54" s="495">
        <v>138.239</v>
      </c>
      <c r="X54" s="495">
        <v>137.35499999999999</v>
      </c>
    </row>
    <row r="55" spans="1:24" ht="19.5" x14ac:dyDescent="0.25">
      <c r="A55" s="263" t="s">
        <v>41</v>
      </c>
      <c r="B55" s="94">
        <v>255</v>
      </c>
      <c r="C55" s="94">
        <v>300</v>
      </c>
      <c r="D55" s="94">
        <v>218</v>
      </c>
      <c r="E55" s="94">
        <v>192</v>
      </c>
      <c r="F55" s="94">
        <v>192</v>
      </c>
      <c r="G55" s="94">
        <v>221.8</v>
      </c>
      <c r="H55" s="319">
        <v>267</v>
      </c>
      <c r="I55" s="319">
        <v>239</v>
      </c>
      <c r="J55" s="319">
        <v>217</v>
      </c>
      <c r="K55" s="319">
        <v>203</v>
      </c>
      <c r="L55" s="94">
        <v>206.5</v>
      </c>
      <c r="M55" s="94">
        <v>208.2</v>
      </c>
      <c r="N55" s="319">
        <v>209</v>
      </c>
      <c r="O55" s="319">
        <v>209</v>
      </c>
      <c r="P55" s="319">
        <v>210</v>
      </c>
      <c r="Q55" s="94">
        <v>209</v>
      </c>
      <c r="R55" s="94">
        <v>207.5</v>
      </c>
      <c r="S55" s="94">
        <v>198</v>
      </c>
      <c r="T55" s="505">
        <v>193.6</v>
      </c>
      <c r="U55" s="94">
        <v>188.4</v>
      </c>
      <c r="V55" s="490">
        <v>189.91499999999999</v>
      </c>
      <c r="W55" s="495">
        <v>177.36600000000001</v>
      </c>
      <c r="X55" s="495">
        <v>141.67599999999999</v>
      </c>
    </row>
    <row r="56" spans="1:24" ht="19.5" x14ac:dyDescent="0.25">
      <c r="A56" s="263" t="s">
        <v>42</v>
      </c>
      <c r="B56" s="94">
        <v>102</v>
      </c>
      <c r="C56" s="94">
        <v>110</v>
      </c>
      <c r="D56" s="94">
        <v>124</v>
      </c>
      <c r="E56" s="94">
        <v>122</v>
      </c>
      <c r="F56" s="94">
        <v>112</v>
      </c>
      <c r="G56" s="94">
        <v>103.7</v>
      </c>
      <c r="H56" s="319">
        <v>105</v>
      </c>
      <c r="I56" s="319">
        <v>93</v>
      </c>
      <c r="J56" s="319">
        <v>97</v>
      </c>
      <c r="K56" s="319">
        <v>96</v>
      </c>
      <c r="L56" s="94">
        <v>169.3</v>
      </c>
      <c r="M56" s="94">
        <v>157.6</v>
      </c>
      <c r="N56" s="319">
        <v>164</v>
      </c>
      <c r="O56" s="319">
        <v>164</v>
      </c>
      <c r="P56" s="319">
        <v>152</v>
      </c>
      <c r="Q56" s="94">
        <v>153.5</v>
      </c>
      <c r="R56" s="94">
        <v>154</v>
      </c>
      <c r="S56" s="94">
        <v>154.69999999999999</v>
      </c>
      <c r="T56" s="505">
        <v>150.5</v>
      </c>
      <c r="U56" s="94">
        <v>148.5</v>
      </c>
      <c r="V56" s="490">
        <v>134.41</v>
      </c>
      <c r="W56" s="495">
        <v>116.309</v>
      </c>
      <c r="X56" s="495">
        <v>113.328</v>
      </c>
    </row>
    <row r="57" spans="1:24" ht="19.5" x14ac:dyDescent="0.25">
      <c r="A57" s="263" t="s">
        <v>94</v>
      </c>
      <c r="B57" s="94">
        <v>490</v>
      </c>
      <c r="C57" s="94">
        <v>401</v>
      </c>
      <c r="D57" s="94">
        <v>402</v>
      </c>
      <c r="E57" s="94">
        <v>298</v>
      </c>
      <c r="F57" s="94">
        <v>351</v>
      </c>
      <c r="G57" s="94">
        <v>294.89999999999998</v>
      </c>
      <c r="H57" s="319">
        <v>321</v>
      </c>
      <c r="I57" s="319">
        <v>232</v>
      </c>
      <c r="J57" s="319">
        <v>210</v>
      </c>
      <c r="K57" s="319">
        <v>124</v>
      </c>
      <c r="L57" s="94">
        <v>126.6</v>
      </c>
      <c r="M57" s="94">
        <v>122.2</v>
      </c>
      <c r="N57" s="319">
        <v>119</v>
      </c>
      <c r="O57" s="319">
        <v>122</v>
      </c>
      <c r="P57" s="319">
        <v>123</v>
      </c>
      <c r="Q57" s="94">
        <v>123.2</v>
      </c>
      <c r="R57" s="94">
        <v>119.6</v>
      </c>
      <c r="S57" s="94">
        <v>106.2</v>
      </c>
      <c r="T57" s="505">
        <v>103.1</v>
      </c>
      <c r="U57" s="94">
        <v>100.4</v>
      </c>
      <c r="V57" s="490">
        <v>102.411</v>
      </c>
      <c r="W57" s="495">
        <v>92.757000000000005</v>
      </c>
      <c r="X57" s="495">
        <v>89.146000000000001</v>
      </c>
    </row>
    <row r="58" spans="1:24" x14ac:dyDescent="0.25">
      <c r="A58" s="263" t="s">
        <v>97</v>
      </c>
      <c r="B58" s="152" t="s">
        <v>103</v>
      </c>
      <c r="C58" s="152" t="s">
        <v>103</v>
      </c>
      <c r="D58" s="152" t="s">
        <v>103</v>
      </c>
      <c r="E58" s="152" t="s">
        <v>103</v>
      </c>
      <c r="F58" s="152" t="s">
        <v>103</v>
      </c>
      <c r="G58" s="152" t="s">
        <v>103</v>
      </c>
      <c r="H58" s="121" t="s">
        <v>103</v>
      </c>
      <c r="I58" s="319">
        <v>437</v>
      </c>
      <c r="J58" s="319">
        <v>375</v>
      </c>
      <c r="K58" s="319">
        <v>375</v>
      </c>
      <c r="L58" s="94">
        <v>406.2</v>
      </c>
      <c r="M58" s="94">
        <v>482.8</v>
      </c>
      <c r="N58" s="319">
        <v>529</v>
      </c>
      <c r="O58" s="319">
        <v>555</v>
      </c>
      <c r="P58" s="319">
        <v>561</v>
      </c>
      <c r="Q58" s="94">
        <v>232.4</v>
      </c>
      <c r="R58" s="94">
        <v>223.4</v>
      </c>
      <c r="S58" s="94">
        <v>229.7</v>
      </c>
      <c r="T58" s="505">
        <v>225.5</v>
      </c>
      <c r="U58" s="94">
        <v>230.1</v>
      </c>
      <c r="V58" s="490">
        <v>240.096</v>
      </c>
      <c r="W58" s="495">
        <v>242.73</v>
      </c>
      <c r="X58" s="495">
        <v>247.75</v>
      </c>
    </row>
    <row r="59" spans="1:24" x14ac:dyDescent="0.25">
      <c r="A59" s="263" t="s">
        <v>45</v>
      </c>
      <c r="B59" s="94">
        <v>617</v>
      </c>
      <c r="C59" s="94">
        <v>657</v>
      </c>
      <c r="D59" s="94">
        <v>692</v>
      </c>
      <c r="E59" s="94">
        <v>534</v>
      </c>
      <c r="F59" s="94">
        <v>572</v>
      </c>
      <c r="G59" s="94">
        <v>506.1</v>
      </c>
      <c r="H59" s="319">
        <v>549</v>
      </c>
      <c r="I59" s="319">
        <v>552</v>
      </c>
      <c r="J59" s="319">
        <v>583</v>
      </c>
      <c r="K59" s="319">
        <v>551</v>
      </c>
      <c r="L59" s="94">
        <v>563.70000000000005</v>
      </c>
      <c r="M59" s="94">
        <v>572.5</v>
      </c>
      <c r="N59" s="319">
        <v>590</v>
      </c>
      <c r="O59" s="319">
        <v>603</v>
      </c>
      <c r="P59" s="319">
        <v>598</v>
      </c>
      <c r="Q59" s="94">
        <v>607.4</v>
      </c>
      <c r="R59" s="94">
        <v>597.20000000000005</v>
      </c>
      <c r="S59" s="94">
        <v>626.29999999999995</v>
      </c>
      <c r="T59" s="505">
        <v>621.79999999999995</v>
      </c>
      <c r="U59" s="94">
        <v>616.20000000000005</v>
      </c>
      <c r="V59" s="490">
        <v>602.75900000000001</v>
      </c>
      <c r="W59" s="495">
        <v>589.71299999999997</v>
      </c>
      <c r="X59" s="495">
        <v>577.06700000000001</v>
      </c>
    </row>
    <row r="60" spans="1:24" ht="18" x14ac:dyDescent="0.25">
      <c r="A60" s="10" t="s">
        <v>90</v>
      </c>
      <c r="B60" s="93">
        <v>9816</v>
      </c>
      <c r="C60" s="93">
        <v>10785</v>
      </c>
      <c r="D60" s="93">
        <v>10848</v>
      </c>
      <c r="E60" s="93">
        <v>9991</v>
      </c>
      <c r="F60" s="93">
        <v>9817</v>
      </c>
      <c r="G60" s="93">
        <v>6753.2</v>
      </c>
      <c r="H60" s="136">
        <v>7732</v>
      </c>
      <c r="I60" s="136">
        <v>7299</v>
      </c>
      <c r="J60" s="136">
        <v>7711</v>
      </c>
      <c r="K60" s="136">
        <v>8044</v>
      </c>
      <c r="L60" s="93">
        <v>8050.8</v>
      </c>
      <c r="M60" s="93">
        <v>7836.8</v>
      </c>
      <c r="N60" s="136">
        <v>7850</v>
      </c>
      <c r="O60" s="136">
        <v>7479</v>
      </c>
      <c r="P60" s="136">
        <v>7328</v>
      </c>
      <c r="Q60" s="93">
        <v>7228.1</v>
      </c>
      <c r="R60" s="93">
        <v>7025.9</v>
      </c>
      <c r="S60" s="93">
        <v>6767.1</v>
      </c>
      <c r="T60" s="93">
        <v>6637.8</v>
      </c>
      <c r="U60" s="93">
        <v>6517.5</v>
      </c>
      <c r="V60" s="491">
        <v>6294.5919999999996</v>
      </c>
      <c r="W60" s="496">
        <v>6067.5559999999996</v>
      </c>
      <c r="X60" s="496">
        <v>5945.6869999999999</v>
      </c>
    </row>
    <row r="61" spans="1:24" x14ac:dyDescent="0.25">
      <c r="A61" s="263" t="s">
        <v>46</v>
      </c>
      <c r="B61" s="94">
        <v>1099</v>
      </c>
      <c r="C61" s="94">
        <v>1114</v>
      </c>
      <c r="D61" s="94">
        <v>1084</v>
      </c>
      <c r="E61" s="94">
        <v>1356</v>
      </c>
      <c r="F61" s="94">
        <v>1348</v>
      </c>
      <c r="G61" s="94">
        <v>1012.5</v>
      </c>
      <c r="H61" s="319">
        <v>978</v>
      </c>
      <c r="I61" s="319">
        <v>913</v>
      </c>
      <c r="J61" s="319">
        <v>878</v>
      </c>
      <c r="K61" s="319">
        <v>947</v>
      </c>
      <c r="L61" s="94">
        <v>1011.7</v>
      </c>
      <c r="M61" s="94">
        <v>947.2</v>
      </c>
      <c r="N61" s="319">
        <v>939</v>
      </c>
      <c r="O61" s="319">
        <v>885</v>
      </c>
      <c r="P61" s="319">
        <v>766</v>
      </c>
      <c r="Q61" s="94">
        <v>765.4</v>
      </c>
      <c r="R61" s="94">
        <v>738</v>
      </c>
      <c r="S61" s="94">
        <v>735.9</v>
      </c>
      <c r="T61" s="505">
        <v>720.6</v>
      </c>
      <c r="U61" s="94">
        <v>700.1</v>
      </c>
      <c r="V61" s="490">
        <v>599.21900000000005</v>
      </c>
      <c r="W61" s="495">
        <v>562.50400000000002</v>
      </c>
      <c r="X61" s="495">
        <v>561.54700000000003</v>
      </c>
    </row>
    <row r="62" spans="1:24" x14ac:dyDescent="0.25">
      <c r="A62" s="263" t="s">
        <v>47</v>
      </c>
      <c r="B62" s="94">
        <v>257</v>
      </c>
      <c r="C62" s="94">
        <v>427</v>
      </c>
      <c r="D62" s="94">
        <v>523</v>
      </c>
      <c r="E62" s="94">
        <v>441</v>
      </c>
      <c r="F62" s="94">
        <v>419</v>
      </c>
      <c r="G62" s="94">
        <v>346.2</v>
      </c>
      <c r="H62" s="319">
        <v>369</v>
      </c>
      <c r="I62" s="319">
        <v>184</v>
      </c>
      <c r="J62" s="319">
        <v>164</v>
      </c>
      <c r="K62" s="319">
        <v>153</v>
      </c>
      <c r="L62" s="94">
        <v>154.80000000000001</v>
      </c>
      <c r="M62" s="94">
        <v>156.19999999999999</v>
      </c>
      <c r="N62" s="319">
        <v>158</v>
      </c>
      <c r="O62" s="319">
        <v>171</v>
      </c>
      <c r="P62" s="319">
        <v>188</v>
      </c>
      <c r="Q62" s="94">
        <v>189.2</v>
      </c>
      <c r="R62" s="94">
        <v>202.2</v>
      </c>
      <c r="S62" s="94">
        <v>191.8</v>
      </c>
      <c r="T62" s="505">
        <v>192.6</v>
      </c>
      <c r="U62" s="94">
        <v>190.6</v>
      </c>
      <c r="V62" s="490">
        <v>188.596</v>
      </c>
      <c r="W62" s="495">
        <v>185.78</v>
      </c>
      <c r="X62" s="495">
        <v>184.03700000000001</v>
      </c>
    </row>
    <row r="63" spans="1:24" x14ac:dyDescent="0.25">
      <c r="A63" s="263" t="s">
        <v>48</v>
      </c>
      <c r="B63" s="94">
        <v>324</v>
      </c>
      <c r="C63" s="94">
        <v>473</v>
      </c>
      <c r="D63" s="94">
        <v>486</v>
      </c>
      <c r="E63" s="94">
        <v>462</v>
      </c>
      <c r="F63" s="94">
        <v>347</v>
      </c>
      <c r="G63" s="94">
        <v>235.8</v>
      </c>
      <c r="H63" s="319">
        <v>248</v>
      </c>
      <c r="I63" s="319">
        <v>235</v>
      </c>
      <c r="J63" s="319">
        <v>231</v>
      </c>
      <c r="K63" s="319">
        <v>219</v>
      </c>
      <c r="L63" s="94">
        <v>205.9</v>
      </c>
      <c r="M63" s="94">
        <v>205.8</v>
      </c>
      <c r="N63" s="319">
        <v>203</v>
      </c>
      <c r="O63" s="319">
        <v>192</v>
      </c>
      <c r="P63" s="319">
        <v>190</v>
      </c>
      <c r="Q63" s="94">
        <v>182.3</v>
      </c>
      <c r="R63" s="94">
        <v>181.8</v>
      </c>
      <c r="S63" s="94">
        <v>180.6</v>
      </c>
      <c r="T63" s="505">
        <v>179.3</v>
      </c>
      <c r="U63" s="94">
        <v>176.7</v>
      </c>
      <c r="V63" s="490">
        <v>171.964</v>
      </c>
      <c r="W63" s="495">
        <v>168.227</v>
      </c>
      <c r="X63" s="495">
        <v>164.27</v>
      </c>
    </row>
    <row r="64" spans="1:24" x14ac:dyDescent="0.25">
      <c r="A64" s="263" t="s">
        <v>49</v>
      </c>
      <c r="B64" s="94">
        <v>938</v>
      </c>
      <c r="C64" s="94">
        <v>994</v>
      </c>
      <c r="D64" s="94">
        <v>1036</v>
      </c>
      <c r="E64" s="94">
        <v>951</v>
      </c>
      <c r="F64" s="94">
        <v>1119</v>
      </c>
      <c r="G64" s="94">
        <v>0.3</v>
      </c>
      <c r="H64" s="319">
        <v>831</v>
      </c>
      <c r="I64" s="319">
        <v>834</v>
      </c>
      <c r="J64" s="319">
        <v>833</v>
      </c>
      <c r="K64" s="319">
        <v>839</v>
      </c>
      <c r="L64" s="94">
        <v>823.1</v>
      </c>
      <c r="M64" s="94">
        <v>820.4</v>
      </c>
      <c r="N64" s="319">
        <v>821</v>
      </c>
      <c r="O64" s="319">
        <v>824</v>
      </c>
      <c r="P64" s="319">
        <v>825</v>
      </c>
      <c r="Q64" s="94">
        <v>823.1</v>
      </c>
      <c r="R64" s="94">
        <v>816.6</v>
      </c>
      <c r="S64" s="94">
        <v>808.8</v>
      </c>
      <c r="T64" s="505">
        <v>780.9</v>
      </c>
      <c r="U64" s="94">
        <v>769.8</v>
      </c>
      <c r="V64" s="490">
        <v>753.82500000000005</v>
      </c>
      <c r="W64" s="495">
        <v>726.90700000000004</v>
      </c>
      <c r="X64" s="495">
        <v>706.62800000000004</v>
      </c>
    </row>
    <row r="65" spans="1:24" x14ac:dyDescent="0.25">
      <c r="A65" s="263" t="s">
        <v>50</v>
      </c>
      <c r="B65" s="94">
        <v>666</v>
      </c>
      <c r="C65" s="94">
        <v>766</v>
      </c>
      <c r="D65" s="94">
        <v>633</v>
      </c>
      <c r="E65" s="94">
        <v>518</v>
      </c>
      <c r="F65" s="94">
        <v>443</v>
      </c>
      <c r="G65" s="94">
        <v>409.3</v>
      </c>
      <c r="H65" s="319">
        <v>382</v>
      </c>
      <c r="I65" s="319">
        <v>398</v>
      </c>
      <c r="J65" s="319">
        <v>438</v>
      </c>
      <c r="K65" s="319">
        <v>505</v>
      </c>
      <c r="L65" s="94">
        <v>334.9</v>
      </c>
      <c r="M65" s="94">
        <v>336.3</v>
      </c>
      <c r="N65" s="319">
        <v>360</v>
      </c>
      <c r="O65" s="319">
        <v>366</v>
      </c>
      <c r="P65" s="319">
        <v>371</v>
      </c>
      <c r="Q65" s="94">
        <v>371.1</v>
      </c>
      <c r="R65" s="94">
        <v>372.2</v>
      </c>
      <c r="S65" s="94">
        <v>377.5</v>
      </c>
      <c r="T65" s="505">
        <v>360.8</v>
      </c>
      <c r="U65" s="94">
        <v>367.4</v>
      </c>
      <c r="V65" s="490">
        <v>381.75200000000001</v>
      </c>
      <c r="W65" s="495">
        <v>381.75900000000001</v>
      </c>
      <c r="X65" s="495">
        <v>365.7</v>
      </c>
    </row>
    <row r="66" spans="1:24" x14ac:dyDescent="0.25">
      <c r="A66" s="263" t="s">
        <v>51</v>
      </c>
      <c r="B66" s="94">
        <v>396</v>
      </c>
      <c r="C66" s="94">
        <v>430</v>
      </c>
      <c r="D66" s="94">
        <v>401</v>
      </c>
      <c r="E66" s="94">
        <v>289</v>
      </c>
      <c r="F66" s="94">
        <v>297</v>
      </c>
      <c r="G66" s="94">
        <v>286.5</v>
      </c>
      <c r="H66" s="319">
        <v>285</v>
      </c>
      <c r="I66" s="319">
        <v>272</v>
      </c>
      <c r="J66" s="319">
        <v>267</v>
      </c>
      <c r="K66" s="319">
        <v>287</v>
      </c>
      <c r="L66" s="94">
        <v>287</v>
      </c>
      <c r="M66" s="94">
        <v>278.2</v>
      </c>
      <c r="N66" s="319">
        <v>284</v>
      </c>
      <c r="O66" s="319">
        <v>288</v>
      </c>
      <c r="P66" s="319">
        <v>289</v>
      </c>
      <c r="Q66" s="94">
        <v>287.60000000000002</v>
      </c>
      <c r="R66" s="94">
        <v>273.39999999999998</v>
      </c>
      <c r="S66" s="94">
        <v>271.89999999999998</v>
      </c>
      <c r="T66" s="505">
        <v>271.60000000000002</v>
      </c>
      <c r="U66" s="94">
        <v>269.89999999999998</v>
      </c>
      <c r="V66" s="490">
        <v>268.31700000000001</v>
      </c>
      <c r="W66" s="495">
        <v>263.315</v>
      </c>
      <c r="X66" s="495">
        <v>259.50099999999998</v>
      </c>
    </row>
    <row r="67" spans="1:24" x14ac:dyDescent="0.25">
      <c r="A67" s="263" t="s">
        <v>52</v>
      </c>
      <c r="B67" s="94">
        <v>1038</v>
      </c>
      <c r="C67" s="94">
        <v>1107</v>
      </c>
      <c r="D67" s="94">
        <v>1059</v>
      </c>
      <c r="E67" s="94">
        <v>951</v>
      </c>
      <c r="F67" s="94">
        <v>935</v>
      </c>
      <c r="G67" s="94">
        <v>733.9</v>
      </c>
      <c r="H67" s="319">
        <v>798</v>
      </c>
      <c r="I67" s="319">
        <v>759</v>
      </c>
      <c r="J67" s="319">
        <v>781</v>
      </c>
      <c r="K67" s="319">
        <v>767</v>
      </c>
      <c r="L67" s="94">
        <v>735.6</v>
      </c>
      <c r="M67" s="94">
        <v>729.8</v>
      </c>
      <c r="N67" s="319">
        <v>714</v>
      </c>
      <c r="O67" s="319">
        <v>696</v>
      </c>
      <c r="P67" s="319">
        <v>659</v>
      </c>
      <c r="Q67" s="94">
        <v>617.1</v>
      </c>
      <c r="R67" s="94">
        <v>581.9</v>
      </c>
      <c r="S67" s="94">
        <v>567.9</v>
      </c>
      <c r="T67" s="505">
        <v>544.29999999999995</v>
      </c>
      <c r="U67" s="94">
        <v>524.79999999999995</v>
      </c>
      <c r="V67" s="490">
        <v>487.62</v>
      </c>
      <c r="W67" s="495">
        <v>453.51900000000001</v>
      </c>
      <c r="X67" s="495">
        <v>440.553</v>
      </c>
    </row>
    <row r="68" spans="1:24" x14ac:dyDescent="0.25">
      <c r="A68" s="263" t="s">
        <v>53</v>
      </c>
      <c r="B68" s="94">
        <v>539</v>
      </c>
      <c r="C68" s="94">
        <v>575</v>
      </c>
      <c r="D68" s="94">
        <v>572</v>
      </c>
      <c r="E68" s="94">
        <v>436</v>
      </c>
      <c r="F68" s="94">
        <v>431</v>
      </c>
      <c r="G68" s="94">
        <v>315.10000000000002</v>
      </c>
      <c r="H68" s="319">
        <v>388</v>
      </c>
      <c r="I68" s="319">
        <v>353</v>
      </c>
      <c r="J68" s="319">
        <v>342</v>
      </c>
      <c r="K68" s="319">
        <v>351</v>
      </c>
      <c r="L68" s="94">
        <v>349.2</v>
      </c>
      <c r="M68" s="94">
        <v>342.5</v>
      </c>
      <c r="N68" s="319">
        <v>338</v>
      </c>
      <c r="O68" s="319">
        <v>343</v>
      </c>
      <c r="P68" s="319">
        <v>360</v>
      </c>
      <c r="Q68" s="94">
        <v>358.2</v>
      </c>
      <c r="R68" s="94">
        <v>353.3</v>
      </c>
      <c r="S68" s="94">
        <v>343</v>
      </c>
      <c r="T68" s="505">
        <v>326</v>
      </c>
      <c r="U68" s="94">
        <v>302.2</v>
      </c>
      <c r="V68" s="490">
        <v>293.39600000000002</v>
      </c>
      <c r="W68" s="495">
        <v>288.13900000000001</v>
      </c>
      <c r="X68" s="495">
        <v>291.57400000000001</v>
      </c>
    </row>
    <row r="69" spans="1:24" x14ac:dyDescent="0.25">
      <c r="A69" s="263" t="s">
        <v>54</v>
      </c>
      <c r="B69" s="94">
        <v>1264</v>
      </c>
      <c r="C69" s="94">
        <v>1318</v>
      </c>
      <c r="D69" s="94">
        <v>1321</v>
      </c>
      <c r="E69" s="94">
        <v>1288</v>
      </c>
      <c r="F69" s="94">
        <v>1376</v>
      </c>
      <c r="G69" s="94">
        <v>842.2</v>
      </c>
      <c r="H69" s="319">
        <v>943</v>
      </c>
      <c r="I69" s="319">
        <v>849</v>
      </c>
      <c r="J69" s="319">
        <v>946</v>
      </c>
      <c r="K69" s="319">
        <v>977</v>
      </c>
      <c r="L69" s="94">
        <v>952.9</v>
      </c>
      <c r="M69" s="94">
        <v>994.9</v>
      </c>
      <c r="N69" s="319">
        <v>976</v>
      </c>
      <c r="O69" s="319">
        <v>978</v>
      </c>
      <c r="P69" s="319">
        <v>985</v>
      </c>
      <c r="Q69" s="94">
        <v>987.4</v>
      </c>
      <c r="R69" s="94">
        <v>954.1</v>
      </c>
      <c r="S69" s="94">
        <v>870.1</v>
      </c>
      <c r="T69" s="505">
        <v>873.8</v>
      </c>
      <c r="U69" s="94">
        <v>873.9</v>
      </c>
      <c r="V69" s="490">
        <v>859.36699999999996</v>
      </c>
      <c r="W69" s="495">
        <v>845.54</v>
      </c>
      <c r="X69" s="495">
        <v>849.5</v>
      </c>
    </row>
    <row r="70" spans="1:24" x14ac:dyDescent="0.25">
      <c r="A70" s="263" t="s">
        <v>55</v>
      </c>
      <c r="B70" s="94">
        <v>703</v>
      </c>
      <c r="C70" s="94">
        <v>1002</v>
      </c>
      <c r="D70" s="94">
        <v>1035</v>
      </c>
      <c r="E70" s="94">
        <v>797</v>
      </c>
      <c r="F70" s="94">
        <v>759</v>
      </c>
      <c r="G70" s="94">
        <v>487</v>
      </c>
      <c r="H70" s="319">
        <v>492</v>
      </c>
      <c r="I70" s="319">
        <v>485</v>
      </c>
      <c r="J70" s="319">
        <v>516</v>
      </c>
      <c r="K70" s="319">
        <v>532</v>
      </c>
      <c r="L70" s="94">
        <v>546.79999999999995</v>
      </c>
      <c r="M70" s="94">
        <v>555</v>
      </c>
      <c r="N70" s="319">
        <v>575</v>
      </c>
      <c r="O70" s="319">
        <v>598</v>
      </c>
      <c r="P70" s="319">
        <v>585</v>
      </c>
      <c r="Q70" s="94">
        <v>579.29999999999995</v>
      </c>
      <c r="R70" s="94">
        <v>543.20000000000005</v>
      </c>
      <c r="S70" s="94">
        <v>531</v>
      </c>
      <c r="T70" s="505">
        <v>526.5</v>
      </c>
      <c r="U70" s="94">
        <v>525.9</v>
      </c>
      <c r="V70" s="490">
        <v>519.274</v>
      </c>
      <c r="W70" s="495">
        <v>503.32600000000002</v>
      </c>
      <c r="X70" s="495">
        <v>496.77600000000001</v>
      </c>
    </row>
    <row r="71" spans="1:24" x14ac:dyDescent="0.25">
      <c r="A71" s="263" t="s">
        <v>56</v>
      </c>
      <c r="B71" s="94">
        <v>392</v>
      </c>
      <c r="C71" s="94">
        <v>430</v>
      </c>
      <c r="D71" s="94">
        <v>468</v>
      </c>
      <c r="E71" s="94">
        <v>447</v>
      </c>
      <c r="F71" s="94">
        <v>451</v>
      </c>
      <c r="G71" s="94">
        <v>286.7</v>
      </c>
      <c r="H71" s="319">
        <v>339</v>
      </c>
      <c r="I71" s="319">
        <v>329</v>
      </c>
      <c r="J71" s="319">
        <v>360</v>
      </c>
      <c r="K71" s="319">
        <v>343</v>
      </c>
      <c r="L71" s="94">
        <v>318.2</v>
      </c>
      <c r="M71" s="94">
        <v>331.3</v>
      </c>
      <c r="N71" s="319">
        <v>320</v>
      </c>
      <c r="O71" s="319">
        <v>304</v>
      </c>
      <c r="P71" s="319">
        <v>297</v>
      </c>
      <c r="Q71" s="94">
        <v>290.60000000000002</v>
      </c>
      <c r="R71" s="94">
        <v>291.10000000000002</v>
      </c>
      <c r="S71" s="94">
        <v>285.3</v>
      </c>
      <c r="T71" s="505">
        <v>282.39999999999998</v>
      </c>
      <c r="U71" s="94">
        <v>261.10000000000002</v>
      </c>
      <c r="V71" s="490">
        <v>251.45500000000001</v>
      </c>
      <c r="W71" s="495">
        <v>242.45400000000001</v>
      </c>
      <c r="X71" s="495">
        <v>237.38300000000001</v>
      </c>
    </row>
    <row r="72" spans="1:24" x14ac:dyDescent="0.25">
      <c r="A72" s="263" t="s">
        <v>57</v>
      </c>
      <c r="B72" s="94">
        <v>1005</v>
      </c>
      <c r="C72" s="94">
        <v>1026</v>
      </c>
      <c r="D72" s="94">
        <v>1165</v>
      </c>
      <c r="E72" s="94">
        <v>996</v>
      </c>
      <c r="F72" s="94">
        <v>797</v>
      </c>
      <c r="G72" s="94">
        <v>726.2</v>
      </c>
      <c r="H72" s="319">
        <v>742</v>
      </c>
      <c r="I72" s="319">
        <v>682</v>
      </c>
      <c r="J72" s="319">
        <v>728</v>
      </c>
      <c r="K72" s="319">
        <v>716</v>
      </c>
      <c r="L72" s="94">
        <v>710.2</v>
      </c>
      <c r="M72" s="94">
        <v>703.6</v>
      </c>
      <c r="N72" s="319">
        <v>693</v>
      </c>
      <c r="O72" s="319">
        <v>685</v>
      </c>
      <c r="P72" s="319">
        <v>691</v>
      </c>
      <c r="Q72" s="94">
        <v>684.3</v>
      </c>
      <c r="R72" s="94">
        <v>671.6</v>
      </c>
      <c r="S72" s="94">
        <v>581.6</v>
      </c>
      <c r="T72" s="505">
        <v>573.79999999999995</v>
      </c>
      <c r="U72" s="94">
        <v>567.1</v>
      </c>
      <c r="V72" s="490">
        <v>549.42100000000005</v>
      </c>
      <c r="W72" s="495">
        <v>528.60299999999995</v>
      </c>
      <c r="X72" s="495">
        <v>517.02200000000005</v>
      </c>
    </row>
    <row r="73" spans="1:24" x14ac:dyDescent="0.25">
      <c r="A73" s="263" t="s">
        <v>58</v>
      </c>
      <c r="B73" s="94">
        <v>808</v>
      </c>
      <c r="C73" s="94">
        <v>728</v>
      </c>
      <c r="D73" s="94">
        <v>684</v>
      </c>
      <c r="E73" s="94">
        <v>690</v>
      </c>
      <c r="F73" s="94">
        <v>689</v>
      </c>
      <c r="G73" s="94">
        <v>751.9</v>
      </c>
      <c r="H73" s="319">
        <v>609</v>
      </c>
      <c r="I73" s="319">
        <v>670</v>
      </c>
      <c r="J73" s="319">
        <v>882</v>
      </c>
      <c r="K73" s="319">
        <v>970</v>
      </c>
      <c r="L73" s="94">
        <v>1180.2</v>
      </c>
      <c r="M73" s="94">
        <v>996.5</v>
      </c>
      <c r="N73" s="319">
        <v>1021</v>
      </c>
      <c r="O73" s="319">
        <v>703</v>
      </c>
      <c r="P73" s="319">
        <v>680</v>
      </c>
      <c r="Q73" s="94">
        <v>644.5</v>
      </c>
      <c r="R73" s="94">
        <v>590.5</v>
      </c>
      <c r="S73" s="94">
        <v>582.5</v>
      </c>
      <c r="T73" s="505">
        <v>571.70000000000005</v>
      </c>
      <c r="U73" s="94">
        <v>549.79999999999995</v>
      </c>
      <c r="V73" s="490">
        <v>533.77099999999996</v>
      </c>
      <c r="W73" s="495">
        <v>496.77199999999999</v>
      </c>
      <c r="X73" s="495">
        <v>455.84899999999999</v>
      </c>
    </row>
    <row r="74" spans="1:24" x14ac:dyDescent="0.25">
      <c r="A74" s="263" t="s">
        <v>59</v>
      </c>
      <c r="B74" s="94">
        <v>387</v>
      </c>
      <c r="C74" s="94">
        <v>396</v>
      </c>
      <c r="D74" s="94">
        <v>381</v>
      </c>
      <c r="E74" s="94">
        <v>369</v>
      </c>
      <c r="F74" s="94">
        <v>408</v>
      </c>
      <c r="G74" s="94">
        <v>319.60000000000002</v>
      </c>
      <c r="H74" s="319">
        <v>330</v>
      </c>
      <c r="I74" s="319">
        <v>338</v>
      </c>
      <c r="J74" s="319">
        <v>345</v>
      </c>
      <c r="K74" s="319">
        <v>439</v>
      </c>
      <c r="L74" s="94">
        <v>440.2</v>
      </c>
      <c r="M74" s="94">
        <v>439</v>
      </c>
      <c r="N74" s="319">
        <v>447</v>
      </c>
      <c r="O74" s="319">
        <v>445</v>
      </c>
      <c r="P74" s="319">
        <v>440</v>
      </c>
      <c r="Q74" s="94">
        <v>448</v>
      </c>
      <c r="R74" s="94">
        <v>456.1</v>
      </c>
      <c r="S74" s="94">
        <v>439.2</v>
      </c>
      <c r="T74" s="505">
        <v>433.6</v>
      </c>
      <c r="U74" s="94">
        <v>438.2</v>
      </c>
      <c r="V74" s="490">
        <v>436.61500000000001</v>
      </c>
      <c r="W74" s="495">
        <v>420.71100000000001</v>
      </c>
      <c r="X74" s="495">
        <v>415.34699999999998</v>
      </c>
    </row>
    <row r="75" spans="1:24" ht="18" x14ac:dyDescent="0.25">
      <c r="A75" s="10" t="s">
        <v>123</v>
      </c>
      <c r="B75" s="93">
        <v>3481</v>
      </c>
      <c r="C75" s="93">
        <v>3627</v>
      </c>
      <c r="D75" s="93">
        <v>3744</v>
      </c>
      <c r="E75" s="93">
        <v>3144</v>
      </c>
      <c r="F75" s="93">
        <v>3244</v>
      </c>
      <c r="G75" s="93">
        <v>2753.9</v>
      </c>
      <c r="H75" s="136">
        <v>2606</v>
      </c>
      <c r="I75" s="136">
        <v>2457</v>
      </c>
      <c r="J75" s="136">
        <v>2530</v>
      </c>
      <c r="K75" s="136">
        <v>2490</v>
      </c>
      <c r="L75" s="93">
        <v>2817.4</v>
      </c>
      <c r="M75" s="93">
        <v>2736.3</v>
      </c>
      <c r="N75" s="136">
        <v>2829</v>
      </c>
      <c r="O75" s="136">
        <v>2804</v>
      </c>
      <c r="P75" s="136">
        <v>2796</v>
      </c>
      <c r="Q75" s="93">
        <v>2731.5</v>
      </c>
      <c r="R75" s="93">
        <v>2707.1</v>
      </c>
      <c r="S75" s="93">
        <v>2682.7</v>
      </c>
      <c r="T75" s="93">
        <v>2622.2</v>
      </c>
      <c r="U75" s="93">
        <v>2643.4</v>
      </c>
      <c r="V75" s="491">
        <v>2618.8670000000002</v>
      </c>
      <c r="W75" s="496">
        <v>2589.6179999999999</v>
      </c>
      <c r="X75" s="496">
        <v>2548.0279999999998</v>
      </c>
    </row>
    <row r="76" spans="1:24" x14ac:dyDescent="0.25">
      <c r="A76" s="263" t="s">
        <v>60</v>
      </c>
      <c r="B76" s="94">
        <v>237</v>
      </c>
      <c r="C76" s="94">
        <v>250</v>
      </c>
      <c r="D76" s="94">
        <v>292</v>
      </c>
      <c r="E76" s="94">
        <v>223</v>
      </c>
      <c r="F76" s="94">
        <v>228</v>
      </c>
      <c r="G76" s="94">
        <v>220.3</v>
      </c>
      <c r="H76" s="319">
        <v>210</v>
      </c>
      <c r="I76" s="319">
        <v>161</v>
      </c>
      <c r="J76" s="319">
        <v>187</v>
      </c>
      <c r="K76" s="319">
        <v>181</v>
      </c>
      <c r="L76" s="94">
        <v>192.3</v>
      </c>
      <c r="M76" s="94">
        <v>204</v>
      </c>
      <c r="N76" s="319">
        <v>209</v>
      </c>
      <c r="O76" s="319">
        <v>212</v>
      </c>
      <c r="P76" s="319">
        <v>215</v>
      </c>
      <c r="Q76" s="94">
        <v>203</v>
      </c>
      <c r="R76" s="94">
        <v>215.4</v>
      </c>
      <c r="S76" s="94">
        <v>207.5</v>
      </c>
      <c r="T76" s="505">
        <v>187.1</v>
      </c>
      <c r="U76" s="94">
        <v>184.4</v>
      </c>
      <c r="V76" s="490">
        <v>181.88300000000001</v>
      </c>
      <c r="W76" s="495">
        <v>176.67599999999999</v>
      </c>
      <c r="X76" s="495">
        <v>176.45500000000001</v>
      </c>
    </row>
    <row r="77" spans="1:24" x14ac:dyDescent="0.25">
      <c r="A77" s="263" t="s">
        <v>61</v>
      </c>
      <c r="B77" s="94">
        <v>1357</v>
      </c>
      <c r="C77" s="94">
        <v>1415</v>
      </c>
      <c r="D77" s="94">
        <v>1435</v>
      </c>
      <c r="E77" s="94">
        <v>1150</v>
      </c>
      <c r="F77" s="94">
        <v>1120</v>
      </c>
      <c r="G77" s="94">
        <v>1010.2</v>
      </c>
      <c r="H77" s="319">
        <v>994</v>
      </c>
      <c r="I77" s="319">
        <v>972</v>
      </c>
      <c r="J77" s="319">
        <v>938</v>
      </c>
      <c r="K77" s="319">
        <v>913</v>
      </c>
      <c r="L77" s="94">
        <v>1007.7</v>
      </c>
      <c r="M77" s="94">
        <v>1007.6</v>
      </c>
      <c r="N77" s="319">
        <v>1054</v>
      </c>
      <c r="O77" s="319">
        <v>1037</v>
      </c>
      <c r="P77" s="319">
        <v>1031</v>
      </c>
      <c r="Q77" s="94">
        <v>994.5</v>
      </c>
      <c r="R77" s="94">
        <v>977</v>
      </c>
      <c r="S77" s="94">
        <v>981.3</v>
      </c>
      <c r="T77" s="505">
        <v>967</v>
      </c>
      <c r="U77" s="94">
        <v>981.3</v>
      </c>
      <c r="V77" s="490">
        <v>950.70799999999997</v>
      </c>
      <c r="W77" s="495">
        <v>932.60199999999998</v>
      </c>
      <c r="X77" s="495">
        <v>901.26199999999994</v>
      </c>
    </row>
    <row r="78" spans="1:24" x14ac:dyDescent="0.25">
      <c r="A78" s="263" t="s">
        <v>62</v>
      </c>
      <c r="B78" s="94">
        <v>798</v>
      </c>
      <c r="C78" s="94">
        <v>857</v>
      </c>
      <c r="D78" s="94">
        <v>902</v>
      </c>
      <c r="E78" s="94">
        <v>767</v>
      </c>
      <c r="F78" s="94">
        <v>901</v>
      </c>
      <c r="G78" s="94">
        <v>763.5</v>
      </c>
      <c r="H78" s="319">
        <v>665</v>
      </c>
      <c r="I78" s="319">
        <v>617</v>
      </c>
      <c r="J78" s="319">
        <v>615</v>
      </c>
      <c r="K78" s="319">
        <v>589</v>
      </c>
      <c r="L78" s="94">
        <v>613.20000000000005</v>
      </c>
      <c r="M78" s="94">
        <v>620.70000000000005</v>
      </c>
      <c r="N78" s="319">
        <v>667</v>
      </c>
      <c r="O78" s="319">
        <v>682</v>
      </c>
      <c r="P78" s="319">
        <v>699</v>
      </c>
      <c r="Q78" s="94">
        <v>705.7</v>
      </c>
      <c r="R78" s="94">
        <v>695.9</v>
      </c>
      <c r="S78" s="94">
        <v>683.4</v>
      </c>
      <c r="T78" s="505">
        <v>678.9</v>
      </c>
      <c r="U78" s="94">
        <v>694.6</v>
      </c>
      <c r="V78" s="490">
        <v>713.59400000000005</v>
      </c>
      <c r="W78" s="495">
        <v>719.66499999999996</v>
      </c>
      <c r="X78" s="495">
        <v>731.61400000000003</v>
      </c>
    </row>
    <row r="79" spans="1:24" x14ac:dyDescent="0.25">
      <c r="A79" s="73" t="s">
        <v>63</v>
      </c>
      <c r="B79" s="94"/>
      <c r="C79" s="94"/>
      <c r="D79" s="94"/>
      <c r="E79" s="94"/>
      <c r="F79" s="94"/>
      <c r="G79" s="181"/>
      <c r="H79" s="141"/>
      <c r="I79" s="141"/>
      <c r="J79" s="141"/>
      <c r="K79" s="141"/>
      <c r="L79" s="181"/>
      <c r="M79" s="181"/>
      <c r="N79" s="141"/>
      <c r="O79" s="141"/>
      <c r="P79" s="141"/>
      <c r="Q79" s="181"/>
      <c r="R79" s="181"/>
      <c r="S79" s="94"/>
      <c r="T79" s="505"/>
      <c r="U79" s="94"/>
      <c r="V79" s="490"/>
      <c r="W79" s="495"/>
      <c r="X79" s="495"/>
    </row>
    <row r="80" spans="1:24" ht="29.25" x14ac:dyDescent="0.25">
      <c r="A80" s="38" t="s">
        <v>88</v>
      </c>
      <c r="B80" s="94">
        <v>278</v>
      </c>
      <c r="C80" s="94">
        <v>328</v>
      </c>
      <c r="D80" s="94">
        <v>346</v>
      </c>
      <c r="E80" s="94">
        <v>316</v>
      </c>
      <c r="F80" s="94">
        <v>357</v>
      </c>
      <c r="G80" s="94">
        <v>339.2</v>
      </c>
      <c r="H80" s="319">
        <v>239</v>
      </c>
      <c r="I80" s="319">
        <v>220</v>
      </c>
      <c r="J80" s="319">
        <v>225</v>
      </c>
      <c r="K80" s="319">
        <v>208</v>
      </c>
      <c r="L80" s="94">
        <v>233</v>
      </c>
      <c r="M80" s="94">
        <v>239.4</v>
      </c>
      <c r="N80" s="319">
        <v>269</v>
      </c>
      <c r="O80" s="319">
        <v>278</v>
      </c>
      <c r="P80" s="319">
        <v>282</v>
      </c>
      <c r="Q80" s="94">
        <v>291.39999999999998</v>
      </c>
      <c r="R80" s="94">
        <v>300.60000000000002</v>
      </c>
      <c r="S80" s="94">
        <v>300.7</v>
      </c>
      <c r="T80" s="505">
        <v>309.60000000000002</v>
      </c>
      <c r="U80" s="94">
        <v>323.10000000000002</v>
      </c>
      <c r="V80" s="490">
        <v>343.07799999999997</v>
      </c>
      <c r="W80" s="495">
        <v>347.50599999999997</v>
      </c>
      <c r="X80" s="495">
        <v>356.13</v>
      </c>
    </row>
    <row r="81" spans="1:24" ht="19.5" x14ac:dyDescent="0.25">
      <c r="A81" s="38" t="s">
        <v>64</v>
      </c>
      <c r="B81" s="94">
        <v>88</v>
      </c>
      <c r="C81" s="94">
        <v>78</v>
      </c>
      <c r="D81" s="94">
        <v>95</v>
      </c>
      <c r="E81" s="94">
        <v>81</v>
      </c>
      <c r="F81" s="94">
        <v>88</v>
      </c>
      <c r="G81" s="94">
        <v>59.3</v>
      </c>
      <c r="H81" s="319">
        <v>67</v>
      </c>
      <c r="I81" s="319">
        <v>89</v>
      </c>
      <c r="J81" s="319">
        <v>91</v>
      </c>
      <c r="K81" s="319">
        <v>80</v>
      </c>
      <c r="L81" s="94">
        <v>82.1</v>
      </c>
      <c r="M81" s="94">
        <v>83.2</v>
      </c>
      <c r="N81" s="319">
        <v>95</v>
      </c>
      <c r="O81" s="319">
        <v>102</v>
      </c>
      <c r="P81" s="319">
        <v>108</v>
      </c>
      <c r="Q81" s="94">
        <v>114.6</v>
      </c>
      <c r="R81" s="94">
        <v>118.7</v>
      </c>
      <c r="S81" s="94">
        <v>118.7</v>
      </c>
      <c r="T81" s="505">
        <v>117.4</v>
      </c>
      <c r="U81" s="94">
        <v>123.5</v>
      </c>
      <c r="V81" s="490">
        <v>124.086</v>
      </c>
      <c r="W81" s="495">
        <v>128.833</v>
      </c>
      <c r="X81" s="495">
        <v>130.75</v>
      </c>
    </row>
    <row r="82" spans="1:24" ht="19.5" x14ac:dyDescent="0.25">
      <c r="A82" s="38" t="s">
        <v>87</v>
      </c>
      <c r="B82" s="94">
        <f>SUM(B78-B80-B81)</f>
        <v>432</v>
      </c>
      <c r="C82" s="94">
        <f t="shared" ref="C82:S82" si="3">SUM(C78-C80-C81)</f>
        <v>451</v>
      </c>
      <c r="D82" s="94">
        <f t="shared" si="3"/>
        <v>461</v>
      </c>
      <c r="E82" s="94">
        <f t="shared" si="3"/>
        <v>370</v>
      </c>
      <c r="F82" s="94">
        <f t="shared" si="3"/>
        <v>456</v>
      </c>
      <c r="G82" s="94">
        <f t="shared" si="3"/>
        <v>365</v>
      </c>
      <c r="H82" s="94">
        <f t="shared" si="3"/>
        <v>359</v>
      </c>
      <c r="I82" s="94">
        <f t="shared" si="3"/>
        <v>308</v>
      </c>
      <c r="J82" s="94">
        <f t="shared" si="3"/>
        <v>299</v>
      </c>
      <c r="K82" s="94">
        <f t="shared" si="3"/>
        <v>301</v>
      </c>
      <c r="L82" s="94">
        <f t="shared" si="3"/>
        <v>298.10000000000002</v>
      </c>
      <c r="M82" s="94">
        <f t="shared" si="3"/>
        <v>298.10000000000008</v>
      </c>
      <c r="N82" s="94">
        <f t="shared" si="3"/>
        <v>303</v>
      </c>
      <c r="O82" s="94">
        <f t="shared" si="3"/>
        <v>302</v>
      </c>
      <c r="P82" s="94">
        <f t="shared" si="3"/>
        <v>309</v>
      </c>
      <c r="Q82" s="94">
        <f t="shared" si="3"/>
        <v>299.70000000000005</v>
      </c>
      <c r="R82" s="94">
        <f t="shared" si="3"/>
        <v>276.59999999999997</v>
      </c>
      <c r="S82" s="94">
        <f t="shared" si="3"/>
        <v>264</v>
      </c>
      <c r="T82" s="505">
        <f t="shared" ref="T82" si="4">SUM(T78-T80-T81)</f>
        <v>251.89999999999995</v>
      </c>
      <c r="U82" s="94">
        <v>247.9</v>
      </c>
      <c r="V82" s="490">
        <v>246.43</v>
      </c>
      <c r="W82" s="495">
        <v>243.32599999999999</v>
      </c>
      <c r="X82" s="495">
        <v>244.73400000000001</v>
      </c>
    </row>
    <row r="83" spans="1:24" x14ac:dyDescent="0.25">
      <c r="A83" s="263" t="s">
        <v>65</v>
      </c>
      <c r="B83" s="94">
        <v>1089</v>
      </c>
      <c r="C83" s="94">
        <v>1106</v>
      </c>
      <c r="D83" s="94">
        <v>1115</v>
      </c>
      <c r="E83" s="94">
        <v>1004</v>
      </c>
      <c r="F83" s="94">
        <v>996</v>
      </c>
      <c r="G83" s="94">
        <v>759.9</v>
      </c>
      <c r="H83" s="319">
        <v>737</v>
      </c>
      <c r="I83" s="319">
        <v>707</v>
      </c>
      <c r="J83" s="319">
        <v>790</v>
      </c>
      <c r="K83" s="319">
        <v>806</v>
      </c>
      <c r="L83" s="94">
        <v>1004.1</v>
      </c>
      <c r="M83" s="94">
        <v>904.1</v>
      </c>
      <c r="N83" s="319">
        <v>898</v>
      </c>
      <c r="O83" s="319">
        <v>873</v>
      </c>
      <c r="P83" s="319">
        <v>852</v>
      </c>
      <c r="Q83" s="94">
        <v>828.4</v>
      </c>
      <c r="R83" s="94">
        <v>818.8</v>
      </c>
      <c r="S83" s="94">
        <v>810.6</v>
      </c>
      <c r="T83" s="505">
        <v>789.2</v>
      </c>
      <c r="U83" s="94">
        <v>783.1</v>
      </c>
      <c r="V83" s="490">
        <v>772.68200000000002</v>
      </c>
      <c r="W83" s="495">
        <v>760.67499999999995</v>
      </c>
      <c r="X83" s="495">
        <v>738.697</v>
      </c>
    </row>
    <row r="84" spans="1:24" ht="18" x14ac:dyDescent="0.25">
      <c r="A84" s="10" t="s">
        <v>108</v>
      </c>
      <c r="B84" s="93">
        <f>SUM(B85:B94)</f>
        <v>5015</v>
      </c>
      <c r="C84" s="93">
        <f t="shared" ref="C84:T84" si="5">SUM(C85:C94)</f>
        <v>5492</v>
      </c>
      <c r="D84" s="93">
        <f t="shared" si="5"/>
        <v>6320</v>
      </c>
      <c r="E84" s="93">
        <f t="shared" si="5"/>
        <v>4825</v>
      </c>
      <c r="F84" s="93">
        <f t="shared" si="5"/>
        <v>4763</v>
      </c>
      <c r="G84" s="93">
        <f t="shared" si="5"/>
        <v>4367</v>
      </c>
      <c r="H84" s="93">
        <f t="shared" si="5"/>
        <v>4324</v>
      </c>
      <c r="I84" s="93">
        <f t="shared" si="5"/>
        <v>4027</v>
      </c>
      <c r="J84" s="93">
        <f t="shared" si="5"/>
        <v>4013</v>
      </c>
      <c r="K84" s="93">
        <f t="shared" si="5"/>
        <v>4038</v>
      </c>
      <c r="L84" s="93">
        <f t="shared" si="5"/>
        <v>4290.4999999999991</v>
      </c>
      <c r="M84" s="93">
        <f t="shared" si="5"/>
        <v>4249.5</v>
      </c>
      <c r="N84" s="93">
        <f t="shared" si="5"/>
        <v>4300</v>
      </c>
      <c r="O84" s="93">
        <f t="shared" si="5"/>
        <v>4315</v>
      </c>
      <c r="P84" s="93">
        <f t="shared" si="5"/>
        <v>4264</v>
      </c>
      <c r="Q84" s="93">
        <f t="shared" si="5"/>
        <v>4501.9000000000005</v>
      </c>
      <c r="R84" s="93">
        <f t="shared" si="5"/>
        <v>4341.4000000000005</v>
      </c>
      <c r="S84" s="93">
        <f t="shared" si="5"/>
        <v>4275.5999999999995</v>
      </c>
      <c r="T84" s="93">
        <f t="shared" si="5"/>
        <v>4295.4000000000005</v>
      </c>
      <c r="U84" s="93">
        <v>4267.6000000000004</v>
      </c>
      <c r="V84" s="491">
        <v>4213.049</v>
      </c>
      <c r="W84" s="496">
        <v>4176.4830000000002</v>
      </c>
      <c r="X84" s="496">
        <v>4047.7350000000001</v>
      </c>
    </row>
    <row r="85" spans="1:24" x14ac:dyDescent="0.25">
      <c r="A85" s="263" t="s">
        <v>66</v>
      </c>
      <c r="B85" s="94">
        <v>37</v>
      </c>
      <c r="C85" s="94">
        <v>33</v>
      </c>
      <c r="D85" s="94">
        <v>75</v>
      </c>
      <c r="E85" s="94">
        <v>88</v>
      </c>
      <c r="F85" s="94">
        <v>72</v>
      </c>
      <c r="G85" s="94">
        <v>52.7</v>
      </c>
      <c r="H85" s="319">
        <v>75</v>
      </c>
      <c r="I85" s="319">
        <v>58</v>
      </c>
      <c r="J85" s="319">
        <v>58</v>
      </c>
      <c r="K85" s="319">
        <v>59</v>
      </c>
      <c r="L85" s="94">
        <v>65.400000000000006</v>
      </c>
      <c r="M85" s="94">
        <v>69.3</v>
      </c>
      <c r="N85" s="319">
        <v>72</v>
      </c>
      <c r="O85" s="319">
        <v>75</v>
      </c>
      <c r="P85" s="319">
        <v>71</v>
      </c>
      <c r="Q85" s="94">
        <v>72</v>
      </c>
      <c r="R85" s="94">
        <v>71.7</v>
      </c>
      <c r="S85" s="94">
        <v>72.3</v>
      </c>
      <c r="T85" s="505">
        <v>75.599999999999994</v>
      </c>
      <c r="U85" s="94">
        <v>68.599999999999994</v>
      </c>
      <c r="V85" s="490">
        <v>71.131</v>
      </c>
      <c r="W85" s="495">
        <v>68.438000000000002</v>
      </c>
      <c r="X85" s="495">
        <v>69.231999999999999</v>
      </c>
    </row>
    <row r="86" spans="1:24" x14ac:dyDescent="0.25">
      <c r="A86" s="263" t="s">
        <v>68</v>
      </c>
      <c r="B86" s="94">
        <v>25</v>
      </c>
      <c r="C86" s="94">
        <v>36</v>
      </c>
      <c r="D86" s="94">
        <v>45</v>
      </c>
      <c r="E86" s="94">
        <v>67</v>
      </c>
      <c r="F86" s="94">
        <v>61</v>
      </c>
      <c r="G86" s="94">
        <v>24.1</v>
      </c>
      <c r="H86" s="319">
        <v>49</v>
      </c>
      <c r="I86" s="319">
        <v>45</v>
      </c>
      <c r="J86" s="319">
        <v>44</v>
      </c>
      <c r="K86" s="319">
        <v>46</v>
      </c>
      <c r="L86" s="94">
        <v>42.4</v>
      </c>
      <c r="M86" s="94">
        <v>39.700000000000003</v>
      </c>
      <c r="N86" s="319">
        <v>40</v>
      </c>
      <c r="O86" s="319">
        <v>49</v>
      </c>
      <c r="P86" s="319">
        <v>43</v>
      </c>
      <c r="Q86" s="94">
        <v>42.4</v>
      </c>
      <c r="R86" s="94">
        <v>51.4</v>
      </c>
      <c r="S86" s="94">
        <v>80.400000000000006</v>
      </c>
      <c r="T86" s="505">
        <v>73.8</v>
      </c>
      <c r="U86" s="94">
        <v>71.8</v>
      </c>
      <c r="V86" s="490">
        <v>69.635000000000005</v>
      </c>
      <c r="W86" s="495">
        <v>67.828000000000003</v>
      </c>
      <c r="X86" s="495">
        <v>67.855000000000004</v>
      </c>
    </row>
    <row r="87" spans="1:24" x14ac:dyDescent="0.25">
      <c r="A87" s="263" t="s">
        <v>69</v>
      </c>
      <c r="B87" s="94">
        <v>107</v>
      </c>
      <c r="C87" s="94">
        <v>122</v>
      </c>
      <c r="D87" s="94">
        <v>146</v>
      </c>
      <c r="E87" s="94">
        <v>141</v>
      </c>
      <c r="F87" s="94">
        <v>132</v>
      </c>
      <c r="G87" s="94">
        <v>111.2</v>
      </c>
      <c r="H87" s="319">
        <v>118</v>
      </c>
      <c r="I87" s="319">
        <v>111</v>
      </c>
      <c r="J87" s="319">
        <v>113</v>
      </c>
      <c r="K87" s="319">
        <v>152</v>
      </c>
      <c r="L87" s="94">
        <v>169.6</v>
      </c>
      <c r="M87" s="94">
        <v>159.30000000000001</v>
      </c>
      <c r="N87" s="319">
        <v>175</v>
      </c>
      <c r="O87" s="319">
        <v>168</v>
      </c>
      <c r="P87" s="319">
        <v>167</v>
      </c>
      <c r="Q87" s="94">
        <v>181.9</v>
      </c>
      <c r="R87" s="94">
        <v>162.9</v>
      </c>
      <c r="S87" s="94">
        <v>153.69999999999999</v>
      </c>
      <c r="T87" s="505">
        <v>152.6</v>
      </c>
      <c r="U87" s="94">
        <v>147.5</v>
      </c>
      <c r="V87" s="490">
        <v>144.196</v>
      </c>
      <c r="W87" s="495">
        <v>144.779</v>
      </c>
      <c r="X87" s="495">
        <v>149.53700000000001</v>
      </c>
    </row>
    <row r="88" spans="1:24" x14ac:dyDescent="0.25">
      <c r="A88" s="263" t="s">
        <v>70</v>
      </c>
      <c r="B88" s="94">
        <v>678</v>
      </c>
      <c r="C88" s="94">
        <v>864</v>
      </c>
      <c r="D88" s="94">
        <v>860</v>
      </c>
      <c r="E88" s="94">
        <v>855</v>
      </c>
      <c r="F88" s="94">
        <v>698</v>
      </c>
      <c r="G88" s="94">
        <v>581.6</v>
      </c>
      <c r="H88" s="319">
        <v>566</v>
      </c>
      <c r="I88" s="319">
        <v>589</v>
      </c>
      <c r="J88" s="319">
        <v>589</v>
      </c>
      <c r="K88" s="319">
        <v>593</v>
      </c>
      <c r="L88" s="94">
        <v>602.29999999999995</v>
      </c>
      <c r="M88" s="94">
        <v>605</v>
      </c>
      <c r="N88" s="319">
        <v>606</v>
      </c>
      <c r="O88" s="319">
        <v>604</v>
      </c>
      <c r="P88" s="319">
        <v>600</v>
      </c>
      <c r="Q88" s="94">
        <v>607.20000000000005</v>
      </c>
      <c r="R88" s="94">
        <v>600.1</v>
      </c>
      <c r="S88" s="94">
        <v>487.8</v>
      </c>
      <c r="T88" s="505">
        <v>486.1</v>
      </c>
      <c r="U88" s="94">
        <v>481.5</v>
      </c>
      <c r="V88" s="490">
        <v>464.01799999999997</v>
      </c>
      <c r="W88" s="495">
        <v>445.29599999999999</v>
      </c>
      <c r="X88" s="495">
        <v>437.12299999999999</v>
      </c>
    </row>
    <row r="89" spans="1:24" x14ac:dyDescent="0.25">
      <c r="A89" s="263" t="s">
        <v>72</v>
      </c>
      <c r="B89" s="94">
        <v>755</v>
      </c>
      <c r="C89" s="94">
        <v>762</v>
      </c>
      <c r="D89" s="94">
        <v>763</v>
      </c>
      <c r="E89" s="94">
        <v>558</v>
      </c>
      <c r="F89" s="94">
        <v>599</v>
      </c>
      <c r="G89" s="94">
        <v>710.4</v>
      </c>
      <c r="H89" s="319">
        <v>741</v>
      </c>
      <c r="I89" s="319">
        <v>656</v>
      </c>
      <c r="J89" s="319">
        <v>628</v>
      </c>
      <c r="K89" s="319">
        <v>626</v>
      </c>
      <c r="L89" s="94">
        <v>637.1</v>
      </c>
      <c r="M89" s="94">
        <v>652.29999999999995</v>
      </c>
      <c r="N89" s="319">
        <v>678</v>
      </c>
      <c r="O89" s="319">
        <v>686</v>
      </c>
      <c r="P89" s="319">
        <v>676</v>
      </c>
      <c r="Q89" s="94">
        <v>720</v>
      </c>
      <c r="R89" s="94">
        <v>746.5</v>
      </c>
      <c r="S89" s="94">
        <v>760.5</v>
      </c>
      <c r="T89" s="505">
        <v>770.7</v>
      </c>
      <c r="U89" s="94">
        <v>779.5</v>
      </c>
      <c r="V89" s="490">
        <v>776.96299999999997</v>
      </c>
      <c r="W89" s="495">
        <v>789.59500000000003</v>
      </c>
      <c r="X89" s="495">
        <v>730.15700000000004</v>
      </c>
    </row>
    <row r="90" spans="1:24" x14ac:dyDescent="0.25">
      <c r="A90" s="263" t="s">
        <v>73</v>
      </c>
      <c r="B90" s="94">
        <v>747</v>
      </c>
      <c r="C90" s="94">
        <v>888</v>
      </c>
      <c r="D90" s="94">
        <v>958</v>
      </c>
      <c r="E90" s="94">
        <v>841</v>
      </c>
      <c r="F90" s="94">
        <v>838</v>
      </c>
      <c r="G90" s="94">
        <v>572.79999999999995</v>
      </c>
      <c r="H90" s="319">
        <v>570</v>
      </c>
      <c r="I90" s="319">
        <v>548</v>
      </c>
      <c r="J90" s="319">
        <v>539</v>
      </c>
      <c r="K90" s="319">
        <v>509</v>
      </c>
      <c r="L90" s="94">
        <v>539.9</v>
      </c>
      <c r="M90" s="94">
        <v>540.20000000000005</v>
      </c>
      <c r="N90" s="319">
        <v>549</v>
      </c>
      <c r="O90" s="319">
        <v>542</v>
      </c>
      <c r="P90" s="319">
        <v>535</v>
      </c>
      <c r="Q90" s="94">
        <v>533.6</v>
      </c>
      <c r="R90" s="94">
        <v>508</v>
      </c>
      <c r="S90" s="94">
        <v>488.4</v>
      </c>
      <c r="T90" s="505">
        <v>508</v>
      </c>
      <c r="U90" s="94">
        <v>518.4</v>
      </c>
      <c r="V90" s="490">
        <v>516.43700000000001</v>
      </c>
      <c r="W90" s="495">
        <v>515.779</v>
      </c>
      <c r="X90" s="495">
        <v>518.26400000000001</v>
      </c>
    </row>
    <row r="91" spans="1:24" x14ac:dyDescent="0.25">
      <c r="A91" s="263" t="s">
        <v>74</v>
      </c>
      <c r="B91" s="94">
        <v>1040</v>
      </c>
      <c r="C91" s="94">
        <v>1042</v>
      </c>
      <c r="D91" s="94">
        <v>961</v>
      </c>
      <c r="E91" s="94">
        <v>760</v>
      </c>
      <c r="F91" s="94">
        <v>794</v>
      </c>
      <c r="G91" s="94">
        <v>864.7</v>
      </c>
      <c r="H91" s="319">
        <v>855</v>
      </c>
      <c r="I91" s="319">
        <v>775</v>
      </c>
      <c r="J91" s="319">
        <v>772</v>
      </c>
      <c r="K91" s="319">
        <v>775</v>
      </c>
      <c r="L91" s="94">
        <v>806.1</v>
      </c>
      <c r="M91" s="94">
        <v>814.9</v>
      </c>
      <c r="N91" s="319">
        <v>877</v>
      </c>
      <c r="O91" s="319">
        <v>887</v>
      </c>
      <c r="P91" s="319">
        <v>866</v>
      </c>
      <c r="Q91" s="94">
        <v>867.5</v>
      </c>
      <c r="R91" s="94">
        <v>857.5</v>
      </c>
      <c r="S91" s="94">
        <v>883.6</v>
      </c>
      <c r="T91" s="505">
        <v>863.6</v>
      </c>
      <c r="U91" s="94">
        <v>846.8</v>
      </c>
      <c r="V91" s="490">
        <v>802.68600000000004</v>
      </c>
      <c r="W91" s="495">
        <v>782.46</v>
      </c>
      <c r="X91" s="495">
        <v>735.48099999999999</v>
      </c>
    </row>
    <row r="92" spans="1:24" x14ac:dyDescent="0.25">
      <c r="A92" s="263" t="s">
        <v>75</v>
      </c>
      <c r="B92" s="94">
        <v>607</v>
      </c>
      <c r="C92" s="94">
        <v>719</v>
      </c>
      <c r="D92" s="94">
        <v>1511</v>
      </c>
      <c r="E92" s="94">
        <v>689</v>
      </c>
      <c r="F92" s="94">
        <v>772</v>
      </c>
      <c r="G92" s="94">
        <v>732.3</v>
      </c>
      <c r="H92" s="319">
        <v>609</v>
      </c>
      <c r="I92" s="319">
        <v>620</v>
      </c>
      <c r="J92" s="319">
        <v>623</v>
      </c>
      <c r="K92" s="319">
        <v>620</v>
      </c>
      <c r="L92" s="94">
        <v>713.6</v>
      </c>
      <c r="M92" s="94">
        <v>682</v>
      </c>
      <c r="N92" s="319">
        <v>652</v>
      </c>
      <c r="O92" s="319">
        <v>661</v>
      </c>
      <c r="P92" s="319">
        <v>660</v>
      </c>
      <c r="Q92" s="94">
        <v>833.6</v>
      </c>
      <c r="R92" s="94">
        <v>695.9</v>
      </c>
      <c r="S92" s="94">
        <v>702.1</v>
      </c>
      <c r="T92" s="505">
        <v>719.7</v>
      </c>
      <c r="U92" s="94">
        <v>726.2</v>
      </c>
      <c r="V92" s="490">
        <v>752.98400000000004</v>
      </c>
      <c r="W92" s="495">
        <v>761.85500000000002</v>
      </c>
      <c r="X92" s="495">
        <v>750.73699999999997</v>
      </c>
    </row>
    <row r="93" spans="1:24" x14ac:dyDescent="0.25">
      <c r="A93" s="263" t="s">
        <v>76</v>
      </c>
      <c r="B93" s="94">
        <v>696</v>
      </c>
      <c r="C93" s="94">
        <v>699</v>
      </c>
      <c r="D93" s="94">
        <v>675</v>
      </c>
      <c r="E93" s="94">
        <v>526</v>
      </c>
      <c r="F93" s="94">
        <v>509</v>
      </c>
      <c r="G93" s="94">
        <v>482.8</v>
      </c>
      <c r="H93" s="319">
        <v>503</v>
      </c>
      <c r="I93" s="319">
        <v>392</v>
      </c>
      <c r="J93" s="319">
        <v>411</v>
      </c>
      <c r="K93" s="319">
        <v>417</v>
      </c>
      <c r="L93" s="94">
        <v>463.2</v>
      </c>
      <c r="M93" s="94">
        <v>457.7</v>
      </c>
      <c r="N93" s="319">
        <v>425</v>
      </c>
      <c r="O93" s="319">
        <v>415</v>
      </c>
      <c r="P93" s="319">
        <v>421</v>
      </c>
      <c r="Q93" s="94">
        <v>421.1</v>
      </c>
      <c r="R93" s="94">
        <v>423.6</v>
      </c>
      <c r="S93" s="94">
        <v>429.1</v>
      </c>
      <c r="T93" s="505">
        <v>429.5</v>
      </c>
      <c r="U93" s="94">
        <v>427.9</v>
      </c>
      <c r="V93" s="490">
        <v>417.85199999999998</v>
      </c>
      <c r="W93" s="495">
        <v>409.86399999999998</v>
      </c>
      <c r="X93" s="495">
        <v>400.08100000000002</v>
      </c>
    </row>
    <row r="94" spans="1:24" x14ac:dyDescent="0.25">
      <c r="A94" s="263" t="s">
        <v>77</v>
      </c>
      <c r="B94" s="94">
        <v>323</v>
      </c>
      <c r="C94" s="94">
        <v>327</v>
      </c>
      <c r="D94" s="94">
        <v>326</v>
      </c>
      <c r="E94" s="94">
        <v>300</v>
      </c>
      <c r="F94" s="94">
        <v>288</v>
      </c>
      <c r="G94" s="94">
        <v>234.4</v>
      </c>
      <c r="H94" s="319">
        <v>238</v>
      </c>
      <c r="I94" s="319">
        <v>233</v>
      </c>
      <c r="J94" s="319">
        <v>236</v>
      </c>
      <c r="K94" s="319">
        <v>241</v>
      </c>
      <c r="L94" s="94">
        <v>250.9</v>
      </c>
      <c r="M94" s="94">
        <v>229.1</v>
      </c>
      <c r="N94" s="319">
        <v>226</v>
      </c>
      <c r="O94" s="319">
        <v>228</v>
      </c>
      <c r="P94" s="319">
        <v>225</v>
      </c>
      <c r="Q94" s="94">
        <v>222.6</v>
      </c>
      <c r="R94" s="94">
        <v>223.8</v>
      </c>
      <c r="S94" s="94">
        <v>217.7</v>
      </c>
      <c r="T94" s="505">
        <v>215.8</v>
      </c>
      <c r="U94" s="94">
        <v>199.6</v>
      </c>
      <c r="V94" s="490">
        <v>197.14699999999999</v>
      </c>
      <c r="W94" s="495">
        <v>190.589</v>
      </c>
      <c r="X94" s="495">
        <v>189.268</v>
      </c>
    </row>
    <row r="95" spans="1:24" ht="18" x14ac:dyDescent="0.25">
      <c r="A95" s="10" t="s">
        <v>91</v>
      </c>
      <c r="B95" s="93">
        <f>SUM(B96:B106)</f>
        <v>2359</v>
      </c>
      <c r="C95" s="93">
        <f t="shared" ref="C95:T95" si="6">SUM(C96:C106)</f>
        <v>2453</v>
      </c>
      <c r="D95" s="93">
        <f t="shared" si="6"/>
        <v>2522</v>
      </c>
      <c r="E95" s="93">
        <f t="shared" si="6"/>
        <v>2317</v>
      </c>
      <c r="F95" s="93">
        <f t="shared" si="6"/>
        <v>2307</v>
      </c>
      <c r="G95" s="93">
        <f t="shared" si="6"/>
        <v>1903.0000000000002</v>
      </c>
      <c r="H95" s="93">
        <f t="shared" si="6"/>
        <v>2115</v>
      </c>
      <c r="I95" s="93">
        <f t="shared" si="6"/>
        <v>2318</v>
      </c>
      <c r="J95" s="93">
        <f t="shared" si="6"/>
        <v>1991</v>
      </c>
      <c r="K95" s="93">
        <f t="shared" si="6"/>
        <v>1988</v>
      </c>
      <c r="L95" s="93">
        <f t="shared" si="6"/>
        <v>1880.7999999999997</v>
      </c>
      <c r="M95" s="93">
        <f t="shared" si="6"/>
        <v>1696.4</v>
      </c>
      <c r="N95" s="93">
        <f t="shared" si="6"/>
        <v>1724</v>
      </c>
      <c r="O95" s="93">
        <f t="shared" si="6"/>
        <v>1926</v>
      </c>
      <c r="P95" s="93">
        <f t="shared" si="6"/>
        <v>1908</v>
      </c>
      <c r="Q95" s="93">
        <f t="shared" si="6"/>
        <v>1834.5000000000005</v>
      </c>
      <c r="R95" s="93">
        <f t="shared" si="6"/>
        <v>1812.4999999999998</v>
      </c>
      <c r="S95" s="93">
        <f t="shared" si="6"/>
        <v>1784.7</v>
      </c>
      <c r="T95" s="505">
        <f t="shared" si="6"/>
        <v>1743.9000000000003</v>
      </c>
      <c r="U95" s="93">
        <v>1756.7</v>
      </c>
      <c r="V95" s="491">
        <v>1775.402</v>
      </c>
      <c r="W95" s="496">
        <v>1734.7080000000001</v>
      </c>
      <c r="X95" s="496">
        <v>1697.96</v>
      </c>
    </row>
    <row r="96" spans="1:24" x14ac:dyDescent="0.25">
      <c r="A96" s="263" t="s">
        <v>67</v>
      </c>
      <c r="B96" s="94">
        <v>178</v>
      </c>
      <c r="C96" s="94">
        <v>199</v>
      </c>
      <c r="D96" s="94">
        <v>248</v>
      </c>
      <c r="E96" s="94">
        <v>282</v>
      </c>
      <c r="F96" s="94">
        <v>301</v>
      </c>
      <c r="G96" s="94">
        <v>227.3</v>
      </c>
      <c r="H96" s="319">
        <v>204</v>
      </c>
      <c r="I96" s="319">
        <v>334</v>
      </c>
      <c r="J96" s="319">
        <v>336</v>
      </c>
      <c r="K96" s="319">
        <v>360</v>
      </c>
      <c r="L96" s="94">
        <v>377.4</v>
      </c>
      <c r="M96" s="94">
        <v>169.7</v>
      </c>
      <c r="N96" s="319">
        <v>170</v>
      </c>
      <c r="O96" s="319">
        <v>398</v>
      </c>
      <c r="P96" s="319">
        <v>388</v>
      </c>
      <c r="Q96" s="94">
        <v>329.8</v>
      </c>
      <c r="R96" s="94">
        <v>326.60000000000002</v>
      </c>
      <c r="S96" s="94">
        <v>324.89999999999998</v>
      </c>
      <c r="T96" s="505">
        <v>315</v>
      </c>
      <c r="U96" s="94">
        <v>278.39999999999998</v>
      </c>
      <c r="V96" s="490">
        <v>332.14400000000001</v>
      </c>
      <c r="W96" s="495">
        <v>322.584</v>
      </c>
      <c r="X96" s="495">
        <v>332.20499999999998</v>
      </c>
    </row>
    <row r="97" spans="1:24" x14ac:dyDescent="0.25">
      <c r="A97" s="263" t="s">
        <v>78</v>
      </c>
      <c r="B97" s="94">
        <v>199</v>
      </c>
      <c r="C97" s="94">
        <v>227</v>
      </c>
      <c r="D97" s="94">
        <v>199</v>
      </c>
      <c r="E97" s="94">
        <v>196</v>
      </c>
      <c r="F97" s="94">
        <v>201</v>
      </c>
      <c r="G97" s="94">
        <v>154.80000000000001</v>
      </c>
      <c r="H97" s="319">
        <v>202</v>
      </c>
      <c r="I97" s="319">
        <v>212</v>
      </c>
      <c r="J97" s="319">
        <v>221</v>
      </c>
      <c r="K97" s="319">
        <v>196</v>
      </c>
      <c r="L97" s="94">
        <v>199.2</v>
      </c>
      <c r="M97" s="94">
        <v>208.5</v>
      </c>
      <c r="N97" s="319">
        <v>208</v>
      </c>
      <c r="O97" s="319">
        <v>197</v>
      </c>
      <c r="P97" s="319">
        <v>201</v>
      </c>
      <c r="Q97" s="94">
        <v>198.9</v>
      </c>
      <c r="R97" s="94">
        <v>203.4</v>
      </c>
      <c r="S97" s="94">
        <v>202.5</v>
      </c>
      <c r="T97" s="505">
        <v>198.7</v>
      </c>
      <c r="U97" s="94">
        <v>203.5</v>
      </c>
      <c r="V97" s="490">
        <v>202.672</v>
      </c>
      <c r="W97" s="495">
        <v>198.89400000000001</v>
      </c>
      <c r="X97" s="495">
        <v>197.27199999999999</v>
      </c>
    </row>
    <row r="98" spans="1:24" x14ac:dyDescent="0.25">
      <c r="A98" s="263" t="s">
        <v>71</v>
      </c>
      <c r="B98" s="94">
        <v>359</v>
      </c>
      <c r="C98" s="94">
        <v>390</v>
      </c>
      <c r="D98" s="94">
        <v>473</v>
      </c>
      <c r="E98" s="94">
        <v>400</v>
      </c>
      <c r="F98" s="94">
        <v>431</v>
      </c>
      <c r="G98" s="94">
        <v>401.6</v>
      </c>
      <c r="H98" s="319">
        <v>522</v>
      </c>
      <c r="I98" s="319">
        <v>592</v>
      </c>
      <c r="J98" s="319">
        <v>289</v>
      </c>
      <c r="K98" s="319">
        <v>298</v>
      </c>
      <c r="L98" s="94">
        <v>208.1</v>
      </c>
      <c r="M98" s="94">
        <v>211.5</v>
      </c>
      <c r="N98" s="319">
        <v>231</v>
      </c>
      <c r="O98" s="319">
        <v>231</v>
      </c>
      <c r="P98" s="319">
        <v>219</v>
      </c>
      <c r="Q98" s="94">
        <v>226.2</v>
      </c>
      <c r="R98" s="94">
        <v>215.5</v>
      </c>
      <c r="S98" s="94">
        <v>220.5</v>
      </c>
      <c r="T98" s="505">
        <v>211.5</v>
      </c>
      <c r="U98" s="94">
        <v>219.2</v>
      </c>
      <c r="V98" s="490">
        <v>210.23500000000001</v>
      </c>
      <c r="W98" s="495">
        <v>205.45400000000001</v>
      </c>
      <c r="X98" s="495">
        <v>198.73099999999999</v>
      </c>
    </row>
    <row r="99" spans="1:24" x14ac:dyDescent="0.25">
      <c r="A99" s="263" t="s">
        <v>79</v>
      </c>
      <c r="B99" s="94">
        <v>97</v>
      </c>
      <c r="C99" s="94">
        <v>102</v>
      </c>
      <c r="D99" s="94">
        <v>90</v>
      </c>
      <c r="E99" s="94">
        <v>84</v>
      </c>
      <c r="F99" s="94">
        <v>60</v>
      </c>
      <c r="G99" s="94">
        <v>64.099999999999994</v>
      </c>
      <c r="H99" s="319">
        <v>61</v>
      </c>
      <c r="I99" s="319">
        <v>59</v>
      </c>
      <c r="J99" s="319">
        <v>60</v>
      </c>
      <c r="K99" s="319">
        <v>64</v>
      </c>
      <c r="L99" s="94">
        <v>68.3</v>
      </c>
      <c r="M99" s="94">
        <v>69.099999999999994</v>
      </c>
      <c r="N99" s="319">
        <v>76</v>
      </c>
      <c r="O99" s="319">
        <v>78</v>
      </c>
      <c r="P99" s="319">
        <v>77</v>
      </c>
      <c r="Q99" s="94">
        <v>76.599999999999994</v>
      </c>
      <c r="R99" s="94">
        <v>76.8</v>
      </c>
      <c r="S99" s="94">
        <v>77.7</v>
      </c>
      <c r="T99" s="505">
        <v>75.599999999999994</v>
      </c>
      <c r="U99" s="94">
        <v>71.8</v>
      </c>
      <c r="V99" s="490">
        <v>72.59</v>
      </c>
      <c r="W99" s="495">
        <v>71.441999999999993</v>
      </c>
      <c r="X99" s="495">
        <v>72.477000000000004</v>
      </c>
    </row>
    <row r="100" spans="1:24" x14ac:dyDescent="0.25">
      <c r="A100" s="263" t="s">
        <v>80</v>
      </c>
      <c r="B100" s="94">
        <v>576</v>
      </c>
      <c r="C100" s="94">
        <v>559</v>
      </c>
      <c r="D100" s="94">
        <v>570</v>
      </c>
      <c r="E100" s="94">
        <v>530</v>
      </c>
      <c r="F100" s="94">
        <v>456</v>
      </c>
      <c r="G100" s="94">
        <v>366.4</v>
      </c>
      <c r="H100" s="319">
        <v>374</v>
      </c>
      <c r="I100" s="319">
        <v>361</v>
      </c>
      <c r="J100" s="319">
        <v>366</v>
      </c>
      <c r="K100" s="319">
        <v>362</v>
      </c>
      <c r="L100" s="94">
        <v>371.6</v>
      </c>
      <c r="M100" s="94">
        <v>372.5</v>
      </c>
      <c r="N100" s="319">
        <v>371</v>
      </c>
      <c r="O100" s="319">
        <v>362</v>
      </c>
      <c r="P100" s="319">
        <v>359</v>
      </c>
      <c r="Q100" s="94">
        <v>352.1</v>
      </c>
      <c r="R100" s="94">
        <v>341.4</v>
      </c>
      <c r="S100" s="94">
        <v>316.8</v>
      </c>
      <c r="T100" s="505">
        <v>305.5</v>
      </c>
      <c r="U100" s="94">
        <v>355</v>
      </c>
      <c r="V100" s="490">
        <v>340.66</v>
      </c>
      <c r="W100" s="495">
        <v>345.19900000000001</v>
      </c>
      <c r="X100" s="495">
        <v>328.43700000000001</v>
      </c>
    </row>
    <row r="101" spans="1:24" x14ac:dyDescent="0.25">
      <c r="A101" s="263" t="s">
        <v>81</v>
      </c>
      <c r="B101" s="94">
        <v>525</v>
      </c>
      <c r="C101" s="94">
        <v>542</v>
      </c>
      <c r="D101" s="94">
        <v>485</v>
      </c>
      <c r="E101" s="94">
        <v>396</v>
      </c>
      <c r="F101" s="94">
        <v>428</v>
      </c>
      <c r="G101" s="94">
        <v>344</v>
      </c>
      <c r="H101" s="319">
        <v>385</v>
      </c>
      <c r="I101" s="319">
        <v>375</v>
      </c>
      <c r="J101" s="319">
        <v>365</v>
      </c>
      <c r="K101" s="319">
        <v>354</v>
      </c>
      <c r="L101" s="94">
        <v>306.39999999999998</v>
      </c>
      <c r="M101" s="94">
        <v>318.7</v>
      </c>
      <c r="N101" s="319">
        <v>307</v>
      </c>
      <c r="O101" s="319">
        <v>295</v>
      </c>
      <c r="P101" s="319">
        <v>302</v>
      </c>
      <c r="Q101" s="94">
        <v>286.60000000000002</v>
      </c>
      <c r="R101" s="94">
        <v>290</v>
      </c>
      <c r="S101" s="94">
        <v>282.8</v>
      </c>
      <c r="T101" s="505">
        <v>280.2</v>
      </c>
      <c r="U101" s="94">
        <v>279</v>
      </c>
      <c r="V101" s="490">
        <v>273.91899999999998</v>
      </c>
      <c r="W101" s="495">
        <v>269.83499999999998</v>
      </c>
      <c r="X101" s="495">
        <v>263.08800000000002</v>
      </c>
    </row>
    <row r="102" spans="1:24" x14ac:dyDescent="0.25">
      <c r="A102" s="263" t="s">
        <v>82</v>
      </c>
      <c r="B102" s="94">
        <v>169</v>
      </c>
      <c r="C102" s="94">
        <v>181</v>
      </c>
      <c r="D102" s="94">
        <v>205</v>
      </c>
      <c r="E102" s="94">
        <v>203</v>
      </c>
      <c r="F102" s="94">
        <v>208</v>
      </c>
      <c r="G102" s="94">
        <v>178.7</v>
      </c>
      <c r="H102" s="319">
        <v>201</v>
      </c>
      <c r="I102" s="319">
        <v>213</v>
      </c>
      <c r="J102" s="319">
        <v>184</v>
      </c>
      <c r="K102" s="319">
        <v>189</v>
      </c>
      <c r="L102" s="94">
        <v>191.1</v>
      </c>
      <c r="M102" s="94">
        <v>188.6</v>
      </c>
      <c r="N102" s="319">
        <v>192</v>
      </c>
      <c r="O102" s="319">
        <v>190</v>
      </c>
      <c r="P102" s="319">
        <v>189</v>
      </c>
      <c r="Q102" s="94">
        <v>188.7</v>
      </c>
      <c r="R102" s="94">
        <v>184.5</v>
      </c>
      <c r="S102" s="94">
        <v>177.4</v>
      </c>
      <c r="T102" s="505">
        <v>173.4</v>
      </c>
      <c r="U102" s="94">
        <v>167.5</v>
      </c>
      <c r="V102" s="490">
        <v>158.08500000000001</v>
      </c>
      <c r="W102" s="495">
        <v>157.33600000000001</v>
      </c>
      <c r="X102" s="495">
        <v>148.041</v>
      </c>
    </row>
    <row r="103" spans="1:24" x14ac:dyDescent="0.25">
      <c r="A103" s="263" t="s">
        <v>83</v>
      </c>
      <c r="B103" s="94">
        <v>57</v>
      </c>
      <c r="C103" s="94">
        <v>49</v>
      </c>
      <c r="D103" s="94">
        <v>50</v>
      </c>
      <c r="E103" s="94">
        <v>42</v>
      </c>
      <c r="F103" s="94">
        <v>37</v>
      </c>
      <c r="G103" s="94">
        <v>31.4</v>
      </c>
      <c r="H103" s="319">
        <v>24</v>
      </c>
      <c r="I103" s="319">
        <v>26</v>
      </c>
      <c r="J103" s="319">
        <v>25</v>
      </c>
      <c r="K103" s="319">
        <v>24</v>
      </c>
      <c r="L103" s="94">
        <v>23.5</v>
      </c>
      <c r="M103" s="94">
        <v>25</v>
      </c>
      <c r="N103" s="319">
        <v>25</v>
      </c>
      <c r="O103" s="319">
        <v>26</v>
      </c>
      <c r="P103" s="319">
        <v>25</v>
      </c>
      <c r="Q103" s="94">
        <v>24</v>
      </c>
      <c r="R103" s="94">
        <v>22.4</v>
      </c>
      <c r="S103" s="94">
        <v>22.4</v>
      </c>
      <c r="T103" s="505">
        <v>21.9</v>
      </c>
      <c r="U103" s="94">
        <v>21.9</v>
      </c>
      <c r="V103" s="490">
        <v>20.596</v>
      </c>
      <c r="W103" s="495">
        <v>19.981999999999999</v>
      </c>
      <c r="X103" s="495">
        <v>20.077999999999999</v>
      </c>
    </row>
    <row r="104" spans="1:24" x14ac:dyDescent="0.25">
      <c r="A104" s="263" t="s">
        <v>84</v>
      </c>
      <c r="B104" s="94">
        <v>143</v>
      </c>
      <c r="C104" s="94">
        <v>150</v>
      </c>
      <c r="D104" s="94">
        <v>154</v>
      </c>
      <c r="E104" s="94">
        <v>143</v>
      </c>
      <c r="F104" s="94">
        <v>147</v>
      </c>
      <c r="G104" s="94">
        <v>94.2</v>
      </c>
      <c r="H104" s="319">
        <v>102</v>
      </c>
      <c r="I104" s="319">
        <v>94</v>
      </c>
      <c r="J104" s="319">
        <v>94</v>
      </c>
      <c r="K104" s="319">
        <v>99</v>
      </c>
      <c r="L104" s="94">
        <v>84.5</v>
      </c>
      <c r="M104" s="94">
        <v>82.7</v>
      </c>
      <c r="N104" s="319">
        <v>89</v>
      </c>
      <c r="O104" s="319">
        <v>100</v>
      </c>
      <c r="P104" s="319">
        <v>99</v>
      </c>
      <c r="Q104" s="94">
        <v>101.8</v>
      </c>
      <c r="R104" s="94">
        <v>102</v>
      </c>
      <c r="S104" s="94">
        <v>101.8</v>
      </c>
      <c r="T104" s="505">
        <v>100.5</v>
      </c>
      <c r="U104" s="94">
        <v>99.7</v>
      </c>
      <c r="V104" s="490">
        <v>98.36</v>
      </c>
      <c r="W104" s="495">
        <v>96.403999999999996</v>
      </c>
      <c r="X104" s="495">
        <v>94.427000000000007</v>
      </c>
    </row>
    <row r="105" spans="1:24" ht="19.5" x14ac:dyDescent="0.25">
      <c r="A105" s="263" t="s">
        <v>85</v>
      </c>
      <c r="B105" s="94">
        <v>38</v>
      </c>
      <c r="C105" s="94">
        <v>37</v>
      </c>
      <c r="D105" s="94">
        <v>38</v>
      </c>
      <c r="E105" s="94">
        <v>32</v>
      </c>
      <c r="F105" s="94">
        <v>30</v>
      </c>
      <c r="G105" s="94">
        <v>32.4</v>
      </c>
      <c r="H105" s="319">
        <v>32</v>
      </c>
      <c r="I105" s="319">
        <v>41</v>
      </c>
      <c r="J105" s="319">
        <v>39</v>
      </c>
      <c r="K105" s="319">
        <v>29</v>
      </c>
      <c r="L105" s="94">
        <v>39.1</v>
      </c>
      <c r="M105" s="94">
        <v>39</v>
      </c>
      <c r="N105" s="319">
        <v>44</v>
      </c>
      <c r="O105" s="319">
        <v>38</v>
      </c>
      <c r="P105" s="319">
        <v>38</v>
      </c>
      <c r="Q105" s="94">
        <v>39.9</v>
      </c>
      <c r="R105" s="94">
        <v>40.6</v>
      </c>
      <c r="S105" s="94">
        <v>48.6</v>
      </c>
      <c r="T105" s="505">
        <v>51</v>
      </c>
      <c r="U105" s="94">
        <v>50.2</v>
      </c>
      <c r="V105" s="490">
        <v>56.149000000000001</v>
      </c>
      <c r="W105" s="495">
        <v>37.878</v>
      </c>
      <c r="X105" s="495">
        <v>33.926000000000002</v>
      </c>
    </row>
    <row r="106" spans="1:24" ht="18.75" customHeight="1" thickBot="1" x14ac:dyDescent="0.3">
      <c r="A106" s="225" t="s">
        <v>86</v>
      </c>
      <c r="B106" s="95">
        <v>18</v>
      </c>
      <c r="C106" s="95">
        <v>17</v>
      </c>
      <c r="D106" s="95">
        <v>10</v>
      </c>
      <c r="E106" s="95">
        <v>9</v>
      </c>
      <c r="F106" s="95">
        <v>8</v>
      </c>
      <c r="G106" s="95">
        <v>8.1</v>
      </c>
      <c r="H106" s="139">
        <v>8</v>
      </c>
      <c r="I106" s="139">
        <v>11</v>
      </c>
      <c r="J106" s="139">
        <v>12</v>
      </c>
      <c r="K106" s="139">
        <v>13</v>
      </c>
      <c r="L106" s="95">
        <v>11.6</v>
      </c>
      <c r="M106" s="95">
        <v>11.1</v>
      </c>
      <c r="N106" s="139">
        <v>11</v>
      </c>
      <c r="O106" s="139">
        <v>11</v>
      </c>
      <c r="P106" s="139">
        <v>11</v>
      </c>
      <c r="Q106" s="95">
        <v>9.9</v>
      </c>
      <c r="R106" s="95">
        <v>9.3000000000000007</v>
      </c>
      <c r="S106" s="95">
        <v>9.3000000000000007</v>
      </c>
      <c r="T106" s="95">
        <v>10.6</v>
      </c>
      <c r="U106" s="95">
        <v>10.6</v>
      </c>
      <c r="V106" s="456">
        <v>9.9920000000000009</v>
      </c>
      <c r="W106" s="456">
        <v>9.6999999999999993</v>
      </c>
      <c r="X106" s="456">
        <v>9.2780000000000005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B52:S52" formulaRange="1"/>
  </ignoredError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9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M36" sqref="M36"/>
    </sheetView>
  </sheetViews>
  <sheetFormatPr defaultRowHeight="15" x14ac:dyDescent="0.25"/>
  <cols>
    <col min="1" max="1" width="18" style="23" customWidth="1"/>
    <col min="2" max="19" width="9.140625" style="23"/>
    <col min="20" max="20" width="9.140625" style="105" customWidth="1"/>
    <col min="21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8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ht="14.25" customHeight="1" x14ac:dyDescent="0.25">
      <c r="A5" s="257" t="s">
        <v>550</v>
      </c>
      <c r="H5" s="28"/>
      <c r="I5" s="28"/>
      <c r="J5" s="67"/>
    </row>
    <row r="6" spans="1:24" ht="19.5" customHeight="1" x14ac:dyDescent="0.25">
      <c r="A6" s="257" t="s">
        <v>552</v>
      </c>
      <c r="H6" s="218"/>
      <c r="I6" s="218"/>
      <c r="J6" s="67"/>
    </row>
    <row r="7" spans="1:24" ht="11.25" customHeight="1" thickBot="1" x14ac:dyDescent="0.3">
      <c r="A7" s="237" t="s">
        <v>221</v>
      </c>
      <c r="G7" s="67"/>
      <c r="H7" s="218"/>
      <c r="I7" s="218"/>
      <c r="J7" s="67"/>
    </row>
    <row r="8" spans="1:24" ht="19.5" customHeight="1" thickBot="1" x14ac:dyDescent="0.3">
      <c r="A8" s="51"/>
      <c r="B8" s="51">
        <v>2000</v>
      </c>
      <c r="C8" s="51">
        <v>2001</v>
      </c>
      <c r="D8" s="51">
        <v>2002</v>
      </c>
      <c r="E8" s="51">
        <v>2003</v>
      </c>
      <c r="F8" s="51">
        <v>2004</v>
      </c>
      <c r="G8" s="51">
        <v>2005</v>
      </c>
      <c r="H8" s="51">
        <v>2006</v>
      </c>
      <c r="I8" s="51">
        <v>2007</v>
      </c>
      <c r="J8" s="51">
        <v>2008</v>
      </c>
      <c r="K8" s="51">
        <v>2009</v>
      </c>
      <c r="L8" s="51">
        <v>2010</v>
      </c>
      <c r="M8" s="51">
        <v>2011</v>
      </c>
      <c r="N8" s="51">
        <v>2012</v>
      </c>
      <c r="O8" s="51">
        <v>2013</v>
      </c>
      <c r="P8" s="51">
        <v>2014</v>
      </c>
      <c r="Q8" s="51">
        <v>2015</v>
      </c>
      <c r="R8" s="51">
        <v>2016</v>
      </c>
      <c r="S8" s="51">
        <v>2017</v>
      </c>
      <c r="T8" s="494">
        <v>2018</v>
      </c>
      <c r="U8" s="51">
        <v>2019</v>
      </c>
      <c r="V8" s="492">
        <v>2020</v>
      </c>
      <c r="W8" s="452">
        <v>2021</v>
      </c>
      <c r="X8" s="452">
        <v>2022</v>
      </c>
    </row>
    <row r="9" spans="1:24" ht="19.5" customHeight="1" x14ac:dyDescent="0.25">
      <c r="A9" s="8" t="s">
        <v>0</v>
      </c>
      <c r="B9" s="111">
        <v>17547.599999999999</v>
      </c>
      <c r="C9" s="111">
        <v>27414.400000000001</v>
      </c>
      <c r="D9" s="111">
        <v>40291.4</v>
      </c>
      <c r="E9" s="111">
        <v>51632.9</v>
      </c>
      <c r="F9" s="111">
        <v>66586</v>
      </c>
      <c r="G9" s="111">
        <v>80489.2</v>
      </c>
      <c r="H9" s="111">
        <v>102496.7</v>
      </c>
      <c r="I9" s="111">
        <v>120688.2</v>
      </c>
      <c r="J9" s="111">
        <v>142114.4</v>
      </c>
      <c r="K9" s="111">
        <v>176457.8</v>
      </c>
      <c r="L9" s="111">
        <v>214493</v>
      </c>
      <c r="M9" s="111">
        <v>239140.7</v>
      </c>
      <c r="N9" s="111">
        <v>249007.2</v>
      </c>
      <c r="O9" s="111">
        <v>266839.09999999998</v>
      </c>
      <c r="P9" s="111">
        <v>275760.3</v>
      </c>
      <c r="Q9" s="111">
        <v>287739.09999999998</v>
      </c>
      <c r="R9" s="111">
        <v>290832.40000000002</v>
      </c>
      <c r="S9" s="111">
        <v>292515.7</v>
      </c>
      <c r="T9" s="493">
        <v>298079.8</v>
      </c>
      <c r="U9" s="331">
        <v>305371.7</v>
      </c>
      <c r="V9" s="493">
        <v>305031.9276</v>
      </c>
      <c r="W9" s="493">
        <v>308032.06630000001</v>
      </c>
      <c r="X9" s="493">
        <v>317326.23939999996</v>
      </c>
    </row>
    <row r="10" spans="1:24" ht="19.5" customHeight="1" x14ac:dyDescent="0.25">
      <c r="A10" s="10" t="s">
        <v>128</v>
      </c>
      <c r="B10" s="111">
        <v>5621.4</v>
      </c>
      <c r="C10" s="111">
        <v>8195</v>
      </c>
      <c r="D10" s="111">
        <v>11586.5</v>
      </c>
      <c r="E10" s="111">
        <v>13985.5</v>
      </c>
      <c r="F10" s="111">
        <v>20365.3</v>
      </c>
      <c r="G10" s="111">
        <v>25539.5</v>
      </c>
      <c r="H10" s="111">
        <v>32065.200000000001</v>
      </c>
      <c r="I10" s="111">
        <v>37839.4</v>
      </c>
      <c r="J10" s="111">
        <v>42762.3</v>
      </c>
      <c r="K10" s="111">
        <v>51847.5</v>
      </c>
      <c r="L10" s="111">
        <v>59164.4</v>
      </c>
      <c r="M10" s="111">
        <v>64847</v>
      </c>
      <c r="N10" s="111">
        <v>67124.3</v>
      </c>
      <c r="O10" s="111">
        <v>72995.8</v>
      </c>
      <c r="P10" s="111">
        <v>76053</v>
      </c>
      <c r="Q10" s="111">
        <v>80234.600000000006</v>
      </c>
      <c r="R10" s="111">
        <v>84799.1</v>
      </c>
      <c r="S10" s="111">
        <v>90637.3</v>
      </c>
      <c r="T10" s="493">
        <v>91804.800000000003</v>
      </c>
      <c r="U10" s="331">
        <v>92672.2</v>
      </c>
      <c r="V10" s="493">
        <v>91373.789799999999</v>
      </c>
      <c r="W10" s="493">
        <v>92605.25970000001</v>
      </c>
      <c r="X10" s="493">
        <v>97369.327000000005</v>
      </c>
    </row>
    <row r="11" spans="1:24" ht="19.5" customHeight="1" x14ac:dyDescent="0.25">
      <c r="A11" s="263" t="s">
        <v>1</v>
      </c>
      <c r="B11" s="112">
        <v>229.3</v>
      </c>
      <c r="C11" s="112">
        <v>325.7</v>
      </c>
      <c r="D11" s="112">
        <v>524</v>
      </c>
      <c r="E11" s="112">
        <v>583.1</v>
      </c>
      <c r="F11" s="112">
        <v>726.1</v>
      </c>
      <c r="G11" s="112">
        <v>953.2</v>
      </c>
      <c r="H11" s="112">
        <v>950.7</v>
      </c>
      <c r="I11" s="112">
        <v>1075.2</v>
      </c>
      <c r="J11" s="112">
        <v>1186.3</v>
      </c>
      <c r="K11" s="112">
        <v>1536.8</v>
      </c>
      <c r="L11" s="112">
        <v>1724.4</v>
      </c>
      <c r="M11" s="112">
        <v>1936.5</v>
      </c>
      <c r="N11" s="112">
        <v>2117.1</v>
      </c>
      <c r="O11" s="112">
        <v>2304.9</v>
      </c>
      <c r="P11" s="112">
        <v>2470</v>
      </c>
      <c r="Q11" s="112">
        <v>2554.3000000000002</v>
      </c>
      <c r="R11" s="112">
        <v>2641.8</v>
      </c>
      <c r="S11" s="112">
        <v>2683.2</v>
      </c>
      <c r="T11" s="457">
        <v>2702.1</v>
      </c>
      <c r="U11" s="332">
        <v>2846</v>
      </c>
      <c r="V11" s="457">
        <v>2896.0192999999999</v>
      </c>
      <c r="W11" s="457">
        <v>3000.5578999999998</v>
      </c>
      <c r="X11" s="457">
        <v>3013.97</v>
      </c>
    </row>
    <row r="12" spans="1:24" ht="19.5" customHeight="1" x14ac:dyDescent="0.25">
      <c r="A12" s="263" t="s">
        <v>2</v>
      </c>
      <c r="B12" s="112">
        <v>120.2</v>
      </c>
      <c r="C12" s="112">
        <v>181.4</v>
      </c>
      <c r="D12" s="112">
        <v>294</v>
      </c>
      <c r="E12" s="112">
        <v>365.8</v>
      </c>
      <c r="F12" s="112">
        <v>475.2</v>
      </c>
      <c r="G12" s="112">
        <v>605.70000000000005</v>
      </c>
      <c r="H12" s="112">
        <v>896.3</v>
      </c>
      <c r="I12" s="112">
        <v>1077.4000000000001</v>
      </c>
      <c r="J12" s="112">
        <v>1320</v>
      </c>
      <c r="K12" s="112">
        <v>1558.7</v>
      </c>
      <c r="L12" s="112">
        <v>1572.9</v>
      </c>
      <c r="M12" s="112">
        <v>1516.4</v>
      </c>
      <c r="N12" s="112">
        <v>1530.6</v>
      </c>
      <c r="O12" s="112">
        <v>1720.9</v>
      </c>
      <c r="P12" s="112">
        <v>1693.9</v>
      </c>
      <c r="Q12" s="112">
        <v>1718.4</v>
      </c>
      <c r="R12" s="112">
        <v>1767.2</v>
      </c>
      <c r="S12" s="112">
        <v>1743.1</v>
      </c>
      <c r="T12" s="457">
        <v>1695.1</v>
      </c>
      <c r="U12" s="332">
        <v>1792.1</v>
      </c>
      <c r="V12" s="457">
        <v>1758.5828000000001</v>
      </c>
      <c r="W12" s="457">
        <v>1749.3238999999999</v>
      </c>
      <c r="X12" s="457">
        <v>1818.6056000000001</v>
      </c>
    </row>
    <row r="13" spans="1:24" ht="19.5" customHeight="1" x14ac:dyDescent="0.25">
      <c r="A13" s="263" t="s">
        <v>3</v>
      </c>
      <c r="B13" s="112">
        <v>159.1</v>
      </c>
      <c r="C13" s="112">
        <v>269.3</v>
      </c>
      <c r="D13" s="112">
        <v>378.1</v>
      </c>
      <c r="E13" s="112">
        <v>532.79999999999995</v>
      </c>
      <c r="F13" s="112">
        <v>672.6</v>
      </c>
      <c r="G13" s="112">
        <v>818.3</v>
      </c>
      <c r="H13" s="112">
        <v>1132.3</v>
      </c>
      <c r="I13" s="112">
        <v>1287.4000000000001</v>
      </c>
      <c r="J13" s="112">
        <v>1405.1</v>
      </c>
      <c r="K13" s="112">
        <v>1700.4</v>
      </c>
      <c r="L13" s="112">
        <v>2202</v>
      </c>
      <c r="M13" s="112">
        <v>2039.4</v>
      </c>
      <c r="N13" s="112">
        <v>2009.5</v>
      </c>
      <c r="O13" s="112">
        <v>2112.1999999999998</v>
      </c>
      <c r="P13" s="112">
        <v>2191.4</v>
      </c>
      <c r="Q13" s="112">
        <v>2331.1999999999998</v>
      </c>
      <c r="R13" s="112">
        <v>2427.8000000000002</v>
      </c>
      <c r="S13" s="112">
        <v>2482.1</v>
      </c>
      <c r="T13" s="457">
        <v>2533.9</v>
      </c>
      <c r="U13" s="332">
        <v>2509.1999999999998</v>
      </c>
      <c r="V13" s="457">
        <v>2544.1844999999998</v>
      </c>
      <c r="W13" s="457">
        <v>2619.6958999999997</v>
      </c>
      <c r="X13" s="457">
        <v>2687.3082999999997</v>
      </c>
    </row>
    <row r="14" spans="1:24" ht="19.5" customHeight="1" x14ac:dyDescent="0.25">
      <c r="A14" s="263" t="s">
        <v>4</v>
      </c>
      <c r="B14" s="112">
        <v>187.3</v>
      </c>
      <c r="C14" s="112">
        <v>278.8</v>
      </c>
      <c r="D14" s="112">
        <v>400.4</v>
      </c>
      <c r="E14" s="112">
        <v>489.5</v>
      </c>
      <c r="F14" s="112">
        <v>648.5</v>
      </c>
      <c r="G14" s="112">
        <v>796.5</v>
      </c>
      <c r="H14" s="112">
        <v>1060</v>
      </c>
      <c r="I14" s="112">
        <v>1414.6</v>
      </c>
      <c r="J14" s="112">
        <v>1822</v>
      </c>
      <c r="K14" s="112">
        <v>2352</v>
      </c>
      <c r="L14" s="112">
        <v>2353</v>
      </c>
      <c r="M14" s="112">
        <v>1858.1</v>
      </c>
      <c r="N14" s="112">
        <v>2516.6999999999998</v>
      </c>
      <c r="O14" s="112">
        <v>2778.3</v>
      </c>
      <c r="P14" s="112">
        <v>2944.7</v>
      </c>
      <c r="Q14" s="112">
        <v>3106.7</v>
      </c>
      <c r="R14" s="112">
        <v>3077.9</v>
      </c>
      <c r="S14" s="112">
        <v>2895.1</v>
      </c>
      <c r="T14" s="457">
        <v>2835.3</v>
      </c>
      <c r="U14" s="332">
        <v>2905.1</v>
      </c>
      <c r="V14" s="457">
        <v>3001.8836000000001</v>
      </c>
      <c r="W14" s="457">
        <v>3083.8306000000002</v>
      </c>
      <c r="X14" s="457">
        <v>3132.6505000000002</v>
      </c>
    </row>
    <row r="15" spans="1:24" ht="19.5" customHeight="1" x14ac:dyDescent="0.25">
      <c r="A15" s="263" t="s">
        <v>5</v>
      </c>
      <c r="B15" s="112">
        <v>102.2</v>
      </c>
      <c r="C15" s="112">
        <v>132.80000000000001</v>
      </c>
      <c r="D15" s="112">
        <v>253.2</v>
      </c>
      <c r="E15" s="112">
        <v>403</v>
      </c>
      <c r="F15" s="112">
        <v>596.4</v>
      </c>
      <c r="G15" s="112">
        <v>697.6</v>
      </c>
      <c r="H15" s="112">
        <v>874.5</v>
      </c>
      <c r="I15" s="112">
        <v>920.3</v>
      </c>
      <c r="J15" s="112">
        <v>1053.0999999999999</v>
      </c>
      <c r="K15" s="112">
        <v>1258.4000000000001</v>
      </c>
      <c r="L15" s="112">
        <v>1405.8</v>
      </c>
      <c r="M15" s="112">
        <v>1562.7</v>
      </c>
      <c r="N15" s="112">
        <v>1639.3</v>
      </c>
      <c r="O15" s="112">
        <v>1752.6</v>
      </c>
      <c r="P15" s="112">
        <v>1800.9</v>
      </c>
      <c r="Q15" s="112">
        <v>1909</v>
      </c>
      <c r="R15" s="112">
        <v>1880.7</v>
      </c>
      <c r="S15" s="112">
        <v>2002.2</v>
      </c>
      <c r="T15" s="457">
        <v>2075.4</v>
      </c>
      <c r="U15" s="332">
        <v>2177.8000000000002</v>
      </c>
      <c r="V15" s="457">
        <v>2063.9292</v>
      </c>
      <c r="W15" s="457">
        <v>2014.829</v>
      </c>
      <c r="X15" s="457">
        <v>2062.7631999999999</v>
      </c>
    </row>
    <row r="16" spans="1:24" ht="19.5" customHeight="1" x14ac:dyDescent="0.25">
      <c r="A16" s="263" t="s">
        <v>6</v>
      </c>
      <c r="B16" s="112">
        <v>96.7</v>
      </c>
      <c r="C16" s="112">
        <v>135.1</v>
      </c>
      <c r="D16" s="112">
        <v>236.1</v>
      </c>
      <c r="E16" s="112">
        <v>361.7</v>
      </c>
      <c r="F16" s="112">
        <v>426.3</v>
      </c>
      <c r="G16" s="112">
        <v>535.29999999999995</v>
      </c>
      <c r="H16" s="112">
        <v>670.5</v>
      </c>
      <c r="I16" s="112">
        <v>752</v>
      </c>
      <c r="J16" s="112">
        <v>842.9</v>
      </c>
      <c r="K16" s="112">
        <v>1007.4</v>
      </c>
      <c r="L16" s="112">
        <v>1417.8</v>
      </c>
      <c r="M16" s="112">
        <v>1469.3</v>
      </c>
      <c r="N16" s="112">
        <v>1507.6</v>
      </c>
      <c r="O16" s="112">
        <v>1641.2</v>
      </c>
      <c r="P16" s="112">
        <v>1605</v>
      </c>
      <c r="Q16" s="112">
        <v>1759.6</v>
      </c>
      <c r="R16" s="112">
        <v>1579.4</v>
      </c>
      <c r="S16" s="112">
        <v>1553.3</v>
      </c>
      <c r="T16" s="457">
        <v>1451.4</v>
      </c>
      <c r="U16" s="332">
        <v>1585.4</v>
      </c>
      <c r="V16" s="457">
        <v>1556.702</v>
      </c>
      <c r="W16" s="457">
        <v>1585.3914</v>
      </c>
      <c r="X16" s="457">
        <v>1667.2698</v>
      </c>
    </row>
    <row r="17" spans="1:24" ht="19.5" customHeight="1" x14ac:dyDescent="0.25">
      <c r="A17" s="263" t="s">
        <v>7</v>
      </c>
      <c r="B17" s="112">
        <v>72.7</v>
      </c>
      <c r="C17" s="112">
        <v>120.8</v>
      </c>
      <c r="D17" s="112">
        <v>165.1</v>
      </c>
      <c r="E17" s="112">
        <v>211.4</v>
      </c>
      <c r="F17" s="112">
        <v>286.7</v>
      </c>
      <c r="G17" s="112">
        <v>397</v>
      </c>
      <c r="H17" s="112">
        <v>436.5</v>
      </c>
      <c r="I17" s="112">
        <v>530.29999999999995</v>
      </c>
      <c r="J17" s="112">
        <v>650</v>
      </c>
      <c r="K17" s="112">
        <v>845.4</v>
      </c>
      <c r="L17" s="112">
        <v>1036.0999999999999</v>
      </c>
      <c r="M17" s="112">
        <v>1560.6</v>
      </c>
      <c r="N17" s="112">
        <v>1611.6</v>
      </c>
      <c r="O17" s="112">
        <v>1804.5</v>
      </c>
      <c r="P17" s="112">
        <v>1844.4</v>
      </c>
      <c r="Q17" s="112">
        <v>1699.8</v>
      </c>
      <c r="R17" s="112">
        <v>1705</v>
      </c>
      <c r="S17" s="112">
        <v>1644.7</v>
      </c>
      <c r="T17" s="457">
        <v>1620.4</v>
      </c>
      <c r="U17" s="332">
        <v>1712.3</v>
      </c>
      <c r="V17" s="457">
        <v>1737.2609</v>
      </c>
      <c r="W17" s="457">
        <v>1787.2056</v>
      </c>
      <c r="X17" s="457">
        <v>1908.0084999999999</v>
      </c>
    </row>
    <row r="18" spans="1:24" ht="19.5" customHeight="1" x14ac:dyDescent="0.25">
      <c r="A18" s="263" t="s">
        <v>8</v>
      </c>
      <c r="B18" s="112">
        <v>96.2</v>
      </c>
      <c r="C18" s="112">
        <v>155.4</v>
      </c>
      <c r="D18" s="112">
        <v>250.7</v>
      </c>
      <c r="E18" s="112">
        <v>313.2</v>
      </c>
      <c r="F18" s="112">
        <v>374.9</v>
      </c>
      <c r="G18" s="112">
        <v>469</v>
      </c>
      <c r="H18" s="112">
        <v>549</v>
      </c>
      <c r="I18" s="112">
        <v>617</v>
      </c>
      <c r="J18" s="112">
        <v>809.2</v>
      </c>
      <c r="K18" s="112">
        <v>942.5</v>
      </c>
      <c r="L18" s="112">
        <v>1445.7</v>
      </c>
      <c r="M18" s="112">
        <v>1505.2</v>
      </c>
      <c r="N18" s="112">
        <v>1158.9000000000001</v>
      </c>
      <c r="O18" s="112">
        <v>1458.5</v>
      </c>
      <c r="P18" s="112">
        <v>1577.3</v>
      </c>
      <c r="Q18" s="112">
        <v>1738.1</v>
      </c>
      <c r="R18" s="112">
        <v>1817.4</v>
      </c>
      <c r="S18" s="112">
        <v>1923.7</v>
      </c>
      <c r="T18" s="457">
        <v>1980</v>
      </c>
      <c r="U18" s="332">
        <v>2140.3000000000002</v>
      </c>
      <c r="V18" s="457">
        <v>2086.1080000000002</v>
      </c>
      <c r="W18" s="457">
        <v>2175.4536000000003</v>
      </c>
      <c r="X18" s="457">
        <v>2437.3490000000002</v>
      </c>
    </row>
    <row r="19" spans="1:24" ht="19.5" customHeight="1" x14ac:dyDescent="0.25">
      <c r="A19" s="263" t="s">
        <v>9</v>
      </c>
      <c r="B19" s="112">
        <v>130.5</v>
      </c>
      <c r="C19" s="112">
        <v>186.4</v>
      </c>
      <c r="D19" s="112">
        <v>205.4</v>
      </c>
      <c r="E19" s="112">
        <v>313.8</v>
      </c>
      <c r="F19" s="112">
        <v>414.4</v>
      </c>
      <c r="G19" s="112">
        <v>472.6</v>
      </c>
      <c r="H19" s="112">
        <v>709.1</v>
      </c>
      <c r="I19" s="112">
        <v>834.3</v>
      </c>
      <c r="J19" s="112">
        <v>988.7</v>
      </c>
      <c r="K19" s="112">
        <v>1194.8</v>
      </c>
      <c r="L19" s="112">
        <v>1453.8</v>
      </c>
      <c r="M19" s="112">
        <v>1600.1</v>
      </c>
      <c r="N19" s="112">
        <v>1659.2</v>
      </c>
      <c r="O19" s="112">
        <v>1817</v>
      </c>
      <c r="P19" s="112">
        <v>1519.8</v>
      </c>
      <c r="Q19" s="112">
        <v>1577.9</v>
      </c>
      <c r="R19" s="112">
        <v>1554.1</v>
      </c>
      <c r="S19" s="112">
        <v>1569.6</v>
      </c>
      <c r="T19" s="457">
        <v>1597.1</v>
      </c>
      <c r="U19" s="332">
        <v>1716.7</v>
      </c>
      <c r="V19" s="457">
        <v>1734.4453000000001</v>
      </c>
      <c r="W19" s="457">
        <v>1788.0358999999999</v>
      </c>
      <c r="X19" s="457">
        <v>1777.3847000000001</v>
      </c>
    </row>
    <row r="20" spans="1:24" ht="19.5" customHeight="1" x14ac:dyDescent="0.25">
      <c r="A20" s="263" t="s">
        <v>10</v>
      </c>
      <c r="B20" s="112">
        <v>1310.4000000000001</v>
      </c>
      <c r="C20" s="112">
        <v>2189.5</v>
      </c>
      <c r="D20" s="112">
        <v>3189.7</v>
      </c>
      <c r="E20" s="112">
        <v>4222.8</v>
      </c>
      <c r="F20" s="112">
        <v>5103.8</v>
      </c>
      <c r="G20" s="112">
        <v>6292.8</v>
      </c>
      <c r="H20" s="112">
        <v>7930.8</v>
      </c>
      <c r="I20" s="112">
        <v>9363.4</v>
      </c>
      <c r="J20" s="112">
        <v>10643.6</v>
      </c>
      <c r="K20" s="112">
        <v>12718.6</v>
      </c>
      <c r="L20" s="112">
        <v>14575.3</v>
      </c>
      <c r="M20" s="112">
        <v>15567.7</v>
      </c>
      <c r="N20" s="112">
        <v>16065.9</v>
      </c>
      <c r="O20" s="112">
        <v>16858.599999999999</v>
      </c>
      <c r="P20" s="112">
        <v>18423.2</v>
      </c>
      <c r="Q20" s="112">
        <v>19050.3</v>
      </c>
      <c r="R20" s="112">
        <v>19373</v>
      </c>
      <c r="S20" s="112">
        <v>20187.599999999999</v>
      </c>
      <c r="T20" s="457">
        <v>20359.8</v>
      </c>
      <c r="U20" s="332">
        <v>20027.2</v>
      </c>
      <c r="V20" s="457">
        <v>19395.069299999999</v>
      </c>
      <c r="W20" s="457">
        <v>19927.478199999998</v>
      </c>
      <c r="X20" s="457">
        <v>19881.752</v>
      </c>
    </row>
    <row r="21" spans="1:24" ht="19.5" customHeight="1" x14ac:dyDescent="0.25">
      <c r="A21" s="263" t="s">
        <v>11</v>
      </c>
      <c r="B21" s="112">
        <v>72.099999999999994</v>
      </c>
      <c r="C21" s="112">
        <v>111.7</v>
      </c>
      <c r="D21" s="112">
        <v>161</v>
      </c>
      <c r="E21" s="112">
        <v>222.2</v>
      </c>
      <c r="F21" s="112">
        <v>281.10000000000002</v>
      </c>
      <c r="G21" s="112">
        <v>381.1</v>
      </c>
      <c r="H21" s="112">
        <v>419</v>
      </c>
      <c r="I21" s="112">
        <v>491.5</v>
      </c>
      <c r="J21" s="112">
        <v>630</v>
      </c>
      <c r="K21" s="112">
        <v>751.9</v>
      </c>
      <c r="L21" s="112">
        <v>847.5</v>
      </c>
      <c r="M21" s="112">
        <v>924.3</v>
      </c>
      <c r="N21" s="112">
        <v>966.9</v>
      </c>
      <c r="O21" s="112">
        <v>1019.2</v>
      </c>
      <c r="P21" s="112">
        <v>1061.9000000000001</v>
      </c>
      <c r="Q21" s="112">
        <v>1181.2</v>
      </c>
      <c r="R21" s="112">
        <v>1316.7</v>
      </c>
      <c r="S21" s="112">
        <v>1402.4</v>
      </c>
      <c r="T21" s="457">
        <v>1410.8</v>
      </c>
      <c r="U21" s="332">
        <v>1460.3</v>
      </c>
      <c r="V21" s="457">
        <v>1388.5713000000001</v>
      </c>
      <c r="W21" s="457">
        <v>1438.7821999999999</v>
      </c>
      <c r="X21" s="457">
        <v>1472.9333999999999</v>
      </c>
    </row>
    <row r="22" spans="1:24" ht="19.5" customHeight="1" x14ac:dyDescent="0.25">
      <c r="A22" s="263" t="s">
        <v>12</v>
      </c>
      <c r="B22" s="112">
        <v>125.7</v>
      </c>
      <c r="C22" s="112">
        <v>202.2</v>
      </c>
      <c r="D22" s="112">
        <v>293.7</v>
      </c>
      <c r="E22" s="112">
        <v>394.1</v>
      </c>
      <c r="F22" s="112">
        <v>456.1</v>
      </c>
      <c r="G22" s="112">
        <v>516.6</v>
      </c>
      <c r="H22" s="112">
        <v>670.1</v>
      </c>
      <c r="I22" s="112">
        <v>783.7</v>
      </c>
      <c r="J22" s="112">
        <v>932.4</v>
      </c>
      <c r="K22" s="112">
        <v>1157.5999999999999</v>
      </c>
      <c r="L22" s="112">
        <v>1360</v>
      </c>
      <c r="M22" s="112">
        <v>1522.6</v>
      </c>
      <c r="N22" s="112">
        <v>1595.6</v>
      </c>
      <c r="O22" s="112">
        <v>1783.4</v>
      </c>
      <c r="P22" s="112">
        <v>1890.9</v>
      </c>
      <c r="Q22" s="112">
        <v>1882.1</v>
      </c>
      <c r="R22" s="112">
        <v>1989.1</v>
      </c>
      <c r="S22" s="112">
        <v>2124.9</v>
      </c>
      <c r="T22" s="457">
        <v>2180.9</v>
      </c>
      <c r="U22" s="332">
        <v>2240.4</v>
      </c>
      <c r="V22" s="457">
        <v>2332.2224999999999</v>
      </c>
      <c r="W22" s="457">
        <v>2396.6746000000003</v>
      </c>
      <c r="X22" s="457">
        <v>2499.7428</v>
      </c>
    </row>
    <row r="23" spans="1:24" x14ac:dyDescent="0.25">
      <c r="A23" s="263" t="s">
        <v>13</v>
      </c>
      <c r="B23" s="112">
        <v>70.099999999999994</v>
      </c>
      <c r="C23" s="112">
        <v>122.9</v>
      </c>
      <c r="D23" s="112">
        <v>187.4</v>
      </c>
      <c r="E23" s="112">
        <v>334.4</v>
      </c>
      <c r="F23" s="112">
        <v>347.6</v>
      </c>
      <c r="G23" s="112">
        <v>464.9</v>
      </c>
      <c r="H23" s="112">
        <v>542</v>
      </c>
      <c r="I23" s="112">
        <v>685.5</v>
      </c>
      <c r="J23" s="112">
        <v>819.4</v>
      </c>
      <c r="K23" s="112">
        <v>1008.2</v>
      </c>
      <c r="L23" s="112">
        <v>1329.6</v>
      </c>
      <c r="M23" s="112">
        <v>1476.7</v>
      </c>
      <c r="N23" s="112">
        <v>1579.3</v>
      </c>
      <c r="O23" s="112">
        <v>1640.4</v>
      </c>
      <c r="P23" s="112">
        <v>1470</v>
      </c>
      <c r="Q23" s="112">
        <v>1493.2</v>
      </c>
      <c r="R23" s="112">
        <v>1515.2</v>
      </c>
      <c r="S23" s="112">
        <v>1464.8</v>
      </c>
      <c r="T23" s="457">
        <v>1448.1</v>
      </c>
      <c r="U23" s="332">
        <v>1526.4</v>
      </c>
      <c r="V23" s="457">
        <v>1518.4668000000001</v>
      </c>
      <c r="W23" s="457">
        <v>1514.184</v>
      </c>
      <c r="X23" s="457">
        <v>1541.6818999999998</v>
      </c>
    </row>
    <row r="24" spans="1:24" ht="18" customHeight="1" x14ac:dyDescent="0.25">
      <c r="A24" s="263" t="s">
        <v>14</v>
      </c>
      <c r="B24" s="112">
        <v>72</v>
      </c>
      <c r="C24" s="112">
        <v>110.6</v>
      </c>
      <c r="D24" s="112">
        <v>203.4</v>
      </c>
      <c r="E24" s="112">
        <v>281</v>
      </c>
      <c r="F24" s="112">
        <v>370.6</v>
      </c>
      <c r="G24" s="112">
        <v>443.7</v>
      </c>
      <c r="H24" s="112">
        <v>584.70000000000005</v>
      </c>
      <c r="I24" s="112">
        <v>880.3</v>
      </c>
      <c r="J24" s="112">
        <v>1115</v>
      </c>
      <c r="K24" s="112">
        <v>1426.8</v>
      </c>
      <c r="L24" s="112">
        <v>1402.3</v>
      </c>
      <c r="M24" s="112">
        <v>1604.6</v>
      </c>
      <c r="N24" s="112">
        <v>1698.5</v>
      </c>
      <c r="O24" s="112">
        <v>1827.2</v>
      </c>
      <c r="P24" s="112">
        <v>1844</v>
      </c>
      <c r="Q24" s="112">
        <v>1963.3</v>
      </c>
      <c r="R24" s="112">
        <v>2050.5</v>
      </c>
      <c r="S24" s="112">
        <v>2058.8000000000002</v>
      </c>
      <c r="T24" s="457">
        <v>2011.9</v>
      </c>
      <c r="U24" s="332">
        <v>2131.5</v>
      </c>
      <c r="V24" s="457">
        <v>2068.0500000000002</v>
      </c>
      <c r="W24" s="457">
        <v>2172.5132000000003</v>
      </c>
      <c r="X24" s="457">
        <v>2113.3523999999998</v>
      </c>
    </row>
    <row r="25" spans="1:24" ht="19.5" customHeight="1" x14ac:dyDescent="0.25">
      <c r="A25" s="263" t="s">
        <v>15</v>
      </c>
      <c r="B25" s="112">
        <v>150.6</v>
      </c>
      <c r="C25" s="112">
        <v>294.89999999999998</v>
      </c>
      <c r="D25" s="112">
        <v>438.7</v>
      </c>
      <c r="E25" s="112">
        <v>492.7</v>
      </c>
      <c r="F25" s="112">
        <v>654.6</v>
      </c>
      <c r="G25" s="112">
        <v>479.3</v>
      </c>
      <c r="H25" s="112">
        <v>608.29999999999995</v>
      </c>
      <c r="I25" s="112">
        <v>811.1</v>
      </c>
      <c r="J25" s="112">
        <v>892.7</v>
      </c>
      <c r="K25" s="112">
        <v>1050.5</v>
      </c>
      <c r="L25" s="112">
        <v>1191.7</v>
      </c>
      <c r="M25" s="112">
        <v>2382.1</v>
      </c>
      <c r="N25" s="112">
        <v>2515.6999999999998</v>
      </c>
      <c r="O25" s="112">
        <v>2530.8000000000002</v>
      </c>
      <c r="P25" s="112">
        <v>2600.4</v>
      </c>
      <c r="Q25" s="112">
        <v>2557.1</v>
      </c>
      <c r="R25" s="112">
        <v>2735.9</v>
      </c>
      <c r="S25" s="112">
        <v>2794.6</v>
      </c>
      <c r="T25" s="457">
        <v>2808.7</v>
      </c>
      <c r="U25" s="332">
        <v>2851.1</v>
      </c>
      <c r="V25" s="457">
        <v>2948.4665</v>
      </c>
      <c r="W25" s="457">
        <v>2944.8527999999997</v>
      </c>
      <c r="X25" s="457">
        <v>3533.2191000000003</v>
      </c>
    </row>
    <row r="26" spans="1:24" ht="19.5" customHeight="1" x14ac:dyDescent="0.25">
      <c r="A26" s="263" t="s">
        <v>16</v>
      </c>
      <c r="B26" s="112">
        <v>213.1</v>
      </c>
      <c r="C26" s="112">
        <v>314.2</v>
      </c>
      <c r="D26" s="112">
        <v>464.8</v>
      </c>
      <c r="E26" s="112">
        <v>643.20000000000005</v>
      </c>
      <c r="F26" s="112">
        <v>813.4</v>
      </c>
      <c r="G26" s="112">
        <v>1139.7</v>
      </c>
      <c r="H26" s="112">
        <v>1444.1</v>
      </c>
      <c r="I26" s="112">
        <v>1687.5</v>
      </c>
      <c r="J26" s="112">
        <v>1983.9</v>
      </c>
      <c r="K26" s="112">
        <v>2420.1999999999998</v>
      </c>
      <c r="L26" s="112">
        <v>2929.6</v>
      </c>
      <c r="M26" s="112">
        <v>2764.3</v>
      </c>
      <c r="N26" s="112">
        <v>2796.9</v>
      </c>
      <c r="O26" s="112">
        <v>3059.9</v>
      </c>
      <c r="P26" s="112">
        <v>3211.5</v>
      </c>
      <c r="Q26" s="112">
        <v>2850.8</v>
      </c>
      <c r="R26" s="112">
        <v>2349.6</v>
      </c>
      <c r="S26" s="112">
        <v>2406.9</v>
      </c>
      <c r="T26" s="457">
        <v>2421</v>
      </c>
      <c r="U26" s="332">
        <v>2532.9</v>
      </c>
      <c r="V26" s="457">
        <v>2553.0729000000001</v>
      </c>
      <c r="W26" s="457">
        <v>2561.3761</v>
      </c>
      <c r="X26" s="457">
        <v>2582.6788999999999</v>
      </c>
    </row>
    <row r="27" spans="1:24" ht="19.5" customHeight="1" x14ac:dyDescent="0.25">
      <c r="A27" s="263" t="s">
        <v>17</v>
      </c>
      <c r="B27" s="112">
        <v>161.19999999999999</v>
      </c>
      <c r="C27" s="112">
        <v>279</v>
      </c>
      <c r="D27" s="112">
        <v>404.9</v>
      </c>
      <c r="E27" s="112">
        <v>473</v>
      </c>
      <c r="F27" s="112">
        <v>519.1</v>
      </c>
      <c r="G27" s="112">
        <v>726.9</v>
      </c>
      <c r="H27" s="112">
        <v>875.6</v>
      </c>
      <c r="I27" s="112">
        <v>1029.5999999999999</v>
      </c>
      <c r="J27" s="112">
        <v>1106.5999999999999</v>
      </c>
      <c r="K27" s="112">
        <v>1327.2</v>
      </c>
      <c r="L27" s="112">
        <v>1728.6</v>
      </c>
      <c r="M27" s="112">
        <v>1928</v>
      </c>
      <c r="N27" s="112">
        <v>2055.6</v>
      </c>
      <c r="O27" s="112">
        <v>2233.5</v>
      </c>
      <c r="P27" s="112">
        <v>2418</v>
      </c>
      <c r="Q27" s="112">
        <v>2533.5</v>
      </c>
      <c r="R27" s="112">
        <v>2647.5</v>
      </c>
      <c r="S27" s="112">
        <v>2716.4</v>
      </c>
      <c r="T27" s="457">
        <v>2678.5</v>
      </c>
      <c r="U27" s="332">
        <v>2668.7</v>
      </c>
      <c r="V27" s="457">
        <v>2549.8947000000003</v>
      </c>
      <c r="W27" s="457">
        <v>2604.3742999999999</v>
      </c>
      <c r="X27" s="457">
        <v>2557.5084999999999</v>
      </c>
    </row>
    <row r="28" spans="1:24" ht="19.5" customHeight="1" x14ac:dyDescent="0.25">
      <c r="A28" s="263" t="s">
        <v>18</v>
      </c>
      <c r="B28" s="112">
        <v>2252</v>
      </c>
      <c r="C28" s="112">
        <v>2785.3</v>
      </c>
      <c r="D28" s="112">
        <v>3535.9</v>
      </c>
      <c r="E28" s="112">
        <v>3347.8</v>
      </c>
      <c r="F28" s="112">
        <v>7197.9</v>
      </c>
      <c r="G28" s="112">
        <v>9349.2999999999993</v>
      </c>
      <c r="H28" s="112">
        <v>11711.7</v>
      </c>
      <c r="I28" s="112">
        <v>13598.3</v>
      </c>
      <c r="J28" s="112">
        <v>14561.4</v>
      </c>
      <c r="K28" s="112">
        <v>17590.099999999999</v>
      </c>
      <c r="L28" s="112">
        <v>19188.5</v>
      </c>
      <c r="M28" s="112">
        <v>21628.400000000001</v>
      </c>
      <c r="N28" s="112">
        <v>22099.4</v>
      </c>
      <c r="O28" s="112">
        <v>24652.400000000001</v>
      </c>
      <c r="P28" s="112">
        <v>25485.7</v>
      </c>
      <c r="Q28" s="112">
        <v>28328</v>
      </c>
      <c r="R28" s="112">
        <v>32370.3</v>
      </c>
      <c r="S28" s="112">
        <v>36983.800000000003</v>
      </c>
      <c r="T28" s="457">
        <v>37994.400000000001</v>
      </c>
      <c r="U28" s="332">
        <v>37848.800000000003</v>
      </c>
      <c r="V28" s="457">
        <v>37240.860200000003</v>
      </c>
      <c r="W28" s="457">
        <v>37240.700499999999</v>
      </c>
      <c r="X28" s="457">
        <v>40681.148399999998</v>
      </c>
    </row>
    <row r="29" spans="1:24" ht="29.25" customHeight="1" x14ac:dyDescent="0.25">
      <c r="A29" s="10" t="s">
        <v>129</v>
      </c>
      <c r="B29" s="111">
        <v>2558.5</v>
      </c>
      <c r="C29" s="111">
        <v>4349.5</v>
      </c>
      <c r="D29" s="111">
        <v>5973.6</v>
      </c>
      <c r="E29" s="111">
        <v>7369.1</v>
      </c>
      <c r="F29" s="111">
        <v>9160.2999999999993</v>
      </c>
      <c r="G29" s="111">
        <v>11505.1</v>
      </c>
      <c r="H29" s="111">
        <v>14547.4</v>
      </c>
      <c r="I29" s="111">
        <v>16618.099999999999</v>
      </c>
      <c r="J29" s="111">
        <v>19605.099999999999</v>
      </c>
      <c r="K29" s="111">
        <v>21776.9</v>
      </c>
      <c r="L29" s="111">
        <v>29367.1</v>
      </c>
      <c r="M29" s="111">
        <v>30539</v>
      </c>
      <c r="N29" s="111">
        <v>31599.1</v>
      </c>
      <c r="O29" s="111">
        <v>32372.799999999999</v>
      </c>
      <c r="P29" s="111">
        <v>33281.300000000003</v>
      </c>
      <c r="Q29" s="111">
        <v>34749.599999999999</v>
      </c>
      <c r="R29" s="111">
        <v>33943.300000000003</v>
      </c>
      <c r="S29" s="111">
        <v>36651.9</v>
      </c>
      <c r="T29" s="493">
        <v>37370.6</v>
      </c>
      <c r="U29" s="331">
        <v>39649.300000000003</v>
      </c>
      <c r="V29" s="493">
        <v>39493.056799999998</v>
      </c>
      <c r="W29" s="493">
        <v>40855.303500000002</v>
      </c>
      <c r="X29" s="493">
        <v>42878.224000000002</v>
      </c>
    </row>
    <row r="30" spans="1:24" ht="17.25" customHeight="1" x14ac:dyDescent="0.25">
      <c r="A30" s="263" t="s">
        <v>19</v>
      </c>
      <c r="B30" s="112">
        <v>122.8</v>
      </c>
      <c r="C30" s="112">
        <v>197.4</v>
      </c>
      <c r="D30" s="112">
        <v>288.60000000000002</v>
      </c>
      <c r="E30" s="112">
        <v>432.3</v>
      </c>
      <c r="F30" s="112">
        <v>545.6</v>
      </c>
      <c r="G30" s="112">
        <v>591.20000000000005</v>
      </c>
      <c r="H30" s="112">
        <v>712.2</v>
      </c>
      <c r="I30" s="112">
        <v>790</v>
      </c>
      <c r="J30" s="112">
        <v>939.4</v>
      </c>
      <c r="K30" s="112">
        <v>1106.9000000000001</v>
      </c>
      <c r="L30" s="112">
        <v>1632.9</v>
      </c>
      <c r="M30" s="112">
        <v>1728.1</v>
      </c>
      <c r="N30" s="112">
        <v>1848.9</v>
      </c>
      <c r="O30" s="112">
        <v>1937.4</v>
      </c>
      <c r="P30" s="112">
        <v>2033</v>
      </c>
      <c r="Q30" s="112">
        <v>2373.6</v>
      </c>
      <c r="R30" s="112">
        <v>2264.6999999999998</v>
      </c>
      <c r="S30" s="112">
        <v>2327.5</v>
      </c>
      <c r="T30" s="457">
        <v>2477.1999999999998</v>
      </c>
      <c r="U30" s="332">
        <v>2378.1</v>
      </c>
      <c r="V30" s="457">
        <v>2459.1315</v>
      </c>
      <c r="W30" s="457">
        <v>2537.1597999999999</v>
      </c>
      <c r="X30" s="457">
        <v>2695.0369999999998</v>
      </c>
    </row>
    <row r="31" spans="1:24" ht="17.25" customHeight="1" x14ac:dyDescent="0.25">
      <c r="A31" s="263" t="s">
        <v>20</v>
      </c>
      <c r="B31" s="112">
        <v>237</v>
      </c>
      <c r="C31" s="112">
        <v>426.3</v>
      </c>
      <c r="D31" s="112">
        <v>486.2</v>
      </c>
      <c r="E31" s="112">
        <v>647.70000000000005</v>
      </c>
      <c r="F31" s="112">
        <v>943.5</v>
      </c>
      <c r="G31" s="112">
        <v>996.6</v>
      </c>
      <c r="H31" s="112">
        <v>1105.3</v>
      </c>
      <c r="I31" s="112">
        <v>1225.7</v>
      </c>
      <c r="J31" s="112">
        <v>1564.1</v>
      </c>
      <c r="K31" s="112">
        <v>1842.3</v>
      </c>
      <c r="L31" s="112">
        <v>2077</v>
      </c>
      <c r="M31" s="112">
        <v>2183.6999999999998</v>
      </c>
      <c r="N31" s="112">
        <v>2232.1999999999998</v>
      </c>
      <c r="O31" s="112">
        <v>2403.6999999999998</v>
      </c>
      <c r="P31" s="112">
        <v>2455.1999999999998</v>
      </c>
      <c r="Q31" s="112">
        <v>2515.8000000000002</v>
      </c>
      <c r="R31" s="112">
        <v>2402.1</v>
      </c>
      <c r="S31" s="112">
        <v>2335.3000000000002</v>
      </c>
      <c r="T31" s="457">
        <v>2326.6999999999998</v>
      </c>
      <c r="U31" s="332">
        <v>2485.9</v>
      </c>
      <c r="V31" s="457">
        <v>2543.8422999999998</v>
      </c>
      <c r="W31" s="457">
        <v>2550.5553</v>
      </c>
      <c r="X31" s="457">
        <v>2658.6302000000001</v>
      </c>
    </row>
    <row r="32" spans="1:24" ht="18" customHeight="1" x14ac:dyDescent="0.25">
      <c r="A32" s="263" t="s">
        <v>21</v>
      </c>
      <c r="B32" s="112">
        <v>241.9</v>
      </c>
      <c r="C32" s="112">
        <v>357.6</v>
      </c>
      <c r="D32" s="112">
        <v>549.29999999999995</v>
      </c>
      <c r="E32" s="112">
        <v>653.1</v>
      </c>
      <c r="F32" s="112">
        <v>842.7</v>
      </c>
      <c r="G32" s="112">
        <v>1024.5999999999999</v>
      </c>
      <c r="H32" s="112">
        <v>1448.1</v>
      </c>
      <c r="I32" s="112">
        <v>1563.3</v>
      </c>
      <c r="J32" s="112">
        <v>1756.9</v>
      </c>
      <c r="K32" s="112">
        <v>2231.5</v>
      </c>
      <c r="L32" s="112">
        <v>3020</v>
      </c>
      <c r="M32" s="112">
        <v>3327.6</v>
      </c>
      <c r="N32" s="112">
        <v>3110</v>
      </c>
      <c r="O32" s="112">
        <v>3138.1</v>
      </c>
      <c r="P32" s="112">
        <v>3480.4</v>
      </c>
      <c r="Q32" s="112">
        <v>3649.2</v>
      </c>
      <c r="R32" s="112">
        <v>3757.4</v>
      </c>
      <c r="S32" s="112">
        <v>4099.6000000000004</v>
      </c>
      <c r="T32" s="457">
        <v>4053.1</v>
      </c>
      <c r="U32" s="332">
        <v>4042.2</v>
      </c>
      <c r="V32" s="457">
        <v>3790.9854999999998</v>
      </c>
      <c r="W32" s="457">
        <v>3990.8908999999999</v>
      </c>
      <c r="X32" s="457">
        <v>3891.0835999999999</v>
      </c>
    </row>
    <row r="33" spans="1:24" ht="19.5" customHeight="1" x14ac:dyDescent="0.25">
      <c r="A33" s="37" t="s">
        <v>22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457"/>
      <c r="U33" s="332"/>
      <c r="V33" s="457"/>
      <c r="W33" s="457"/>
      <c r="X33" s="457"/>
    </row>
    <row r="34" spans="1:24" ht="19.5" customHeight="1" x14ac:dyDescent="0.25">
      <c r="A34" s="38" t="s">
        <v>23</v>
      </c>
      <c r="B34" s="112">
        <v>5.2</v>
      </c>
      <c r="C34" s="112">
        <v>7.3</v>
      </c>
      <c r="D34" s="112">
        <v>9</v>
      </c>
      <c r="E34" s="112">
        <v>12.8</v>
      </c>
      <c r="F34" s="112">
        <v>15.2</v>
      </c>
      <c r="G34" s="112">
        <v>14.1</v>
      </c>
      <c r="H34" s="112">
        <v>20</v>
      </c>
      <c r="I34" s="112">
        <v>67.8</v>
      </c>
      <c r="J34" s="112">
        <v>74</v>
      </c>
      <c r="K34" s="112">
        <v>83.7</v>
      </c>
      <c r="L34" s="112">
        <v>152.4</v>
      </c>
      <c r="M34" s="112">
        <v>119</v>
      </c>
      <c r="N34" s="112">
        <v>135.1</v>
      </c>
      <c r="O34" s="112">
        <v>126.1</v>
      </c>
      <c r="P34" s="112">
        <v>148.9</v>
      </c>
      <c r="Q34" s="112">
        <v>143</v>
      </c>
      <c r="R34" s="112">
        <v>139.69999999999999</v>
      </c>
      <c r="S34" s="112">
        <v>138.80000000000001</v>
      </c>
      <c r="T34" s="457">
        <v>129.5</v>
      </c>
      <c r="U34" s="332">
        <v>138.5</v>
      </c>
      <c r="V34" s="457">
        <v>134.65989999999999</v>
      </c>
      <c r="W34" s="457">
        <v>132.108</v>
      </c>
      <c r="X34" s="457">
        <v>138.32859999999999</v>
      </c>
    </row>
    <row r="35" spans="1:24" ht="19.5" customHeight="1" x14ac:dyDescent="0.25">
      <c r="A35" s="38" t="s">
        <v>130</v>
      </c>
      <c r="B35" s="112">
        <f>SUM(B32-B34)</f>
        <v>236.70000000000002</v>
      </c>
      <c r="C35" s="112">
        <f t="shared" ref="C35:S35" si="0">SUM(C32-C34)</f>
        <v>350.3</v>
      </c>
      <c r="D35" s="112">
        <f t="shared" si="0"/>
        <v>540.29999999999995</v>
      </c>
      <c r="E35" s="112">
        <f t="shared" si="0"/>
        <v>640.30000000000007</v>
      </c>
      <c r="F35" s="112">
        <f t="shared" si="0"/>
        <v>827.5</v>
      </c>
      <c r="G35" s="112">
        <f t="shared" si="0"/>
        <v>1010.4999999999999</v>
      </c>
      <c r="H35" s="112">
        <f t="shared" si="0"/>
        <v>1428.1</v>
      </c>
      <c r="I35" s="112">
        <f t="shared" si="0"/>
        <v>1495.5</v>
      </c>
      <c r="J35" s="112">
        <f t="shared" si="0"/>
        <v>1682.9</v>
      </c>
      <c r="K35" s="112">
        <f t="shared" si="0"/>
        <v>2147.8000000000002</v>
      </c>
      <c r="L35" s="112">
        <f t="shared" si="0"/>
        <v>2867.6</v>
      </c>
      <c r="M35" s="112">
        <f t="shared" si="0"/>
        <v>3208.6</v>
      </c>
      <c r="N35" s="112">
        <f t="shared" si="0"/>
        <v>2974.9</v>
      </c>
      <c r="O35" s="112">
        <f t="shared" si="0"/>
        <v>3012</v>
      </c>
      <c r="P35" s="112">
        <f t="shared" si="0"/>
        <v>3331.5</v>
      </c>
      <c r="Q35" s="112">
        <f t="shared" si="0"/>
        <v>3506.2</v>
      </c>
      <c r="R35" s="112">
        <f t="shared" si="0"/>
        <v>3617.7000000000003</v>
      </c>
      <c r="S35" s="112">
        <f t="shared" si="0"/>
        <v>3960.8</v>
      </c>
      <c r="T35" s="457">
        <v>3923.6</v>
      </c>
      <c r="U35" s="332">
        <v>3903.7</v>
      </c>
      <c r="V35" s="457">
        <v>3656.3256000000001</v>
      </c>
      <c r="W35" s="457">
        <v>3858.7828999999997</v>
      </c>
      <c r="X35" s="457">
        <v>3752.7550000000001</v>
      </c>
    </row>
    <row r="36" spans="1:24" ht="19.5" customHeight="1" x14ac:dyDescent="0.25">
      <c r="A36" s="263" t="s">
        <v>24</v>
      </c>
      <c r="B36" s="112">
        <v>149.6</v>
      </c>
      <c r="C36" s="112">
        <v>224.1</v>
      </c>
      <c r="D36" s="112">
        <v>340.2</v>
      </c>
      <c r="E36" s="112">
        <v>432.1</v>
      </c>
      <c r="F36" s="112">
        <v>553.6</v>
      </c>
      <c r="G36" s="112">
        <v>706.2</v>
      </c>
      <c r="H36" s="112">
        <v>964.4</v>
      </c>
      <c r="I36" s="112">
        <v>1169.5</v>
      </c>
      <c r="J36" s="112">
        <v>1290.5999999999999</v>
      </c>
      <c r="K36" s="112">
        <v>1600</v>
      </c>
      <c r="L36" s="112">
        <v>1850.2</v>
      </c>
      <c r="M36" s="112">
        <v>2157.1</v>
      </c>
      <c r="N36" s="112">
        <v>2203.4</v>
      </c>
      <c r="O36" s="112">
        <v>2515.5</v>
      </c>
      <c r="P36" s="112">
        <v>2672.1</v>
      </c>
      <c r="Q36" s="112">
        <v>2771.8</v>
      </c>
      <c r="R36" s="112">
        <v>3122.7</v>
      </c>
      <c r="S36" s="112">
        <v>3329.7</v>
      </c>
      <c r="T36" s="457">
        <v>3369.6</v>
      </c>
      <c r="U36" s="332">
        <v>3979.6</v>
      </c>
      <c r="V36" s="457">
        <v>4049.0827000000004</v>
      </c>
      <c r="W36" s="457">
        <v>4340.2844999999998</v>
      </c>
      <c r="X36" s="457">
        <v>4750.6099999999997</v>
      </c>
    </row>
    <row r="37" spans="1:24" ht="19.5" customHeight="1" x14ac:dyDescent="0.25">
      <c r="A37" s="263" t="s">
        <v>25</v>
      </c>
      <c r="B37" s="112">
        <v>164.8</v>
      </c>
      <c r="C37" s="112">
        <v>235.4</v>
      </c>
      <c r="D37" s="112">
        <v>256.5</v>
      </c>
      <c r="E37" s="112">
        <v>283.7</v>
      </c>
      <c r="F37" s="112">
        <v>398.2</v>
      </c>
      <c r="G37" s="112">
        <v>514</v>
      </c>
      <c r="H37" s="112">
        <v>564.4</v>
      </c>
      <c r="I37" s="112">
        <v>732.2</v>
      </c>
      <c r="J37" s="112">
        <v>776.3</v>
      </c>
      <c r="K37" s="112">
        <v>776.3</v>
      </c>
      <c r="L37" s="112">
        <v>875.8</v>
      </c>
      <c r="M37" s="112">
        <v>974.8</v>
      </c>
      <c r="N37" s="112">
        <v>1063</v>
      </c>
      <c r="O37" s="112">
        <v>1034.8</v>
      </c>
      <c r="P37" s="112">
        <v>1029.5999999999999</v>
      </c>
      <c r="Q37" s="112">
        <v>1050.3</v>
      </c>
      <c r="R37" s="112">
        <v>1068</v>
      </c>
      <c r="S37" s="112">
        <v>1073.8</v>
      </c>
      <c r="T37" s="457">
        <v>1093.4000000000001</v>
      </c>
      <c r="U37" s="332">
        <v>1104.9000000000001</v>
      </c>
      <c r="V37" s="457">
        <v>1158.04</v>
      </c>
      <c r="W37" s="457">
        <v>917.27819999999997</v>
      </c>
      <c r="X37" s="457">
        <v>1175.579</v>
      </c>
    </row>
    <row r="38" spans="1:24" ht="27" customHeight="1" x14ac:dyDescent="0.25">
      <c r="A38" s="263" t="s">
        <v>26</v>
      </c>
      <c r="B38" s="112">
        <v>181.8</v>
      </c>
      <c r="C38" s="112">
        <v>347.4</v>
      </c>
      <c r="D38" s="112">
        <v>491.3</v>
      </c>
      <c r="E38" s="112">
        <v>645.1</v>
      </c>
      <c r="F38" s="112">
        <v>795.8</v>
      </c>
      <c r="G38" s="112">
        <v>1037.3</v>
      </c>
      <c r="H38" s="112">
        <v>1440.2</v>
      </c>
      <c r="I38" s="112">
        <v>1593.4</v>
      </c>
      <c r="J38" s="112">
        <v>1890.1</v>
      </c>
      <c r="K38" s="112">
        <v>2491.8000000000002</v>
      </c>
      <c r="L38" s="112">
        <v>3080</v>
      </c>
      <c r="M38" s="112">
        <v>3367.9</v>
      </c>
      <c r="N38" s="112">
        <v>3500.5</v>
      </c>
      <c r="O38" s="112">
        <v>3129.9</v>
      </c>
      <c r="P38" s="112">
        <v>3133.9</v>
      </c>
      <c r="Q38" s="112">
        <v>3260.7</v>
      </c>
      <c r="R38" s="112">
        <v>3136.1</v>
      </c>
      <c r="S38" s="112">
        <v>3202.4</v>
      </c>
      <c r="T38" s="457">
        <v>3012.4</v>
      </c>
      <c r="U38" s="332">
        <v>3143.4</v>
      </c>
      <c r="V38" s="457">
        <v>2568.6185</v>
      </c>
      <c r="W38" s="457">
        <v>3179.6370000000002</v>
      </c>
      <c r="X38" s="457">
        <v>3328.1376</v>
      </c>
    </row>
    <row r="39" spans="1:24" ht="19.5" customHeight="1" x14ac:dyDescent="0.25">
      <c r="A39" s="263" t="s">
        <v>27</v>
      </c>
      <c r="B39" s="112">
        <v>198.2</v>
      </c>
      <c r="C39" s="112">
        <v>346.7</v>
      </c>
      <c r="D39" s="112">
        <v>510.8</v>
      </c>
      <c r="E39" s="112">
        <v>605</v>
      </c>
      <c r="F39" s="112">
        <v>745.7</v>
      </c>
      <c r="G39" s="112">
        <v>953</v>
      </c>
      <c r="H39" s="112">
        <v>1043.0999999999999</v>
      </c>
      <c r="I39" s="112">
        <v>1341.6</v>
      </c>
      <c r="J39" s="112">
        <v>1532.9</v>
      </c>
      <c r="K39" s="112">
        <v>1834.4</v>
      </c>
      <c r="L39" s="112">
        <v>2081.1</v>
      </c>
      <c r="M39" s="112">
        <v>2209.6999999999998</v>
      </c>
      <c r="N39" s="112">
        <v>2288.5</v>
      </c>
      <c r="O39" s="112">
        <v>2212.1999999999998</v>
      </c>
      <c r="P39" s="112">
        <v>2279.6999999999998</v>
      </c>
      <c r="Q39" s="112">
        <v>2358.3000000000002</v>
      </c>
      <c r="R39" s="112">
        <v>2463</v>
      </c>
      <c r="S39" s="112">
        <v>2579</v>
      </c>
      <c r="T39" s="457">
        <v>2586.1</v>
      </c>
      <c r="U39" s="332">
        <v>2572.3000000000002</v>
      </c>
      <c r="V39" s="457">
        <v>2554.5886</v>
      </c>
      <c r="W39" s="457">
        <v>2568.3995</v>
      </c>
      <c r="X39" s="457">
        <v>2683.3032000000003</v>
      </c>
    </row>
    <row r="40" spans="1:24" ht="19.5" customHeight="1" x14ac:dyDescent="0.25">
      <c r="A40" s="263" t="s">
        <v>28</v>
      </c>
      <c r="B40" s="112">
        <v>96.8</v>
      </c>
      <c r="C40" s="112">
        <v>139.4</v>
      </c>
      <c r="D40" s="112">
        <v>202.5</v>
      </c>
      <c r="E40" s="112">
        <v>265.3</v>
      </c>
      <c r="F40" s="112">
        <v>344.3</v>
      </c>
      <c r="G40" s="112">
        <v>438.8</v>
      </c>
      <c r="H40" s="112">
        <v>546.70000000000005</v>
      </c>
      <c r="I40" s="112">
        <v>705</v>
      </c>
      <c r="J40" s="112">
        <v>835.1</v>
      </c>
      <c r="K40" s="112">
        <v>1058.3</v>
      </c>
      <c r="L40" s="112">
        <v>1635.4</v>
      </c>
      <c r="M40" s="112">
        <v>1627.1</v>
      </c>
      <c r="N40" s="112">
        <v>1679.5</v>
      </c>
      <c r="O40" s="112">
        <v>1838.3</v>
      </c>
      <c r="P40" s="112">
        <v>1942</v>
      </c>
      <c r="Q40" s="112">
        <v>1835.9</v>
      </c>
      <c r="R40" s="112">
        <v>1682.7</v>
      </c>
      <c r="S40" s="112">
        <v>1646.2</v>
      </c>
      <c r="T40" s="457">
        <v>1587.9</v>
      </c>
      <c r="U40" s="332">
        <v>1661</v>
      </c>
      <c r="V40" s="457">
        <v>1697.6381999999999</v>
      </c>
      <c r="W40" s="457">
        <v>1695.7051000000001</v>
      </c>
      <c r="X40" s="457">
        <v>1710.1426999999999</v>
      </c>
    </row>
    <row r="41" spans="1:24" ht="19.5" customHeight="1" x14ac:dyDescent="0.25">
      <c r="A41" s="263" t="s">
        <v>29</v>
      </c>
      <c r="B41" s="112">
        <v>94</v>
      </c>
      <c r="C41" s="112">
        <v>157</v>
      </c>
      <c r="D41" s="112">
        <v>195.4</v>
      </c>
      <c r="E41" s="112">
        <v>225.3</v>
      </c>
      <c r="F41" s="112">
        <v>262.39999999999998</v>
      </c>
      <c r="G41" s="112">
        <v>322.2</v>
      </c>
      <c r="H41" s="112">
        <v>508.9</v>
      </c>
      <c r="I41" s="112">
        <v>576.4</v>
      </c>
      <c r="J41" s="112">
        <v>623.9</v>
      </c>
      <c r="K41" s="112">
        <v>717</v>
      </c>
      <c r="L41" s="112">
        <v>1015.7</v>
      </c>
      <c r="M41" s="112">
        <v>1143</v>
      </c>
      <c r="N41" s="112">
        <v>1113.9000000000001</v>
      </c>
      <c r="O41" s="112">
        <v>1204.9000000000001</v>
      </c>
      <c r="P41" s="112">
        <v>1166.3</v>
      </c>
      <c r="Q41" s="112">
        <v>1240.2</v>
      </c>
      <c r="R41" s="112">
        <v>765.9</v>
      </c>
      <c r="S41" s="112">
        <v>689.4</v>
      </c>
      <c r="T41" s="457">
        <v>688.9</v>
      </c>
      <c r="U41" s="332">
        <v>695.7</v>
      </c>
      <c r="V41" s="457">
        <v>686.99030000000005</v>
      </c>
      <c r="W41" s="457">
        <v>694.75819999999999</v>
      </c>
      <c r="X41" s="457">
        <v>694.46619999999996</v>
      </c>
    </row>
    <row r="42" spans="1:24" ht="19.5" customHeight="1" x14ac:dyDescent="0.25">
      <c r="A42" s="263" t="s">
        <v>30</v>
      </c>
      <c r="B42" s="112">
        <v>1071.5999999999999</v>
      </c>
      <c r="C42" s="112">
        <v>1918.2</v>
      </c>
      <c r="D42" s="112">
        <v>2652.8</v>
      </c>
      <c r="E42" s="112">
        <v>3179.5</v>
      </c>
      <c r="F42" s="112">
        <v>3728.5</v>
      </c>
      <c r="G42" s="112">
        <v>4921.2</v>
      </c>
      <c r="H42" s="112">
        <v>6214.1</v>
      </c>
      <c r="I42" s="112">
        <v>6921</v>
      </c>
      <c r="J42" s="112">
        <v>8395.7999999999993</v>
      </c>
      <c r="K42" s="112">
        <v>8118.4</v>
      </c>
      <c r="L42" s="112">
        <v>12098.9</v>
      </c>
      <c r="M42" s="112">
        <v>11820.1</v>
      </c>
      <c r="N42" s="112">
        <v>12559.2</v>
      </c>
      <c r="O42" s="112">
        <v>12958.1</v>
      </c>
      <c r="P42" s="112">
        <v>13089</v>
      </c>
      <c r="Q42" s="112">
        <v>13693.8</v>
      </c>
      <c r="R42" s="112">
        <v>13280.6</v>
      </c>
      <c r="S42" s="112">
        <v>15369.1</v>
      </c>
      <c r="T42" s="457">
        <v>16175.3</v>
      </c>
      <c r="U42" s="332">
        <v>17586.3</v>
      </c>
      <c r="V42" s="457">
        <v>17984.139199999998</v>
      </c>
      <c r="W42" s="457">
        <v>18380.634999999998</v>
      </c>
      <c r="X42" s="457">
        <v>19291.234499999999</v>
      </c>
    </row>
    <row r="43" spans="1:24" ht="19.5" customHeight="1" x14ac:dyDescent="0.25">
      <c r="A43" s="10" t="s">
        <v>464</v>
      </c>
      <c r="B43" s="111">
        <f xml:space="preserve"> SUM(B44:B51)</f>
        <v>1396.8</v>
      </c>
      <c r="C43" s="111">
        <f t="shared" ref="C43:S43" si="1" xml:space="preserve"> SUM(C44:C51)</f>
        <v>2148.8000000000002</v>
      </c>
      <c r="D43" s="111">
        <f t="shared" si="1"/>
        <v>3291.7</v>
      </c>
      <c r="E43" s="111">
        <f t="shared" si="1"/>
        <v>3837.2999999999997</v>
      </c>
      <c r="F43" s="111">
        <f t="shared" si="1"/>
        <v>4358.7</v>
      </c>
      <c r="G43" s="111">
        <f t="shared" si="1"/>
        <v>5711.2</v>
      </c>
      <c r="H43" s="111">
        <f t="shared" si="1"/>
        <v>6982.2000000000007</v>
      </c>
      <c r="I43" s="111">
        <f t="shared" si="1"/>
        <v>8431.2999999999993</v>
      </c>
      <c r="J43" s="111">
        <f t="shared" si="1"/>
        <v>10112.700000000001</v>
      </c>
      <c r="K43" s="111">
        <f t="shared" si="1"/>
        <v>15576</v>
      </c>
      <c r="L43" s="111">
        <f t="shared" si="1"/>
        <v>17213.599999999999</v>
      </c>
      <c r="M43" s="111">
        <f t="shared" si="1"/>
        <v>21092.1</v>
      </c>
      <c r="N43" s="111">
        <f t="shared" si="1"/>
        <v>21784.5</v>
      </c>
      <c r="O43" s="111">
        <f t="shared" si="1"/>
        <v>23619.7</v>
      </c>
      <c r="P43" s="111">
        <f t="shared" si="1"/>
        <v>24878.3</v>
      </c>
      <c r="Q43" s="111">
        <f t="shared" si="1"/>
        <v>26136.7</v>
      </c>
      <c r="R43" s="111">
        <f t="shared" si="1"/>
        <v>27395.4</v>
      </c>
      <c r="S43" s="111">
        <f t="shared" si="1"/>
        <v>23261.100000000002</v>
      </c>
      <c r="T43" s="493">
        <v>23241.9</v>
      </c>
      <c r="U43" s="331">
        <v>24148.3</v>
      </c>
      <c r="V43" s="493">
        <v>23415.2965</v>
      </c>
      <c r="W43" s="493">
        <v>24013.341899999999</v>
      </c>
      <c r="X43" s="493">
        <v>22876.974999999999</v>
      </c>
    </row>
    <row r="44" spans="1:24" ht="19.5" customHeight="1" x14ac:dyDescent="0.25">
      <c r="A44" s="263" t="s">
        <v>31</v>
      </c>
      <c r="B44" s="112">
        <v>50.2</v>
      </c>
      <c r="C44" s="112">
        <v>79.099999999999994</v>
      </c>
      <c r="D44" s="112">
        <v>86.6</v>
      </c>
      <c r="E44" s="112">
        <v>117.8</v>
      </c>
      <c r="F44" s="112">
        <v>153.69999999999999</v>
      </c>
      <c r="G44" s="112">
        <v>149.6</v>
      </c>
      <c r="H44" s="112">
        <v>174.5</v>
      </c>
      <c r="I44" s="112">
        <v>188.5</v>
      </c>
      <c r="J44" s="112">
        <v>349.1</v>
      </c>
      <c r="K44" s="112">
        <v>393.7</v>
      </c>
      <c r="L44" s="112">
        <v>536.70000000000005</v>
      </c>
      <c r="M44" s="112">
        <v>652.6</v>
      </c>
      <c r="N44" s="112">
        <v>652.79999999999995</v>
      </c>
      <c r="O44" s="112">
        <v>674.4</v>
      </c>
      <c r="P44" s="112">
        <v>708.4</v>
      </c>
      <c r="Q44" s="112">
        <v>771.2</v>
      </c>
      <c r="R44" s="112">
        <v>457.4</v>
      </c>
      <c r="S44" s="112">
        <v>360.4</v>
      </c>
      <c r="T44" s="457">
        <v>371.2</v>
      </c>
      <c r="U44" s="332">
        <v>376.9</v>
      </c>
      <c r="V44" s="457">
        <v>393.57490000000001</v>
      </c>
      <c r="W44" s="457">
        <v>420.76709999999997</v>
      </c>
      <c r="X44" s="457">
        <v>401.34059999999999</v>
      </c>
    </row>
    <row r="45" spans="1:24" ht="19.5" customHeight="1" x14ac:dyDescent="0.25">
      <c r="A45" s="263" t="s">
        <v>32</v>
      </c>
      <c r="B45" s="112">
        <v>35.5</v>
      </c>
      <c r="C45" s="112">
        <v>56.1</v>
      </c>
      <c r="D45" s="112">
        <v>291</v>
      </c>
      <c r="E45" s="112">
        <v>83.1</v>
      </c>
      <c r="F45" s="112">
        <v>105.9</v>
      </c>
      <c r="G45" s="112">
        <v>103.8</v>
      </c>
      <c r="H45" s="112">
        <v>131</v>
      </c>
      <c r="I45" s="112">
        <v>178</v>
      </c>
      <c r="J45" s="112">
        <v>212.2</v>
      </c>
      <c r="K45" s="112">
        <v>265.5</v>
      </c>
      <c r="L45" s="112">
        <v>332.1</v>
      </c>
      <c r="M45" s="112">
        <v>384.4</v>
      </c>
      <c r="N45" s="112">
        <v>409.9</v>
      </c>
      <c r="O45" s="112">
        <v>452.1</v>
      </c>
      <c r="P45" s="112">
        <v>404.4</v>
      </c>
      <c r="Q45" s="112">
        <v>501.1</v>
      </c>
      <c r="R45" s="112">
        <v>488.3</v>
      </c>
      <c r="S45" s="112">
        <v>579.20000000000005</v>
      </c>
      <c r="T45" s="457">
        <v>586.70000000000005</v>
      </c>
      <c r="U45" s="332">
        <v>637</v>
      </c>
      <c r="V45" s="457">
        <v>705.57380000000001</v>
      </c>
      <c r="W45" s="457">
        <v>587.34609999999998</v>
      </c>
      <c r="X45" s="457">
        <v>525.0317</v>
      </c>
    </row>
    <row r="46" spans="1:24" ht="19.5" customHeight="1" x14ac:dyDescent="0.25">
      <c r="A46" s="263" t="s">
        <v>33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 t="s">
        <v>103</v>
      </c>
      <c r="Q46" s="112">
        <v>741.5</v>
      </c>
      <c r="R46" s="112">
        <v>954.6</v>
      </c>
      <c r="S46" s="112">
        <v>1312.2</v>
      </c>
      <c r="T46" s="457">
        <v>1536.8</v>
      </c>
      <c r="U46" s="332">
        <v>1620.4</v>
      </c>
      <c r="V46" s="457">
        <v>1546.4948999999999</v>
      </c>
      <c r="W46" s="457">
        <v>1582.5391999999999</v>
      </c>
      <c r="X46" s="457">
        <v>1595.893</v>
      </c>
    </row>
    <row r="47" spans="1:24" ht="18" customHeight="1" x14ac:dyDescent="0.25">
      <c r="A47" s="263" t="s">
        <v>34</v>
      </c>
      <c r="B47" s="112">
        <v>462.1</v>
      </c>
      <c r="C47" s="112">
        <v>707.4</v>
      </c>
      <c r="D47" s="112">
        <v>914.3</v>
      </c>
      <c r="E47" s="112">
        <v>1163.8</v>
      </c>
      <c r="F47" s="112">
        <v>1486.6</v>
      </c>
      <c r="G47" s="112">
        <v>1940.7</v>
      </c>
      <c r="H47" s="112">
        <v>2384</v>
      </c>
      <c r="I47" s="112">
        <v>3053</v>
      </c>
      <c r="J47" s="112">
        <v>3720</v>
      </c>
      <c r="K47" s="112">
        <v>4821.8</v>
      </c>
      <c r="L47" s="112">
        <v>5711.8</v>
      </c>
      <c r="M47" s="112">
        <v>6782.7</v>
      </c>
      <c r="N47" s="112">
        <v>7210.8</v>
      </c>
      <c r="O47" s="112">
        <v>7976.6</v>
      </c>
      <c r="P47" s="112">
        <v>7744.7</v>
      </c>
      <c r="Q47" s="112">
        <v>8514.2000000000007</v>
      </c>
      <c r="R47" s="112">
        <v>8985</v>
      </c>
      <c r="S47" s="112">
        <v>9190.2000000000007</v>
      </c>
      <c r="T47" s="457">
        <v>9436.2999999999993</v>
      </c>
      <c r="U47" s="332">
        <v>9099.2000000000007</v>
      </c>
      <c r="V47" s="457">
        <v>7938.7279000000008</v>
      </c>
      <c r="W47" s="457">
        <v>8285.5975999999991</v>
      </c>
      <c r="X47" s="457">
        <v>6704.0953</v>
      </c>
    </row>
    <row r="48" spans="1:24" ht="19.5" customHeight="1" x14ac:dyDescent="0.25">
      <c r="A48" s="263" t="s">
        <v>35</v>
      </c>
      <c r="B48" s="112">
        <v>105.9</v>
      </c>
      <c r="C48" s="112">
        <v>153.80000000000001</v>
      </c>
      <c r="D48" s="112">
        <v>192.3</v>
      </c>
      <c r="E48" s="112">
        <v>243.7</v>
      </c>
      <c r="F48" s="112">
        <v>249.9</v>
      </c>
      <c r="G48" s="112">
        <v>402.1</v>
      </c>
      <c r="H48" s="112">
        <v>464.9</v>
      </c>
      <c r="I48" s="112">
        <v>535.79999999999995</v>
      </c>
      <c r="J48" s="112">
        <v>633.79999999999995</v>
      </c>
      <c r="K48" s="112">
        <v>1082.4000000000001</v>
      </c>
      <c r="L48" s="112">
        <v>1124</v>
      </c>
      <c r="M48" s="112">
        <v>1287.9000000000001</v>
      </c>
      <c r="N48" s="112">
        <v>1401.8</v>
      </c>
      <c r="O48" s="112">
        <v>1433.4</v>
      </c>
      <c r="P48" s="112">
        <v>1586</v>
      </c>
      <c r="Q48" s="112">
        <v>1529.7</v>
      </c>
      <c r="R48" s="112">
        <v>1903</v>
      </c>
      <c r="S48" s="112">
        <v>1230.2</v>
      </c>
      <c r="T48" s="457">
        <v>1279.2</v>
      </c>
      <c r="U48" s="332">
        <v>1464.5</v>
      </c>
      <c r="V48" s="457">
        <v>1998.9061999999999</v>
      </c>
      <c r="W48" s="457">
        <v>2073.8611000000001</v>
      </c>
      <c r="X48" s="457">
        <v>2012.9396000000002</v>
      </c>
    </row>
    <row r="49" spans="1:24" ht="19.5" customHeight="1" x14ac:dyDescent="0.25">
      <c r="A49" s="263" t="s">
        <v>36</v>
      </c>
      <c r="B49" s="112">
        <v>321.89999999999998</v>
      </c>
      <c r="C49" s="112">
        <v>504.6</v>
      </c>
      <c r="D49" s="112">
        <v>746.8</v>
      </c>
      <c r="E49" s="112">
        <v>905.5</v>
      </c>
      <c r="F49" s="112">
        <v>928.1</v>
      </c>
      <c r="G49" s="112">
        <v>1186.7</v>
      </c>
      <c r="H49" s="112">
        <v>1456.4</v>
      </c>
      <c r="I49" s="112">
        <v>1872.1</v>
      </c>
      <c r="J49" s="112">
        <v>2067.9</v>
      </c>
      <c r="K49" s="112">
        <v>3200.8</v>
      </c>
      <c r="L49" s="112">
        <v>2864.2</v>
      </c>
      <c r="M49" s="112">
        <v>3554</v>
      </c>
      <c r="N49" s="112">
        <v>3390</v>
      </c>
      <c r="O49" s="112">
        <v>3608.2</v>
      </c>
      <c r="P49" s="112">
        <v>3859</v>
      </c>
      <c r="Q49" s="112">
        <v>2949.2</v>
      </c>
      <c r="R49" s="112">
        <v>3072.1</v>
      </c>
      <c r="S49" s="112">
        <v>3004.1</v>
      </c>
      <c r="T49" s="457">
        <v>3029.3</v>
      </c>
      <c r="U49" s="332">
        <v>3328</v>
      </c>
      <c r="V49" s="457">
        <v>3227.0508</v>
      </c>
      <c r="W49" s="457">
        <v>3326.4805999999999</v>
      </c>
      <c r="X49" s="457">
        <v>3455.1902999999998</v>
      </c>
    </row>
    <row r="50" spans="1:24" ht="16.5" customHeight="1" x14ac:dyDescent="0.25">
      <c r="A50" s="263" t="s">
        <v>37</v>
      </c>
      <c r="B50" s="112">
        <v>421.2</v>
      </c>
      <c r="C50" s="112">
        <v>647.79999999999995</v>
      </c>
      <c r="D50" s="112">
        <v>1060.7</v>
      </c>
      <c r="E50" s="112">
        <v>1323.4</v>
      </c>
      <c r="F50" s="112">
        <v>1434.5</v>
      </c>
      <c r="G50" s="112">
        <v>1928.3</v>
      </c>
      <c r="H50" s="112">
        <v>2371.4</v>
      </c>
      <c r="I50" s="112">
        <v>2603.9</v>
      </c>
      <c r="J50" s="112">
        <v>3129.7</v>
      </c>
      <c r="K50" s="112">
        <v>5811.8</v>
      </c>
      <c r="L50" s="112">
        <v>6644.8</v>
      </c>
      <c r="M50" s="112">
        <v>8430.5</v>
      </c>
      <c r="N50" s="112">
        <v>8719.2000000000007</v>
      </c>
      <c r="O50" s="112">
        <v>9475</v>
      </c>
      <c r="P50" s="112">
        <v>10575.8</v>
      </c>
      <c r="Q50" s="112">
        <v>11010.7</v>
      </c>
      <c r="R50" s="112">
        <v>11365.6</v>
      </c>
      <c r="S50" s="112">
        <v>7364.4</v>
      </c>
      <c r="T50" s="457">
        <v>6733.3</v>
      </c>
      <c r="U50" s="332">
        <v>7326.2</v>
      </c>
      <c r="V50" s="457">
        <v>7295.4043000000001</v>
      </c>
      <c r="W50" s="457">
        <v>7417.6480999999994</v>
      </c>
      <c r="X50" s="457">
        <v>7832.4229000000005</v>
      </c>
    </row>
    <row r="51" spans="1:24" ht="18" customHeight="1" x14ac:dyDescent="0.25">
      <c r="A51" s="263" t="s">
        <v>38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 t="s">
        <v>103</v>
      </c>
      <c r="Q51" s="112">
        <v>119.1</v>
      </c>
      <c r="R51" s="112">
        <v>169.4</v>
      </c>
      <c r="S51" s="112">
        <v>220.4</v>
      </c>
      <c r="T51" s="457">
        <v>269</v>
      </c>
      <c r="U51" s="332">
        <v>296.10000000000002</v>
      </c>
      <c r="V51" s="457">
        <v>309.56370000000004</v>
      </c>
      <c r="W51" s="457">
        <v>319.10209999999995</v>
      </c>
      <c r="X51" s="457">
        <v>350.0616</v>
      </c>
    </row>
    <row r="52" spans="1:24" ht="22.5" customHeight="1" x14ac:dyDescent="0.25">
      <c r="A52" s="10" t="s">
        <v>205</v>
      </c>
      <c r="B52" s="111">
        <f>SUM(B53:B59)</f>
        <v>734.2</v>
      </c>
      <c r="C52" s="111">
        <f t="shared" ref="C52:S52" si="2">SUM(C53:C59)</f>
        <v>1120.8</v>
      </c>
      <c r="D52" s="111">
        <f t="shared" si="2"/>
        <v>1454.2</v>
      </c>
      <c r="E52" s="111">
        <f t="shared" si="2"/>
        <v>1934.8000000000002</v>
      </c>
      <c r="F52" s="111">
        <f t="shared" si="2"/>
        <v>2446.7999999999997</v>
      </c>
      <c r="G52" s="111">
        <f t="shared" si="2"/>
        <v>2908.2</v>
      </c>
      <c r="H52" s="111">
        <f t="shared" si="2"/>
        <v>3637.7999999999997</v>
      </c>
      <c r="I52" s="111">
        <f t="shared" si="2"/>
        <v>4981.5</v>
      </c>
      <c r="J52" s="111">
        <f t="shared" si="2"/>
        <v>5684.6</v>
      </c>
      <c r="K52" s="111">
        <f t="shared" si="2"/>
        <v>6726.2999999999993</v>
      </c>
      <c r="L52" s="111">
        <f t="shared" si="2"/>
        <v>8620.7999999999993</v>
      </c>
      <c r="M52" s="111">
        <f t="shared" si="2"/>
        <v>12653.600000000002</v>
      </c>
      <c r="N52" s="111">
        <f t="shared" si="2"/>
        <v>14075.900000000001</v>
      </c>
      <c r="O52" s="111">
        <f t="shared" si="2"/>
        <v>14840.9</v>
      </c>
      <c r="P52" s="111">
        <f t="shared" si="2"/>
        <v>16283.900000000001</v>
      </c>
      <c r="Q52" s="111">
        <f t="shared" si="2"/>
        <v>16009.5</v>
      </c>
      <c r="R52" s="111">
        <f t="shared" si="2"/>
        <v>16601.899999999998</v>
      </c>
      <c r="S52" s="111">
        <f t="shared" si="2"/>
        <v>16167.000000000002</v>
      </c>
      <c r="T52" s="493">
        <v>17955.599999999999</v>
      </c>
      <c r="U52" s="331">
        <v>17400.099999999999</v>
      </c>
      <c r="V52" s="493">
        <v>18861.3675</v>
      </c>
      <c r="W52" s="493">
        <v>17898.757399999999</v>
      </c>
      <c r="X52" s="493">
        <v>17874.360100000002</v>
      </c>
    </row>
    <row r="53" spans="1:24" ht="13.5" customHeight="1" x14ac:dyDescent="0.25">
      <c r="A53" s="263" t="s">
        <v>39</v>
      </c>
      <c r="B53" s="112">
        <v>103</v>
      </c>
      <c r="C53" s="112">
        <v>194.2</v>
      </c>
      <c r="D53" s="112">
        <v>291</v>
      </c>
      <c r="E53" s="112">
        <v>506.6</v>
      </c>
      <c r="F53" s="112">
        <v>616.20000000000005</v>
      </c>
      <c r="G53" s="112">
        <v>859.7</v>
      </c>
      <c r="H53" s="112">
        <v>1011.4</v>
      </c>
      <c r="I53" s="112">
        <v>1068.2</v>
      </c>
      <c r="J53" s="112">
        <v>1242.2</v>
      </c>
      <c r="K53" s="112">
        <v>1808.1</v>
      </c>
      <c r="L53" s="112">
        <v>2318.9</v>
      </c>
      <c r="M53" s="112">
        <v>2454.4</v>
      </c>
      <c r="N53" s="112">
        <v>2505</v>
      </c>
      <c r="O53" s="112">
        <v>2676.9</v>
      </c>
      <c r="P53" s="112">
        <v>2766.5</v>
      </c>
      <c r="Q53" s="112">
        <v>2809.2</v>
      </c>
      <c r="R53" s="112">
        <v>2658.4</v>
      </c>
      <c r="S53" s="112">
        <v>2134.6</v>
      </c>
      <c r="T53" s="457">
        <v>4024.4</v>
      </c>
      <c r="U53" s="332">
        <v>2279.4</v>
      </c>
      <c r="V53" s="457">
        <v>2340.7266</v>
      </c>
      <c r="W53" s="457">
        <v>1944.4106000000002</v>
      </c>
      <c r="X53" s="457">
        <v>1827.2629999999999</v>
      </c>
    </row>
    <row r="54" spans="1:24" ht="13.5" customHeight="1" x14ac:dyDescent="0.25">
      <c r="A54" s="263" t="s">
        <v>104</v>
      </c>
      <c r="B54" s="112">
        <v>87.3</v>
      </c>
      <c r="C54" s="112">
        <v>86.4</v>
      </c>
      <c r="D54" s="112">
        <v>177.6</v>
      </c>
      <c r="E54" s="112">
        <v>195.8</v>
      </c>
      <c r="F54" s="112">
        <v>263.39999999999998</v>
      </c>
      <c r="G54" s="112">
        <v>268</v>
      </c>
      <c r="H54" s="112">
        <v>353.3</v>
      </c>
      <c r="I54" s="112">
        <v>1128.8</v>
      </c>
      <c r="J54" s="112">
        <v>1022.1</v>
      </c>
      <c r="K54" s="112">
        <v>597.6</v>
      </c>
      <c r="L54" s="112">
        <v>720.4</v>
      </c>
      <c r="M54" s="112">
        <v>905.2</v>
      </c>
      <c r="N54" s="112">
        <v>866.3</v>
      </c>
      <c r="O54" s="112">
        <v>516.1</v>
      </c>
      <c r="P54" s="112">
        <v>1421.8</v>
      </c>
      <c r="Q54" s="112">
        <v>786.7</v>
      </c>
      <c r="R54" s="112">
        <v>1452.5</v>
      </c>
      <c r="S54" s="112">
        <v>1144.9000000000001</v>
      </c>
      <c r="T54" s="457">
        <v>385.1</v>
      </c>
      <c r="U54" s="332">
        <v>646.5</v>
      </c>
      <c r="V54" s="457">
        <v>1262.4688000000001</v>
      </c>
      <c r="W54" s="457">
        <v>816.75630000000001</v>
      </c>
      <c r="X54" s="457">
        <v>603.45259999999996</v>
      </c>
    </row>
    <row r="55" spans="1:24" ht="19.5" x14ac:dyDescent="0.25">
      <c r="A55" s="263" t="s">
        <v>41</v>
      </c>
      <c r="B55" s="112">
        <v>142</v>
      </c>
      <c r="C55" s="112">
        <v>186.3</v>
      </c>
      <c r="D55" s="112">
        <v>172</v>
      </c>
      <c r="E55" s="112">
        <v>176.8</v>
      </c>
      <c r="F55" s="112">
        <v>183</v>
      </c>
      <c r="G55" s="112">
        <v>212.7</v>
      </c>
      <c r="H55" s="112">
        <v>393.4</v>
      </c>
      <c r="I55" s="112">
        <v>350.9</v>
      </c>
      <c r="J55" s="112">
        <v>486</v>
      </c>
      <c r="K55" s="112">
        <v>785.5</v>
      </c>
      <c r="L55" s="112">
        <v>751.8</v>
      </c>
      <c r="M55" s="112">
        <v>871.6</v>
      </c>
      <c r="N55" s="112">
        <v>1095</v>
      </c>
      <c r="O55" s="112">
        <v>1083</v>
      </c>
      <c r="P55" s="112">
        <v>1162</v>
      </c>
      <c r="Q55" s="112">
        <v>1256.2</v>
      </c>
      <c r="R55" s="112">
        <v>1207.4000000000001</v>
      </c>
      <c r="S55" s="112">
        <v>1193.4000000000001</v>
      </c>
      <c r="T55" s="457">
        <v>1159.7</v>
      </c>
      <c r="U55" s="332">
        <v>1213.8</v>
      </c>
      <c r="V55" s="457">
        <v>1226.1633999999999</v>
      </c>
      <c r="W55" s="457">
        <v>1197.1955</v>
      </c>
      <c r="X55" s="457">
        <v>1185.7139999999999</v>
      </c>
    </row>
    <row r="56" spans="1:24" ht="19.5" x14ac:dyDescent="0.25">
      <c r="A56" s="263" t="s">
        <v>42</v>
      </c>
      <c r="B56" s="112">
        <v>52.2</v>
      </c>
      <c r="C56" s="112">
        <v>82.7</v>
      </c>
      <c r="D56" s="112">
        <v>103.1</v>
      </c>
      <c r="E56" s="112">
        <v>145.69999999999999</v>
      </c>
      <c r="F56" s="112">
        <v>166.5</v>
      </c>
      <c r="G56" s="112">
        <v>171.6</v>
      </c>
      <c r="H56" s="112">
        <v>251.2</v>
      </c>
      <c r="I56" s="112">
        <v>304.10000000000002</v>
      </c>
      <c r="J56" s="112">
        <v>342.5</v>
      </c>
      <c r="K56" s="112">
        <v>418.6</v>
      </c>
      <c r="L56" s="112">
        <v>676.1</v>
      </c>
      <c r="M56" s="112">
        <v>842</v>
      </c>
      <c r="N56" s="112">
        <v>920.9</v>
      </c>
      <c r="O56" s="112">
        <v>955.5</v>
      </c>
      <c r="P56" s="112">
        <v>878.1</v>
      </c>
      <c r="Q56" s="112">
        <v>955.8</v>
      </c>
      <c r="R56" s="112">
        <v>1010.2</v>
      </c>
      <c r="S56" s="112">
        <v>1061.5999999999999</v>
      </c>
      <c r="T56" s="457">
        <v>1061.4000000000001</v>
      </c>
      <c r="U56" s="332">
        <v>1149.7</v>
      </c>
      <c r="V56" s="457">
        <v>1161.0530000000001</v>
      </c>
      <c r="W56" s="457">
        <v>1041.1711</v>
      </c>
      <c r="X56" s="457">
        <v>1028.4426000000001</v>
      </c>
    </row>
    <row r="57" spans="1:24" ht="19.5" x14ac:dyDescent="0.25">
      <c r="A57" s="263" t="s">
        <v>94</v>
      </c>
      <c r="B57" s="112">
        <v>111.4</v>
      </c>
      <c r="C57" s="112">
        <v>145.5</v>
      </c>
      <c r="D57" s="112">
        <v>176.1</v>
      </c>
      <c r="E57" s="112">
        <v>238.7</v>
      </c>
      <c r="F57" s="112">
        <v>314.10000000000002</v>
      </c>
      <c r="G57" s="112">
        <v>320.7</v>
      </c>
      <c r="H57" s="112">
        <v>403.9</v>
      </c>
      <c r="I57" s="112">
        <v>476.4</v>
      </c>
      <c r="J57" s="112">
        <v>518.70000000000005</v>
      </c>
      <c r="K57" s="112">
        <v>447.9</v>
      </c>
      <c r="L57" s="112">
        <v>497.9</v>
      </c>
      <c r="M57" s="112">
        <v>529.6</v>
      </c>
      <c r="N57" s="112">
        <v>570.29999999999995</v>
      </c>
      <c r="O57" s="112">
        <v>621.20000000000005</v>
      </c>
      <c r="P57" s="112">
        <v>710.8</v>
      </c>
      <c r="Q57" s="112">
        <v>758.5</v>
      </c>
      <c r="R57" s="112">
        <v>692.7</v>
      </c>
      <c r="S57" s="112">
        <v>669.1</v>
      </c>
      <c r="T57" s="457">
        <v>713.8</v>
      </c>
      <c r="U57" s="332">
        <v>733.6</v>
      </c>
      <c r="V57" s="457">
        <v>694.99</v>
      </c>
      <c r="W57" s="457">
        <v>702.13679999999999</v>
      </c>
      <c r="X57" s="457">
        <v>697.63669999999991</v>
      </c>
    </row>
    <row r="58" spans="1:24" x14ac:dyDescent="0.25">
      <c r="A58" s="263" t="s">
        <v>97</v>
      </c>
      <c r="B58" s="323" t="s">
        <v>103</v>
      </c>
      <c r="C58" s="323" t="s">
        <v>103</v>
      </c>
      <c r="D58" s="323" t="s">
        <v>103</v>
      </c>
      <c r="E58" s="323" t="s">
        <v>103</v>
      </c>
      <c r="F58" s="323" t="s">
        <v>103</v>
      </c>
      <c r="G58" s="323" t="s">
        <v>103</v>
      </c>
      <c r="H58" s="323" t="s">
        <v>103</v>
      </c>
      <c r="I58" s="112">
        <v>40.700000000000003</v>
      </c>
      <c r="J58" s="112">
        <v>76.400000000000006</v>
      </c>
      <c r="K58" s="112">
        <v>119.2</v>
      </c>
      <c r="L58" s="112">
        <v>1003</v>
      </c>
      <c r="M58" s="112">
        <v>1461.3</v>
      </c>
      <c r="N58" s="112">
        <v>1838.8</v>
      </c>
      <c r="O58" s="112">
        <v>2294.3000000000002</v>
      </c>
      <c r="P58" s="112">
        <v>2393.4</v>
      </c>
      <c r="Q58" s="112">
        <v>2521.1</v>
      </c>
      <c r="R58" s="112">
        <v>2600</v>
      </c>
      <c r="S58" s="112">
        <v>2938.8</v>
      </c>
      <c r="T58" s="457">
        <v>3235.1</v>
      </c>
      <c r="U58" s="332">
        <v>3740</v>
      </c>
      <c r="V58" s="457">
        <v>3890.3167000000003</v>
      </c>
      <c r="W58" s="457">
        <v>3968.3489</v>
      </c>
      <c r="X58" s="457">
        <v>4174.8962999999994</v>
      </c>
    </row>
    <row r="59" spans="1:24" x14ac:dyDescent="0.25">
      <c r="A59" s="263" t="s">
        <v>45</v>
      </c>
      <c r="B59" s="112">
        <v>238.3</v>
      </c>
      <c r="C59" s="112">
        <v>425.7</v>
      </c>
      <c r="D59" s="112">
        <v>534.4</v>
      </c>
      <c r="E59" s="112">
        <v>671.2</v>
      </c>
      <c r="F59" s="112">
        <v>903.6</v>
      </c>
      <c r="G59" s="112">
        <v>1075.5</v>
      </c>
      <c r="H59" s="112">
        <v>1224.5999999999999</v>
      </c>
      <c r="I59" s="112">
        <v>1612.4</v>
      </c>
      <c r="J59" s="112">
        <v>1996.7</v>
      </c>
      <c r="K59" s="112">
        <v>2549.4</v>
      </c>
      <c r="L59" s="112">
        <v>2652.7</v>
      </c>
      <c r="M59" s="112">
        <v>5589.5</v>
      </c>
      <c r="N59" s="112">
        <v>6279.6</v>
      </c>
      <c r="O59" s="112">
        <v>6693.9</v>
      </c>
      <c r="P59" s="112">
        <v>6951.3</v>
      </c>
      <c r="Q59" s="112">
        <v>6922</v>
      </c>
      <c r="R59" s="112">
        <v>6980.7</v>
      </c>
      <c r="S59" s="112">
        <v>7024.6</v>
      </c>
      <c r="T59" s="457">
        <v>7376.3</v>
      </c>
      <c r="U59" s="332">
        <v>7637.1</v>
      </c>
      <c r="V59" s="457">
        <v>8285.6489999999994</v>
      </c>
      <c r="W59" s="457">
        <v>8228.7381999999998</v>
      </c>
      <c r="X59" s="457">
        <v>8356.9549000000006</v>
      </c>
    </row>
    <row r="60" spans="1:24" ht="18" x14ac:dyDescent="0.25">
      <c r="A60" s="265" t="s">
        <v>118</v>
      </c>
      <c r="B60" s="111">
        <v>2971.4</v>
      </c>
      <c r="C60" s="111">
        <v>4642</v>
      </c>
      <c r="D60" s="111">
        <v>6752</v>
      </c>
      <c r="E60" s="111">
        <v>9544.2999999999993</v>
      </c>
      <c r="F60" s="111">
        <v>12173.2</v>
      </c>
      <c r="G60" s="111">
        <v>12672.9</v>
      </c>
      <c r="H60" s="111">
        <v>17360.5</v>
      </c>
      <c r="I60" s="111">
        <v>20014.599999999999</v>
      </c>
      <c r="J60" s="111">
        <v>24907.1</v>
      </c>
      <c r="K60" s="111">
        <v>32500.5</v>
      </c>
      <c r="L60" s="111">
        <v>40982.9</v>
      </c>
      <c r="M60" s="111">
        <v>45964.7</v>
      </c>
      <c r="N60" s="111">
        <v>47958.5</v>
      </c>
      <c r="O60" s="111">
        <v>51499.199999999997</v>
      </c>
      <c r="P60" s="111">
        <v>53078.1</v>
      </c>
      <c r="Q60" s="111">
        <v>54661.4</v>
      </c>
      <c r="R60" s="111">
        <v>51937.3</v>
      </c>
      <c r="S60" s="111">
        <v>47863.5</v>
      </c>
      <c r="T60" s="493">
        <v>48873.4</v>
      </c>
      <c r="U60" s="331">
        <v>50278.6</v>
      </c>
      <c r="V60" s="493">
        <v>48748.7111</v>
      </c>
      <c r="W60" s="493">
        <v>47861.124799999998</v>
      </c>
      <c r="X60" s="493">
        <v>49519.742299999998</v>
      </c>
    </row>
    <row r="61" spans="1:24" x14ac:dyDescent="0.25">
      <c r="A61" s="263" t="s">
        <v>46</v>
      </c>
      <c r="B61" s="112">
        <v>316.3</v>
      </c>
      <c r="C61" s="112">
        <v>504.2</v>
      </c>
      <c r="D61" s="112">
        <v>715.6</v>
      </c>
      <c r="E61" s="112">
        <v>1223</v>
      </c>
      <c r="F61" s="112">
        <v>1388.5</v>
      </c>
      <c r="G61" s="112">
        <v>1553.4</v>
      </c>
      <c r="H61" s="112">
        <v>1705.6</v>
      </c>
      <c r="I61" s="112">
        <v>1807.2</v>
      </c>
      <c r="J61" s="112">
        <v>2300.5</v>
      </c>
      <c r="K61" s="112">
        <v>3422.3</v>
      </c>
      <c r="L61" s="112">
        <v>3885.2</v>
      </c>
      <c r="M61" s="112">
        <v>4166.3999999999996</v>
      </c>
      <c r="N61" s="112">
        <v>4353.5</v>
      </c>
      <c r="O61" s="112">
        <v>4727.8999999999996</v>
      </c>
      <c r="P61" s="112">
        <v>4581.1000000000004</v>
      </c>
      <c r="Q61" s="112">
        <v>5648.6</v>
      </c>
      <c r="R61" s="112">
        <v>6014.5</v>
      </c>
      <c r="S61" s="112">
        <v>6273.5</v>
      </c>
      <c r="T61" s="457">
        <v>6395.1</v>
      </c>
      <c r="U61" s="332">
        <v>7012</v>
      </c>
      <c r="V61" s="457">
        <v>5774.7630999999992</v>
      </c>
      <c r="W61" s="457">
        <v>4004.4528999999998</v>
      </c>
      <c r="X61" s="457">
        <v>4005.9614999999999</v>
      </c>
    </row>
    <row r="62" spans="1:24" x14ac:dyDescent="0.25">
      <c r="A62" s="263" t="s">
        <v>47</v>
      </c>
      <c r="B62" s="112">
        <v>51</v>
      </c>
      <c r="C62" s="112">
        <v>99.9</v>
      </c>
      <c r="D62" s="112">
        <v>151.80000000000001</v>
      </c>
      <c r="E62" s="112">
        <v>176.5</v>
      </c>
      <c r="F62" s="112">
        <v>247.7</v>
      </c>
      <c r="G62" s="112">
        <v>256.39999999999998</v>
      </c>
      <c r="H62" s="112">
        <v>353.9</v>
      </c>
      <c r="I62" s="112">
        <v>371.9</v>
      </c>
      <c r="J62" s="112">
        <v>430.9</v>
      </c>
      <c r="K62" s="112">
        <v>610.5</v>
      </c>
      <c r="L62" s="112">
        <v>744.8</v>
      </c>
      <c r="M62" s="112">
        <v>879.9</v>
      </c>
      <c r="N62" s="112">
        <v>916.1</v>
      </c>
      <c r="O62" s="112">
        <v>1036.3</v>
      </c>
      <c r="P62" s="112">
        <v>1064</v>
      </c>
      <c r="Q62" s="112">
        <v>1072</v>
      </c>
      <c r="R62" s="112">
        <v>1047.4000000000001</v>
      </c>
      <c r="S62" s="112">
        <v>1218.9000000000001</v>
      </c>
      <c r="T62" s="457">
        <v>1227.9000000000001</v>
      </c>
      <c r="U62" s="332">
        <v>1308.2</v>
      </c>
      <c r="V62" s="457">
        <v>1322.9232</v>
      </c>
      <c r="W62" s="457">
        <v>1407.6853999999998</v>
      </c>
      <c r="X62" s="457">
        <v>1428.1421</v>
      </c>
    </row>
    <row r="63" spans="1:24" x14ac:dyDescent="0.25">
      <c r="A63" s="263" t="s">
        <v>48</v>
      </c>
      <c r="B63" s="112">
        <v>88.2</v>
      </c>
      <c r="C63" s="112">
        <v>156.19999999999999</v>
      </c>
      <c r="D63" s="112">
        <v>231.8</v>
      </c>
      <c r="E63" s="112">
        <v>283.60000000000002</v>
      </c>
      <c r="F63" s="112">
        <v>328.9</v>
      </c>
      <c r="G63" s="112">
        <v>335.4</v>
      </c>
      <c r="H63" s="112">
        <v>556.70000000000005</v>
      </c>
      <c r="I63" s="112">
        <v>591.70000000000005</v>
      </c>
      <c r="J63" s="112">
        <v>687.6</v>
      </c>
      <c r="K63" s="112">
        <v>823.6</v>
      </c>
      <c r="L63" s="112">
        <v>974.8</v>
      </c>
      <c r="M63" s="112">
        <v>1079.3</v>
      </c>
      <c r="N63" s="112">
        <v>1034.3</v>
      </c>
      <c r="O63" s="112">
        <v>1137.0999999999999</v>
      </c>
      <c r="P63" s="112">
        <v>1206.5</v>
      </c>
      <c r="Q63" s="112">
        <v>1172.2</v>
      </c>
      <c r="R63" s="112">
        <v>1092.4000000000001</v>
      </c>
      <c r="S63" s="112">
        <v>1132.3</v>
      </c>
      <c r="T63" s="457">
        <v>1184.2</v>
      </c>
      <c r="U63" s="332">
        <v>1213.0999999999999</v>
      </c>
      <c r="V63" s="457">
        <v>1162.6853999999998</v>
      </c>
      <c r="W63" s="457">
        <v>1149.3706999999999</v>
      </c>
      <c r="X63" s="457">
        <v>1165.6131</v>
      </c>
    </row>
    <row r="64" spans="1:24" x14ac:dyDescent="0.25">
      <c r="A64" s="263" t="s">
        <v>49</v>
      </c>
      <c r="B64" s="112">
        <v>366.1</v>
      </c>
      <c r="C64" s="112">
        <v>574.9</v>
      </c>
      <c r="D64" s="112">
        <v>659.7</v>
      </c>
      <c r="E64" s="112">
        <v>870.5</v>
      </c>
      <c r="F64" s="112">
        <v>1143.0999999999999</v>
      </c>
      <c r="G64" s="112">
        <v>0.9</v>
      </c>
      <c r="H64" s="112">
        <v>1691.9</v>
      </c>
      <c r="I64" s="112">
        <v>2002.1</v>
      </c>
      <c r="J64" s="112">
        <v>2325.1999999999998</v>
      </c>
      <c r="K64" s="112">
        <v>2813.2</v>
      </c>
      <c r="L64" s="112">
        <v>3340.1</v>
      </c>
      <c r="M64" s="112">
        <v>3663.4</v>
      </c>
      <c r="N64" s="112">
        <v>3853</v>
      </c>
      <c r="O64" s="112">
        <v>4374.8999999999996</v>
      </c>
      <c r="P64" s="112">
        <v>4659.1000000000004</v>
      </c>
      <c r="Q64" s="112">
        <v>4762.1000000000004</v>
      </c>
      <c r="R64" s="112">
        <v>4643.6000000000004</v>
      </c>
      <c r="S64" s="112">
        <v>4707.6000000000004</v>
      </c>
      <c r="T64" s="457">
        <v>4586.5</v>
      </c>
      <c r="U64" s="332">
        <v>4357.8</v>
      </c>
      <c r="V64" s="457">
        <v>4409.6930000000002</v>
      </c>
      <c r="W64" s="457">
        <v>4430.1846999999998</v>
      </c>
      <c r="X64" s="457">
        <v>4467.5317999999997</v>
      </c>
    </row>
    <row r="65" spans="1:24" x14ac:dyDescent="0.25">
      <c r="A65" s="263" t="s">
        <v>50</v>
      </c>
      <c r="B65" s="112">
        <v>141.69999999999999</v>
      </c>
      <c r="C65" s="112">
        <v>230.8</v>
      </c>
      <c r="D65" s="112">
        <v>355.5</v>
      </c>
      <c r="E65" s="112">
        <v>509.9</v>
      </c>
      <c r="F65" s="112">
        <v>576.6</v>
      </c>
      <c r="G65" s="112">
        <v>659.1</v>
      </c>
      <c r="H65" s="112">
        <v>790</v>
      </c>
      <c r="I65" s="112">
        <v>1028.5</v>
      </c>
      <c r="J65" s="112">
        <v>1013</v>
      </c>
      <c r="K65" s="112">
        <v>1160.8</v>
      </c>
      <c r="L65" s="112">
        <v>1886.4</v>
      </c>
      <c r="M65" s="112">
        <v>2152.6</v>
      </c>
      <c r="N65" s="112">
        <v>2235.8000000000002</v>
      </c>
      <c r="O65" s="112">
        <v>2488.3000000000002</v>
      </c>
      <c r="P65" s="112">
        <v>2696.6</v>
      </c>
      <c r="Q65" s="112">
        <v>2904.4</v>
      </c>
      <c r="R65" s="112">
        <v>3039.5</v>
      </c>
      <c r="S65" s="112">
        <v>3164.8</v>
      </c>
      <c r="T65" s="457">
        <v>3248.4</v>
      </c>
      <c r="U65" s="332">
        <v>3418.1</v>
      </c>
      <c r="V65" s="457">
        <v>3687.7912999999999</v>
      </c>
      <c r="W65" s="457">
        <v>3701.1815000000001</v>
      </c>
      <c r="X65" s="457">
        <v>3825.4312</v>
      </c>
    </row>
    <row r="66" spans="1:24" x14ac:dyDescent="0.25">
      <c r="A66" s="263" t="s">
        <v>51</v>
      </c>
      <c r="B66" s="112">
        <v>90.8</v>
      </c>
      <c r="C66" s="112">
        <v>172.7</v>
      </c>
      <c r="D66" s="112">
        <v>290.2</v>
      </c>
      <c r="E66" s="112">
        <v>358.6</v>
      </c>
      <c r="F66" s="112">
        <v>430.8</v>
      </c>
      <c r="G66" s="112">
        <v>488.9</v>
      </c>
      <c r="H66" s="112">
        <v>576.29999999999995</v>
      </c>
      <c r="I66" s="112">
        <v>636.9</v>
      </c>
      <c r="J66" s="112">
        <v>920.7</v>
      </c>
      <c r="K66" s="112">
        <v>1130.5</v>
      </c>
      <c r="L66" s="112">
        <v>1368.2</v>
      </c>
      <c r="M66" s="112">
        <v>1680.9</v>
      </c>
      <c r="N66" s="112">
        <v>1754.8</v>
      </c>
      <c r="O66" s="112">
        <v>1888.7</v>
      </c>
      <c r="P66" s="112">
        <v>1950.4</v>
      </c>
      <c r="Q66" s="112">
        <v>1999.8</v>
      </c>
      <c r="R66" s="112">
        <v>1372.2</v>
      </c>
      <c r="S66" s="112">
        <v>1286.0999999999999</v>
      </c>
      <c r="T66" s="457">
        <v>1350</v>
      </c>
      <c r="U66" s="332">
        <v>1353.8</v>
      </c>
      <c r="V66" s="457">
        <v>1391.8548000000001</v>
      </c>
      <c r="W66" s="457">
        <v>1453.4108999999999</v>
      </c>
      <c r="X66" s="457">
        <v>1534.1851999999999</v>
      </c>
    </row>
    <row r="67" spans="1:24" x14ac:dyDescent="0.25">
      <c r="A67" s="263" t="s">
        <v>52</v>
      </c>
      <c r="B67" s="112">
        <v>295.3</v>
      </c>
      <c r="C67" s="112">
        <v>480.9</v>
      </c>
      <c r="D67" s="112">
        <v>727.8</v>
      </c>
      <c r="E67" s="112">
        <v>1045.4000000000001</v>
      </c>
      <c r="F67" s="112">
        <v>1349.2</v>
      </c>
      <c r="G67" s="112">
        <v>1738</v>
      </c>
      <c r="H67" s="112">
        <v>2001.9</v>
      </c>
      <c r="I67" s="112">
        <v>2017.1</v>
      </c>
      <c r="J67" s="112">
        <v>2409</v>
      </c>
      <c r="K67" s="112">
        <v>3078.5</v>
      </c>
      <c r="L67" s="112">
        <v>4405.3999999999996</v>
      </c>
      <c r="M67" s="112">
        <v>4491.2</v>
      </c>
      <c r="N67" s="112">
        <v>4663.6000000000004</v>
      </c>
      <c r="O67" s="112">
        <v>4532.7</v>
      </c>
      <c r="P67" s="112">
        <v>4118.6000000000004</v>
      </c>
      <c r="Q67" s="112">
        <v>4357.2</v>
      </c>
      <c r="R67" s="112">
        <v>4108.7</v>
      </c>
      <c r="S67" s="112">
        <v>4271.1000000000004</v>
      </c>
      <c r="T67" s="457">
        <v>3991.3</v>
      </c>
      <c r="U67" s="332">
        <v>3884.4</v>
      </c>
      <c r="V67" s="457">
        <v>3739.2997</v>
      </c>
      <c r="W67" s="457">
        <v>3831.0111000000002</v>
      </c>
      <c r="X67" s="457">
        <v>3830.6595000000002</v>
      </c>
    </row>
    <row r="68" spans="1:24" x14ac:dyDescent="0.25">
      <c r="A68" s="263" t="s">
        <v>53</v>
      </c>
      <c r="B68" s="112">
        <v>153.6</v>
      </c>
      <c r="C68" s="112">
        <v>287.60000000000002</v>
      </c>
      <c r="D68" s="112">
        <v>390.7</v>
      </c>
      <c r="E68" s="112">
        <v>453.6</v>
      </c>
      <c r="F68" s="112">
        <v>547.1</v>
      </c>
      <c r="G68" s="112">
        <v>620.29999999999995</v>
      </c>
      <c r="H68" s="112">
        <v>845.8</v>
      </c>
      <c r="I68" s="112">
        <v>980.7</v>
      </c>
      <c r="J68" s="112">
        <v>1194.2</v>
      </c>
      <c r="K68" s="112">
        <v>1551.1</v>
      </c>
      <c r="L68" s="112">
        <v>1612</v>
      </c>
      <c r="M68" s="112">
        <v>1760.2</v>
      </c>
      <c r="N68" s="112">
        <v>1918.7</v>
      </c>
      <c r="O68" s="112">
        <v>1966</v>
      </c>
      <c r="P68" s="112">
        <v>2039.3</v>
      </c>
      <c r="Q68" s="112">
        <v>2078.5</v>
      </c>
      <c r="R68" s="112">
        <v>2238.6999999999998</v>
      </c>
      <c r="S68" s="112">
        <v>2316.9</v>
      </c>
      <c r="T68" s="457">
        <v>2250.1</v>
      </c>
      <c r="U68" s="332">
        <v>2451.9</v>
      </c>
      <c r="V68" s="457">
        <v>2418.0509999999999</v>
      </c>
      <c r="W68" s="457">
        <v>2569.0439000000001</v>
      </c>
      <c r="X68" s="457">
        <v>2698.1027999999997</v>
      </c>
    </row>
    <row r="69" spans="1:24" x14ac:dyDescent="0.25">
      <c r="A69" s="263" t="s">
        <v>54</v>
      </c>
      <c r="B69" s="112">
        <v>424</v>
      </c>
      <c r="C69" s="112">
        <v>637.29999999999995</v>
      </c>
      <c r="D69" s="112">
        <v>971.4</v>
      </c>
      <c r="E69" s="112">
        <v>1509</v>
      </c>
      <c r="F69" s="112">
        <v>1928.9</v>
      </c>
      <c r="G69" s="112">
        <v>1854</v>
      </c>
      <c r="H69" s="112">
        <v>2379.6999999999998</v>
      </c>
      <c r="I69" s="112">
        <v>2738.9</v>
      </c>
      <c r="J69" s="112">
        <v>3913.8</v>
      </c>
      <c r="K69" s="112">
        <v>5038.8</v>
      </c>
      <c r="L69" s="112">
        <v>5602</v>
      </c>
      <c r="M69" s="112">
        <v>6296.4</v>
      </c>
      <c r="N69" s="112">
        <v>6596.5</v>
      </c>
      <c r="O69" s="112">
        <v>7186.9</v>
      </c>
      <c r="P69" s="112">
        <v>7526.8</v>
      </c>
      <c r="Q69" s="112">
        <v>7904.9</v>
      </c>
      <c r="R69" s="112">
        <v>8196.2999999999993</v>
      </c>
      <c r="S69" s="112">
        <v>7230.2</v>
      </c>
      <c r="T69" s="457">
        <v>7566.9</v>
      </c>
      <c r="U69" s="332">
        <v>8166.9</v>
      </c>
      <c r="V69" s="457">
        <v>8198.625</v>
      </c>
      <c r="W69" s="457">
        <v>8324.2373000000007</v>
      </c>
      <c r="X69" s="457">
        <v>8825.6273000000001</v>
      </c>
    </row>
    <row r="70" spans="1:24" x14ac:dyDescent="0.25">
      <c r="A70" s="263" t="s">
        <v>55</v>
      </c>
      <c r="B70" s="112">
        <v>229.1</v>
      </c>
      <c r="C70" s="112">
        <v>366.1</v>
      </c>
      <c r="D70" s="112">
        <v>524.29999999999995</v>
      </c>
      <c r="E70" s="112">
        <v>716.9</v>
      </c>
      <c r="F70" s="112">
        <v>1014.2</v>
      </c>
      <c r="G70" s="112">
        <v>1099.5</v>
      </c>
      <c r="H70" s="112">
        <v>1160.0999999999999</v>
      </c>
      <c r="I70" s="112">
        <v>1387.8</v>
      </c>
      <c r="J70" s="112">
        <v>1760.2</v>
      </c>
      <c r="K70" s="112">
        <v>2261.1999999999998</v>
      </c>
      <c r="L70" s="112">
        <v>3135.1</v>
      </c>
      <c r="M70" s="112">
        <v>3498.9</v>
      </c>
      <c r="N70" s="112">
        <v>3744</v>
      </c>
      <c r="O70" s="112">
        <v>4010.4</v>
      </c>
      <c r="P70" s="112">
        <v>4594.6000000000004</v>
      </c>
      <c r="Q70" s="112">
        <v>4798.7</v>
      </c>
      <c r="R70" s="112">
        <v>2477.5</v>
      </c>
      <c r="S70" s="112">
        <v>2629.4</v>
      </c>
      <c r="T70" s="457">
        <v>2689.1</v>
      </c>
      <c r="U70" s="332">
        <v>2932.9</v>
      </c>
      <c r="V70" s="457">
        <v>2854.91</v>
      </c>
      <c r="W70" s="457">
        <v>2843.2338999999997</v>
      </c>
      <c r="X70" s="457">
        <v>2990.8647000000001</v>
      </c>
    </row>
    <row r="71" spans="1:24" x14ac:dyDescent="0.25">
      <c r="A71" s="263" t="s">
        <v>56</v>
      </c>
      <c r="B71" s="112">
        <v>107.4</v>
      </c>
      <c r="C71" s="112">
        <v>178.6</v>
      </c>
      <c r="D71" s="112">
        <v>242.5</v>
      </c>
      <c r="E71" s="112">
        <v>318.39999999999998</v>
      </c>
      <c r="F71" s="112">
        <v>388.2</v>
      </c>
      <c r="G71" s="112">
        <v>419.4</v>
      </c>
      <c r="H71" s="112">
        <v>670.7</v>
      </c>
      <c r="I71" s="112">
        <v>1029.9000000000001</v>
      </c>
      <c r="J71" s="112">
        <v>1149.7</v>
      </c>
      <c r="K71" s="112">
        <v>1239.5999999999999</v>
      </c>
      <c r="L71" s="112">
        <v>1590.1</v>
      </c>
      <c r="M71" s="112">
        <v>1917.5</v>
      </c>
      <c r="N71" s="112">
        <v>2028.8</v>
      </c>
      <c r="O71" s="112">
        <v>2165.6999999999998</v>
      </c>
      <c r="P71" s="112">
        <v>2333.6999999999998</v>
      </c>
      <c r="Q71" s="112">
        <v>2398.6</v>
      </c>
      <c r="R71" s="112">
        <v>2626.4</v>
      </c>
      <c r="S71" s="112">
        <v>2690.8</v>
      </c>
      <c r="T71" s="457">
        <v>2745.4</v>
      </c>
      <c r="U71" s="332">
        <v>2092.8000000000002</v>
      </c>
      <c r="V71" s="457">
        <v>1582.7826</v>
      </c>
      <c r="W71" s="457">
        <v>1727.8643</v>
      </c>
      <c r="X71" s="457">
        <v>1689.5566999999999</v>
      </c>
    </row>
    <row r="72" spans="1:24" x14ac:dyDescent="0.25">
      <c r="A72" s="263" t="s">
        <v>57</v>
      </c>
      <c r="B72" s="112">
        <v>384.8</v>
      </c>
      <c r="C72" s="112">
        <v>477.9</v>
      </c>
      <c r="D72" s="112">
        <v>766.8</v>
      </c>
      <c r="E72" s="112">
        <v>1070.9000000000001</v>
      </c>
      <c r="F72" s="112">
        <v>1490.6</v>
      </c>
      <c r="G72" s="112">
        <v>1859</v>
      </c>
      <c r="H72" s="112">
        <v>2363.1</v>
      </c>
      <c r="I72" s="112">
        <v>2665.8</v>
      </c>
      <c r="J72" s="112">
        <v>3526</v>
      </c>
      <c r="K72" s="112">
        <v>5016.8</v>
      </c>
      <c r="L72" s="112">
        <v>5392.5</v>
      </c>
      <c r="M72" s="112">
        <v>6358.6</v>
      </c>
      <c r="N72" s="112">
        <v>6462.9</v>
      </c>
      <c r="O72" s="112">
        <v>7016.5</v>
      </c>
      <c r="P72" s="112">
        <v>7566.9</v>
      </c>
      <c r="Q72" s="112">
        <v>8078.6</v>
      </c>
      <c r="R72" s="112">
        <v>8209.1</v>
      </c>
      <c r="S72" s="112">
        <v>4185.8999999999996</v>
      </c>
      <c r="T72" s="457">
        <v>4726.2</v>
      </c>
      <c r="U72" s="332">
        <v>4976.7</v>
      </c>
      <c r="V72" s="457">
        <v>5177.6509999999998</v>
      </c>
      <c r="W72" s="457">
        <v>5139.5445</v>
      </c>
      <c r="X72" s="457">
        <v>5199.5234</v>
      </c>
    </row>
    <row r="73" spans="1:24" x14ac:dyDescent="0.25">
      <c r="A73" s="263" t="s">
        <v>58</v>
      </c>
      <c r="B73" s="112">
        <v>247.9</v>
      </c>
      <c r="C73" s="112">
        <v>309</v>
      </c>
      <c r="D73" s="112">
        <v>501</v>
      </c>
      <c r="E73" s="112">
        <v>716.7</v>
      </c>
      <c r="F73" s="112">
        <v>904.6</v>
      </c>
      <c r="G73" s="112">
        <v>1193.4000000000001</v>
      </c>
      <c r="H73" s="112">
        <v>1517.9</v>
      </c>
      <c r="I73" s="112">
        <v>1844.8</v>
      </c>
      <c r="J73" s="112">
        <v>2150.1</v>
      </c>
      <c r="K73" s="112">
        <v>2679</v>
      </c>
      <c r="L73" s="112">
        <v>5008.3999999999996</v>
      </c>
      <c r="M73" s="112">
        <v>5587.3</v>
      </c>
      <c r="N73" s="112">
        <v>5755.1</v>
      </c>
      <c r="O73" s="112">
        <v>5968.3</v>
      </c>
      <c r="P73" s="112">
        <v>5672.3</v>
      </c>
      <c r="Q73" s="112">
        <v>4514.1000000000004</v>
      </c>
      <c r="R73" s="112">
        <v>3756.9</v>
      </c>
      <c r="S73" s="112">
        <v>3439</v>
      </c>
      <c r="T73" s="457">
        <v>3526.2</v>
      </c>
      <c r="U73" s="332">
        <v>3582.3</v>
      </c>
      <c r="V73" s="457">
        <v>3498.9195</v>
      </c>
      <c r="W73" s="457">
        <v>3565.8719999999998</v>
      </c>
      <c r="X73" s="457">
        <v>3516.0011</v>
      </c>
    </row>
    <row r="74" spans="1:24" x14ac:dyDescent="0.25">
      <c r="A74" s="263" t="s">
        <v>59</v>
      </c>
      <c r="B74" s="112">
        <v>75.2</v>
      </c>
      <c r="C74" s="112">
        <v>165.9</v>
      </c>
      <c r="D74" s="112">
        <v>222.7</v>
      </c>
      <c r="E74" s="112">
        <v>291.3</v>
      </c>
      <c r="F74" s="112">
        <v>434.8</v>
      </c>
      <c r="G74" s="112">
        <v>595.20000000000005</v>
      </c>
      <c r="H74" s="112">
        <v>746.9</v>
      </c>
      <c r="I74" s="112">
        <v>911.3</v>
      </c>
      <c r="J74" s="112">
        <v>1126.2</v>
      </c>
      <c r="K74" s="112">
        <v>1674.6</v>
      </c>
      <c r="L74" s="112">
        <v>2038</v>
      </c>
      <c r="M74" s="112">
        <v>2432.1</v>
      </c>
      <c r="N74" s="112">
        <v>2641.5</v>
      </c>
      <c r="O74" s="112">
        <v>2999.4</v>
      </c>
      <c r="P74" s="112">
        <v>3068.1</v>
      </c>
      <c r="Q74" s="112">
        <v>2971.8</v>
      </c>
      <c r="R74" s="112">
        <v>3114.1</v>
      </c>
      <c r="S74" s="112">
        <v>3316.9</v>
      </c>
      <c r="T74" s="457">
        <v>3386.3</v>
      </c>
      <c r="U74" s="332">
        <v>3527.7</v>
      </c>
      <c r="V74" s="457">
        <v>3528.7615000000001</v>
      </c>
      <c r="W74" s="457">
        <v>3714.0317</v>
      </c>
      <c r="X74" s="457">
        <v>4342.5419000000002</v>
      </c>
    </row>
    <row r="75" spans="1:24" ht="18" x14ac:dyDescent="0.25">
      <c r="A75" s="10" t="s">
        <v>199</v>
      </c>
      <c r="B75" s="111">
        <v>1454.9</v>
      </c>
      <c r="C75" s="111">
        <v>2456.6999999999998</v>
      </c>
      <c r="D75" s="111">
        <v>3874.2</v>
      </c>
      <c r="E75" s="111">
        <v>4506</v>
      </c>
      <c r="F75" s="111">
        <v>5577.8</v>
      </c>
      <c r="G75" s="111">
        <v>6776.7</v>
      </c>
      <c r="H75" s="111">
        <v>7884.7</v>
      </c>
      <c r="I75" s="111">
        <v>8717.2000000000007</v>
      </c>
      <c r="J75" s="111">
        <v>11705.9</v>
      </c>
      <c r="K75" s="111">
        <v>13981.3</v>
      </c>
      <c r="L75" s="111">
        <v>18386.2</v>
      </c>
      <c r="M75" s="111">
        <v>19403.099999999999</v>
      </c>
      <c r="N75" s="111">
        <v>19669.2</v>
      </c>
      <c r="O75" s="111">
        <v>21002.3</v>
      </c>
      <c r="P75" s="111">
        <v>21488.400000000001</v>
      </c>
      <c r="Q75" s="111">
        <v>23745.5</v>
      </c>
      <c r="R75" s="111">
        <v>25355.4</v>
      </c>
      <c r="S75" s="111">
        <v>26087.200000000001</v>
      </c>
      <c r="T75" s="493">
        <v>26214</v>
      </c>
      <c r="U75" s="331">
        <v>27215.200000000001</v>
      </c>
      <c r="V75" s="493">
        <v>27503.356500000002</v>
      </c>
      <c r="W75" s="493">
        <v>28383.858399999997</v>
      </c>
      <c r="X75" s="493">
        <v>29080.915300000001</v>
      </c>
    </row>
    <row r="76" spans="1:24" x14ac:dyDescent="0.25">
      <c r="A76" s="263" t="s">
        <v>60</v>
      </c>
      <c r="B76" s="112">
        <v>90.9</v>
      </c>
      <c r="C76" s="112">
        <v>139.6</v>
      </c>
      <c r="D76" s="112">
        <v>223.1</v>
      </c>
      <c r="E76" s="112">
        <v>232.9</v>
      </c>
      <c r="F76" s="112">
        <v>332.8</v>
      </c>
      <c r="G76" s="112">
        <v>562.79999999999995</v>
      </c>
      <c r="H76" s="112">
        <v>715.6</v>
      </c>
      <c r="I76" s="112">
        <v>537.5</v>
      </c>
      <c r="J76" s="112">
        <v>1122.2</v>
      </c>
      <c r="K76" s="112">
        <v>1239</v>
      </c>
      <c r="L76" s="112">
        <v>1348.1</v>
      </c>
      <c r="M76" s="112">
        <v>1564.1</v>
      </c>
      <c r="N76" s="112">
        <v>1735.8</v>
      </c>
      <c r="O76" s="112">
        <v>1251.5999999999999</v>
      </c>
      <c r="P76" s="112">
        <v>1163.3</v>
      </c>
      <c r="Q76" s="112">
        <v>1337.8</v>
      </c>
      <c r="R76" s="112">
        <v>1404.9</v>
      </c>
      <c r="S76" s="112">
        <v>1449.6</v>
      </c>
      <c r="T76" s="457">
        <v>1311.5</v>
      </c>
      <c r="U76" s="332">
        <v>1336.9</v>
      </c>
      <c r="V76" s="457">
        <v>1284.5456999999999</v>
      </c>
      <c r="W76" s="457">
        <v>1310.5878</v>
      </c>
      <c r="X76" s="457">
        <v>1322.8518999999999</v>
      </c>
    </row>
    <row r="77" spans="1:24" x14ac:dyDescent="0.25">
      <c r="A77" s="263" t="s">
        <v>61</v>
      </c>
      <c r="B77" s="112">
        <v>383.4</v>
      </c>
      <c r="C77" s="112">
        <v>767.9</v>
      </c>
      <c r="D77" s="112">
        <v>1322.3</v>
      </c>
      <c r="E77" s="112">
        <v>1487.6</v>
      </c>
      <c r="F77" s="112">
        <v>1625.3</v>
      </c>
      <c r="G77" s="112">
        <v>2014.7</v>
      </c>
      <c r="H77" s="112">
        <v>2478.9</v>
      </c>
      <c r="I77" s="112">
        <v>2824</v>
      </c>
      <c r="J77" s="112">
        <v>3576.8</v>
      </c>
      <c r="K77" s="112">
        <v>4278.2</v>
      </c>
      <c r="L77" s="112">
        <v>5605.6</v>
      </c>
      <c r="M77" s="112">
        <v>6254.6</v>
      </c>
      <c r="N77" s="112">
        <v>6511.2</v>
      </c>
      <c r="O77" s="112">
        <v>7065.2</v>
      </c>
      <c r="P77" s="112">
        <v>7381.1</v>
      </c>
      <c r="Q77" s="112">
        <v>7952.2</v>
      </c>
      <c r="R77" s="112">
        <v>8502.2000000000007</v>
      </c>
      <c r="S77" s="112">
        <v>8810.4</v>
      </c>
      <c r="T77" s="457">
        <v>9074.7000000000007</v>
      </c>
      <c r="U77" s="332">
        <v>9257.1</v>
      </c>
      <c r="V77" s="457">
        <v>9224.3878000000004</v>
      </c>
      <c r="W77" s="457">
        <v>9660.4893000000011</v>
      </c>
      <c r="X77" s="457">
        <v>9688.6625000000004</v>
      </c>
    </row>
    <row r="78" spans="1:24" x14ac:dyDescent="0.25">
      <c r="A78" s="263" t="s">
        <v>62</v>
      </c>
      <c r="B78" s="112">
        <v>470.7</v>
      </c>
      <c r="C78" s="112">
        <v>748.3</v>
      </c>
      <c r="D78" s="112">
        <v>1306.4000000000001</v>
      </c>
      <c r="E78" s="112">
        <v>1571.1</v>
      </c>
      <c r="F78" s="112">
        <v>2030.3</v>
      </c>
      <c r="G78" s="112">
        <v>2316.1999999999998</v>
      </c>
      <c r="H78" s="112">
        <v>2437.5</v>
      </c>
      <c r="I78" s="112">
        <v>2753.7</v>
      </c>
      <c r="J78" s="112">
        <v>3364.4</v>
      </c>
      <c r="K78" s="112">
        <v>4366.8999999999996</v>
      </c>
      <c r="L78" s="112">
        <v>4726.7</v>
      </c>
      <c r="M78" s="112">
        <v>5441.6</v>
      </c>
      <c r="N78" s="112">
        <v>5807.5</v>
      </c>
      <c r="O78" s="112">
        <v>6501.9</v>
      </c>
      <c r="P78" s="112">
        <v>6556.2</v>
      </c>
      <c r="Q78" s="112">
        <v>7166.8</v>
      </c>
      <c r="R78" s="112">
        <v>7692.7</v>
      </c>
      <c r="S78" s="112">
        <v>7973.1</v>
      </c>
      <c r="T78" s="457">
        <v>8338.9</v>
      </c>
      <c r="U78" s="332">
        <v>8613.1</v>
      </c>
      <c r="V78" s="457">
        <v>8761.9953000000005</v>
      </c>
      <c r="W78" s="457">
        <v>9050.813900000001</v>
      </c>
      <c r="X78" s="457">
        <v>9622.4264999999996</v>
      </c>
    </row>
    <row r="79" spans="1:24" x14ac:dyDescent="0.25">
      <c r="A79" s="73" t="s">
        <v>63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457"/>
      <c r="U79" s="332"/>
      <c r="V79" s="457"/>
      <c r="W79" s="457"/>
      <c r="X79" s="457"/>
    </row>
    <row r="80" spans="1:24" ht="29.25" x14ac:dyDescent="0.25">
      <c r="A80" s="38" t="s">
        <v>225</v>
      </c>
      <c r="B80" s="112">
        <v>226.6</v>
      </c>
      <c r="C80" s="112">
        <v>381.2</v>
      </c>
      <c r="D80" s="112">
        <v>682.3</v>
      </c>
      <c r="E80" s="112">
        <v>841.6</v>
      </c>
      <c r="F80" s="112">
        <v>1012.2</v>
      </c>
      <c r="G80" s="112">
        <v>1067.2</v>
      </c>
      <c r="H80" s="112">
        <v>1072.2</v>
      </c>
      <c r="I80" s="112">
        <v>1148.0999999999999</v>
      </c>
      <c r="J80" s="112">
        <v>1505</v>
      </c>
      <c r="K80" s="112">
        <v>1918.3</v>
      </c>
      <c r="L80" s="112">
        <v>1907.8</v>
      </c>
      <c r="M80" s="112">
        <v>2288.6999999999998</v>
      </c>
      <c r="N80" s="112">
        <v>2708.5</v>
      </c>
      <c r="O80" s="112">
        <v>3084.8</v>
      </c>
      <c r="P80" s="112">
        <v>2961.4</v>
      </c>
      <c r="Q80" s="112">
        <v>3150.8</v>
      </c>
      <c r="R80" s="112">
        <v>3411.6</v>
      </c>
      <c r="S80" s="112">
        <v>3605.4</v>
      </c>
      <c r="T80" s="457">
        <v>3935.6</v>
      </c>
      <c r="U80" s="332">
        <v>4002.6</v>
      </c>
      <c r="V80" s="457">
        <v>3996.4987000000001</v>
      </c>
      <c r="W80" s="457">
        <v>4234.5397000000003</v>
      </c>
      <c r="X80" s="457">
        <v>4465.3272000000006</v>
      </c>
    </row>
    <row r="81" spans="1:24" ht="19.5" x14ac:dyDescent="0.25">
      <c r="A81" s="38" t="s">
        <v>64</v>
      </c>
      <c r="B81" s="112">
        <v>59</v>
      </c>
      <c r="C81" s="112">
        <v>82.2</v>
      </c>
      <c r="D81" s="112">
        <v>199.2</v>
      </c>
      <c r="E81" s="112">
        <v>278.8</v>
      </c>
      <c r="F81" s="112">
        <v>351.6</v>
      </c>
      <c r="G81" s="112">
        <v>399.5</v>
      </c>
      <c r="H81" s="112">
        <v>470.4</v>
      </c>
      <c r="I81" s="112">
        <v>613.4</v>
      </c>
      <c r="J81" s="112">
        <v>705.8</v>
      </c>
      <c r="K81" s="112" t="s">
        <v>387</v>
      </c>
      <c r="L81" s="112">
        <v>1188.7</v>
      </c>
      <c r="M81" s="112">
        <v>1314.2</v>
      </c>
      <c r="N81" s="112">
        <v>1160.5999999999999</v>
      </c>
      <c r="O81" s="112">
        <v>1262.5</v>
      </c>
      <c r="P81" s="112">
        <v>1274.0999999999999</v>
      </c>
      <c r="Q81" s="112">
        <v>1357.6</v>
      </c>
      <c r="R81" s="112">
        <v>1490.4</v>
      </c>
      <c r="S81" s="112">
        <v>1510.4</v>
      </c>
      <c r="T81" s="457">
        <v>1608.7</v>
      </c>
      <c r="U81" s="332">
        <v>1760.2</v>
      </c>
      <c r="V81" s="457">
        <v>1810.9521999999999</v>
      </c>
      <c r="W81" s="457">
        <v>1894.7968000000001</v>
      </c>
      <c r="X81" s="457">
        <v>1976.0399</v>
      </c>
    </row>
    <row r="82" spans="1:24" ht="19.5" x14ac:dyDescent="0.25">
      <c r="A82" s="38" t="s">
        <v>241</v>
      </c>
      <c r="B82" s="112">
        <f>SUM(B78-B80-B81)</f>
        <v>185.1</v>
      </c>
      <c r="C82" s="112">
        <f t="shared" ref="C82:S82" si="3">SUM(C78-C80-C81)</f>
        <v>284.89999999999998</v>
      </c>
      <c r="D82" s="112">
        <f t="shared" si="3"/>
        <v>424.90000000000015</v>
      </c>
      <c r="E82" s="112">
        <f t="shared" si="3"/>
        <v>450.69999999999987</v>
      </c>
      <c r="F82" s="112">
        <f t="shared" si="3"/>
        <v>666.49999999999989</v>
      </c>
      <c r="G82" s="112">
        <f t="shared" si="3"/>
        <v>849.49999999999977</v>
      </c>
      <c r="H82" s="112">
        <f t="shared" si="3"/>
        <v>894.9</v>
      </c>
      <c r="I82" s="112">
        <f t="shared" si="3"/>
        <v>992.19999999999993</v>
      </c>
      <c r="J82" s="112">
        <f t="shared" si="3"/>
        <v>1153.6000000000001</v>
      </c>
      <c r="K82" s="112">
        <f t="shared" si="3"/>
        <v>1401.5999999999995</v>
      </c>
      <c r="L82" s="112">
        <f t="shared" si="3"/>
        <v>1630.1999999999996</v>
      </c>
      <c r="M82" s="112">
        <f t="shared" si="3"/>
        <v>1838.7000000000005</v>
      </c>
      <c r="N82" s="112">
        <f t="shared" si="3"/>
        <v>1938.4</v>
      </c>
      <c r="O82" s="112">
        <f t="shared" si="3"/>
        <v>2154.5999999999995</v>
      </c>
      <c r="P82" s="112">
        <f t="shared" si="3"/>
        <v>2320.6999999999998</v>
      </c>
      <c r="Q82" s="112">
        <f t="shared" si="3"/>
        <v>2658.4</v>
      </c>
      <c r="R82" s="112">
        <f t="shared" si="3"/>
        <v>2790.7000000000003</v>
      </c>
      <c r="S82" s="112">
        <f t="shared" si="3"/>
        <v>2857.3000000000006</v>
      </c>
      <c r="T82" s="457">
        <v>2794.5</v>
      </c>
      <c r="U82" s="332">
        <v>2850.3</v>
      </c>
      <c r="V82" s="457">
        <v>2954.5443999999998</v>
      </c>
      <c r="W82" s="457">
        <v>2921.4773999999998</v>
      </c>
      <c r="X82" s="457">
        <v>3181.0594000000001</v>
      </c>
    </row>
    <row r="83" spans="1:24" x14ac:dyDescent="0.25">
      <c r="A83" s="263" t="s">
        <v>65</v>
      </c>
      <c r="B83" s="112">
        <v>509.9</v>
      </c>
      <c r="C83" s="112">
        <v>800.9</v>
      </c>
      <c r="D83" s="112">
        <v>1022.4</v>
      </c>
      <c r="E83" s="112">
        <v>1214.9000000000001</v>
      </c>
      <c r="F83" s="112">
        <v>1589.4</v>
      </c>
      <c r="G83" s="112">
        <v>1883</v>
      </c>
      <c r="H83" s="112">
        <v>2252.6999999999998</v>
      </c>
      <c r="I83" s="112">
        <v>2602</v>
      </c>
      <c r="J83" s="112">
        <v>3642.5</v>
      </c>
      <c r="K83" s="112">
        <v>4097.2</v>
      </c>
      <c r="L83" s="112">
        <v>6705.8</v>
      </c>
      <c r="M83" s="112">
        <v>6142.8</v>
      </c>
      <c r="N83" s="112">
        <v>5614.7</v>
      </c>
      <c r="O83" s="112">
        <v>6183.6</v>
      </c>
      <c r="P83" s="112">
        <v>6387.8</v>
      </c>
      <c r="Q83" s="112">
        <v>7288.6</v>
      </c>
      <c r="R83" s="112">
        <v>7755.5</v>
      </c>
      <c r="S83" s="112">
        <v>7854.1</v>
      </c>
      <c r="T83" s="457">
        <v>7488.9</v>
      </c>
      <c r="U83" s="332">
        <v>8008.2</v>
      </c>
      <c r="V83" s="457">
        <v>8232.4277000000002</v>
      </c>
      <c r="W83" s="457">
        <v>8361.9673999999995</v>
      </c>
      <c r="X83" s="457">
        <v>8446.974400000001</v>
      </c>
    </row>
    <row r="84" spans="1:24" ht="18" x14ac:dyDescent="0.25">
      <c r="A84" s="10" t="s">
        <v>181</v>
      </c>
      <c r="B84" s="111">
        <f>SUM(B85:B94)</f>
        <v>1559.9</v>
      </c>
      <c r="C84" s="111">
        <v>2890.3</v>
      </c>
      <c r="D84" s="111">
        <f>SUM(D85:D94)</f>
        <v>4379.3999999999996</v>
      </c>
      <c r="E84" s="111">
        <f t="shared" ref="E84:T84" si="4">SUM(E85:E94)</f>
        <v>6125.5</v>
      </c>
      <c r="F84" s="111">
        <f t="shared" si="4"/>
        <v>7283.1</v>
      </c>
      <c r="G84" s="111">
        <f t="shared" si="4"/>
        <v>9252.7000000000007</v>
      </c>
      <c r="H84" s="111">
        <f t="shared" si="4"/>
        <v>11964.8</v>
      </c>
      <c r="I84" s="111">
        <f t="shared" si="4"/>
        <v>14352.4</v>
      </c>
      <c r="J84" s="111">
        <f t="shared" si="4"/>
        <v>15806.2</v>
      </c>
      <c r="K84" s="111">
        <f t="shared" si="4"/>
        <v>19797</v>
      </c>
      <c r="L84" s="111">
        <f t="shared" si="4"/>
        <v>23779.000000000004</v>
      </c>
      <c r="M84" s="111">
        <f t="shared" si="4"/>
        <v>26650.1</v>
      </c>
      <c r="N84" s="111">
        <f t="shared" si="4"/>
        <v>27925.8</v>
      </c>
      <c r="O84" s="111">
        <f t="shared" si="4"/>
        <v>30041.4</v>
      </c>
      <c r="P84" s="111">
        <f t="shared" si="4"/>
        <v>29343.5</v>
      </c>
      <c r="Q84" s="111">
        <f t="shared" si="4"/>
        <v>30796.3</v>
      </c>
      <c r="R84" s="111">
        <f t="shared" si="4"/>
        <v>31311.899999999998</v>
      </c>
      <c r="S84" s="111">
        <f t="shared" si="4"/>
        <v>32323.500000000004</v>
      </c>
      <c r="T84" s="493">
        <f t="shared" si="4"/>
        <v>33080.9</v>
      </c>
      <c r="U84" s="331">
        <v>34011.1</v>
      </c>
      <c r="V84" s="493">
        <v>34982.064399999996</v>
      </c>
      <c r="W84" s="493">
        <v>35849.863100000002</v>
      </c>
      <c r="X84" s="493">
        <v>37367.2575</v>
      </c>
    </row>
    <row r="85" spans="1:24" x14ac:dyDescent="0.25">
      <c r="A85" s="263" t="s">
        <v>66</v>
      </c>
      <c r="B85" s="112">
        <v>15.4</v>
      </c>
      <c r="C85" s="112">
        <v>35.299999999999997</v>
      </c>
      <c r="D85" s="112">
        <v>50.4</v>
      </c>
      <c r="E85" s="112">
        <v>61.9</v>
      </c>
      <c r="F85" s="112">
        <v>59.1</v>
      </c>
      <c r="G85" s="112">
        <v>83.8</v>
      </c>
      <c r="H85" s="112">
        <v>192.1</v>
      </c>
      <c r="I85" s="112">
        <v>221.9</v>
      </c>
      <c r="J85" s="112" t="s">
        <v>388</v>
      </c>
      <c r="K85" s="112">
        <v>295.89999999999998</v>
      </c>
      <c r="L85" s="112">
        <v>390.4</v>
      </c>
      <c r="M85" s="112">
        <v>431.9</v>
      </c>
      <c r="N85" s="112">
        <v>470.1</v>
      </c>
      <c r="O85" s="112">
        <v>475.8</v>
      </c>
      <c r="P85" s="112">
        <v>517.5</v>
      </c>
      <c r="Q85" s="112">
        <v>519</v>
      </c>
      <c r="R85" s="112">
        <v>538.6</v>
      </c>
      <c r="S85" s="112">
        <v>528.20000000000005</v>
      </c>
      <c r="T85" s="457">
        <v>562.4</v>
      </c>
      <c r="U85" s="332">
        <v>510.4</v>
      </c>
      <c r="V85" s="457">
        <v>477.50759999999997</v>
      </c>
      <c r="W85" s="457">
        <v>514.65</v>
      </c>
      <c r="X85" s="457">
        <v>554.48759999999993</v>
      </c>
    </row>
    <row r="86" spans="1:24" x14ac:dyDescent="0.25">
      <c r="A86" s="263" t="s">
        <v>68</v>
      </c>
      <c r="B86" s="112">
        <v>6.5</v>
      </c>
      <c r="C86" s="112">
        <v>20.5</v>
      </c>
      <c r="D86" s="112">
        <v>29.7</v>
      </c>
      <c r="E86" s="112">
        <v>49.5</v>
      </c>
      <c r="F86" s="112">
        <v>61.1</v>
      </c>
      <c r="G86" s="112">
        <v>45.9</v>
      </c>
      <c r="H86" s="112">
        <v>139</v>
      </c>
      <c r="I86" s="112">
        <v>199.8</v>
      </c>
      <c r="J86" s="112">
        <v>210.9</v>
      </c>
      <c r="K86" s="112">
        <v>286.7</v>
      </c>
      <c r="L86" s="112">
        <v>272.60000000000002</v>
      </c>
      <c r="M86" s="112">
        <v>213.2</v>
      </c>
      <c r="N86" s="112">
        <v>221.8</v>
      </c>
      <c r="O86" s="112">
        <v>249</v>
      </c>
      <c r="P86" s="112">
        <v>244.8</v>
      </c>
      <c r="Q86" s="112">
        <v>237</v>
      </c>
      <c r="R86" s="112">
        <v>291.7</v>
      </c>
      <c r="S86" s="112">
        <v>322.2</v>
      </c>
      <c r="T86" s="457">
        <v>328.4</v>
      </c>
      <c r="U86" s="332">
        <v>343.6</v>
      </c>
      <c r="V86" s="457">
        <v>341.0496</v>
      </c>
      <c r="W86" s="457">
        <v>342.40440000000001</v>
      </c>
      <c r="X86" s="457">
        <v>337.77759999999995</v>
      </c>
    </row>
    <row r="87" spans="1:24" x14ac:dyDescent="0.25">
      <c r="A87" s="263" t="s">
        <v>69</v>
      </c>
      <c r="B87" s="112">
        <v>55.1</v>
      </c>
      <c r="C87" s="112">
        <v>66.3</v>
      </c>
      <c r="D87" s="112">
        <v>127</v>
      </c>
      <c r="E87" s="112">
        <v>131.1</v>
      </c>
      <c r="F87" s="112">
        <v>150.6</v>
      </c>
      <c r="G87" s="112">
        <v>181.9</v>
      </c>
      <c r="H87" s="112">
        <v>237.6</v>
      </c>
      <c r="I87" s="112">
        <v>277.3</v>
      </c>
      <c r="J87" s="112">
        <v>320.60000000000002</v>
      </c>
      <c r="K87" s="112">
        <v>423.5</v>
      </c>
      <c r="L87" s="112">
        <v>514.5</v>
      </c>
      <c r="M87" s="112">
        <v>617.5</v>
      </c>
      <c r="N87" s="112">
        <v>608.29999999999995</v>
      </c>
      <c r="O87" s="112">
        <v>690</v>
      </c>
      <c r="P87" s="112">
        <v>753.6</v>
      </c>
      <c r="Q87" s="112">
        <v>722.5</v>
      </c>
      <c r="R87" s="112">
        <v>925.1</v>
      </c>
      <c r="S87" s="112">
        <v>660.9</v>
      </c>
      <c r="T87" s="457">
        <v>860.7</v>
      </c>
      <c r="U87" s="332">
        <v>800.7</v>
      </c>
      <c r="V87" s="457">
        <v>811.40459999999996</v>
      </c>
      <c r="W87" s="457">
        <v>773.88189999999997</v>
      </c>
      <c r="X87" s="457">
        <v>807.28250000000003</v>
      </c>
    </row>
    <row r="88" spans="1:24" x14ac:dyDescent="0.25">
      <c r="A88" s="263" t="s">
        <v>70</v>
      </c>
      <c r="B88" s="112">
        <v>212.8</v>
      </c>
      <c r="C88" s="112">
        <v>451.1</v>
      </c>
      <c r="D88" s="112">
        <v>554.70000000000005</v>
      </c>
      <c r="E88" s="112">
        <v>766.3</v>
      </c>
      <c r="F88" s="112">
        <v>872.7</v>
      </c>
      <c r="G88" s="112">
        <v>1238.5999999999999</v>
      </c>
      <c r="H88" s="112">
        <v>1382.2</v>
      </c>
      <c r="I88" s="112">
        <v>1700.4</v>
      </c>
      <c r="J88" s="112">
        <v>1890.3</v>
      </c>
      <c r="K88" s="112">
        <v>2202.6</v>
      </c>
      <c r="L88" s="112">
        <v>2439.6999999999998</v>
      </c>
      <c r="M88" s="112">
        <v>2708.2</v>
      </c>
      <c r="N88" s="112">
        <v>2991.7</v>
      </c>
      <c r="O88" s="112">
        <v>3070.8</v>
      </c>
      <c r="P88" s="112">
        <v>3223.8</v>
      </c>
      <c r="Q88" s="112">
        <v>3443.4</v>
      </c>
      <c r="R88" s="112">
        <v>3662.3</v>
      </c>
      <c r="S88" s="112">
        <v>3965</v>
      </c>
      <c r="T88" s="457">
        <v>3987.3</v>
      </c>
      <c r="U88" s="332">
        <v>4171.2</v>
      </c>
      <c r="V88" s="457">
        <v>4149.2452999999996</v>
      </c>
      <c r="W88" s="457">
        <v>4303.4364000000005</v>
      </c>
      <c r="X88" s="457">
        <v>4509.5976000000001</v>
      </c>
    </row>
    <row r="89" spans="1:24" x14ac:dyDescent="0.25">
      <c r="A89" s="263" t="s">
        <v>72</v>
      </c>
      <c r="B89" s="112">
        <v>217</v>
      </c>
      <c r="C89" s="112">
        <v>367.4</v>
      </c>
      <c r="D89" s="112">
        <v>567.4</v>
      </c>
      <c r="E89" s="112">
        <v>1051.9000000000001</v>
      </c>
      <c r="F89" s="112">
        <v>1358.3</v>
      </c>
      <c r="G89" s="112">
        <v>1836.2</v>
      </c>
      <c r="H89" s="112">
        <v>2548.9</v>
      </c>
      <c r="I89" s="112">
        <v>3303.1</v>
      </c>
      <c r="J89" s="112">
        <v>3532.3</v>
      </c>
      <c r="K89" s="112">
        <v>4638.8</v>
      </c>
      <c r="L89" s="112">
        <v>5394.1</v>
      </c>
      <c r="M89" s="112">
        <v>6180.3</v>
      </c>
      <c r="N89" s="112">
        <v>6402.3</v>
      </c>
      <c r="O89" s="112">
        <v>6902.1</v>
      </c>
      <c r="P89" s="112">
        <v>6896.1</v>
      </c>
      <c r="Q89" s="112">
        <v>7337</v>
      </c>
      <c r="R89" s="112">
        <v>7301.3</v>
      </c>
      <c r="S89" s="112">
        <v>7681.2</v>
      </c>
      <c r="T89" s="457">
        <v>7851.7</v>
      </c>
      <c r="U89" s="332">
        <v>7859.8</v>
      </c>
      <c r="V89" s="457">
        <v>8546.1641999999993</v>
      </c>
      <c r="W89" s="457">
        <v>8655.4974999999995</v>
      </c>
      <c r="X89" s="457">
        <v>9012.9784999999993</v>
      </c>
    </row>
    <row r="90" spans="1:24" x14ac:dyDescent="0.25">
      <c r="A90" s="263" t="s">
        <v>73</v>
      </c>
      <c r="B90" s="112">
        <v>219.6</v>
      </c>
      <c r="C90" s="112">
        <v>340</v>
      </c>
      <c r="D90" s="112">
        <v>563.20000000000005</v>
      </c>
      <c r="E90" s="112">
        <v>893.2</v>
      </c>
      <c r="F90" s="112">
        <v>1185.9000000000001</v>
      </c>
      <c r="G90" s="112">
        <v>1188.8</v>
      </c>
      <c r="H90" s="112">
        <v>1580.3</v>
      </c>
      <c r="I90" s="112">
        <v>1788.4</v>
      </c>
      <c r="J90" s="112">
        <v>2053.8000000000002</v>
      </c>
      <c r="K90" s="112">
        <v>2606.6</v>
      </c>
      <c r="L90" s="112">
        <v>2720.8</v>
      </c>
      <c r="M90" s="112">
        <v>3058</v>
      </c>
      <c r="N90" s="112">
        <v>3160.4</v>
      </c>
      <c r="O90" s="112">
        <v>3480.8</v>
      </c>
      <c r="P90" s="112">
        <v>3534.2</v>
      </c>
      <c r="Q90" s="112">
        <v>3508.8</v>
      </c>
      <c r="R90" s="112">
        <v>3296.1</v>
      </c>
      <c r="S90" s="112">
        <v>3601.7</v>
      </c>
      <c r="T90" s="457">
        <v>3559.7</v>
      </c>
      <c r="U90" s="332">
        <v>3763.2</v>
      </c>
      <c r="V90" s="457">
        <v>3982.4699000000001</v>
      </c>
      <c r="W90" s="457">
        <v>4023.9247</v>
      </c>
      <c r="X90" s="457">
        <v>4102.9849999999997</v>
      </c>
    </row>
    <row r="91" spans="1:24" x14ac:dyDescent="0.25">
      <c r="A91" s="263" t="s">
        <v>74</v>
      </c>
      <c r="B91" s="112">
        <v>339.3</v>
      </c>
      <c r="C91" s="112">
        <v>554.9</v>
      </c>
      <c r="D91" s="112">
        <v>870.6</v>
      </c>
      <c r="E91" s="112">
        <v>1023.5</v>
      </c>
      <c r="F91" s="112">
        <v>1115.2</v>
      </c>
      <c r="G91" s="112">
        <v>1549.3</v>
      </c>
      <c r="H91" s="112">
        <v>1690.2</v>
      </c>
      <c r="I91" s="112">
        <v>1972.6</v>
      </c>
      <c r="J91" s="112">
        <v>2242.1</v>
      </c>
      <c r="K91" s="112">
        <v>2723.8</v>
      </c>
      <c r="L91" s="112">
        <v>3522.7</v>
      </c>
      <c r="M91" s="112">
        <v>3952.2</v>
      </c>
      <c r="N91" s="112">
        <v>4188</v>
      </c>
      <c r="O91" s="112">
        <v>4440.7</v>
      </c>
      <c r="P91" s="112">
        <v>4740.5</v>
      </c>
      <c r="Q91" s="112">
        <v>4844.8999999999996</v>
      </c>
      <c r="R91" s="112">
        <v>4254.8999999999996</v>
      </c>
      <c r="S91" s="112">
        <v>4304.6000000000004</v>
      </c>
      <c r="T91" s="457">
        <v>4525.5</v>
      </c>
      <c r="U91" s="332">
        <v>4770.1000000000004</v>
      </c>
      <c r="V91" s="457">
        <v>5010.6837999999998</v>
      </c>
      <c r="W91" s="457">
        <v>5183.2642999999998</v>
      </c>
      <c r="X91" s="457">
        <v>5327.0797000000002</v>
      </c>
    </row>
    <row r="92" spans="1:24" x14ac:dyDescent="0.25">
      <c r="A92" s="263" t="s">
        <v>75</v>
      </c>
      <c r="B92" s="112">
        <v>189.5</v>
      </c>
      <c r="C92" s="112">
        <v>290.3</v>
      </c>
      <c r="D92" s="112">
        <v>692.1</v>
      </c>
      <c r="E92" s="112">
        <v>967.1</v>
      </c>
      <c r="F92" s="112">
        <v>1176.5999999999999</v>
      </c>
      <c r="G92" s="112">
        <v>1541</v>
      </c>
      <c r="H92" s="112">
        <v>2119.3000000000002</v>
      </c>
      <c r="I92" s="112">
        <v>2420.1999999999998</v>
      </c>
      <c r="J92" s="112">
        <v>2574.1999999999998</v>
      </c>
      <c r="K92" s="112">
        <v>3195.6</v>
      </c>
      <c r="L92" s="112">
        <v>4848.1000000000004</v>
      </c>
      <c r="M92" s="112">
        <v>5039.7</v>
      </c>
      <c r="N92" s="112">
        <v>5309.3</v>
      </c>
      <c r="O92" s="112">
        <v>5796.2</v>
      </c>
      <c r="P92" s="112">
        <v>4036.1</v>
      </c>
      <c r="Q92" s="112">
        <v>4599.2</v>
      </c>
      <c r="R92" s="112">
        <v>5245.3</v>
      </c>
      <c r="S92" s="112">
        <v>5229.7</v>
      </c>
      <c r="T92" s="457">
        <v>5352.9</v>
      </c>
      <c r="U92" s="332">
        <v>5763</v>
      </c>
      <c r="V92" s="457">
        <v>5709.9934999999996</v>
      </c>
      <c r="W92" s="457">
        <v>5960.7444000000005</v>
      </c>
      <c r="X92" s="457">
        <v>6531.0047999999997</v>
      </c>
    </row>
    <row r="93" spans="1:24" x14ac:dyDescent="0.25">
      <c r="A93" s="263" t="s">
        <v>76</v>
      </c>
      <c r="B93" s="112">
        <v>199.7</v>
      </c>
      <c r="C93" s="112">
        <v>294.60000000000002</v>
      </c>
      <c r="D93" s="112">
        <v>565.5</v>
      </c>
      <c r="E93" s="112">
        <v>678.2</v>
      </c>
      <c r="F93" s="112">
        <v>808.5</v>
      </c>
      <c r="G93" s="112">
        <v>1014.5</v>
      </c>
      <c r="H93" s="112">
        <v>1321.9</v>
      </c>
      <c r="I93" s="112">
        <v>1570.8</v>
      </c>
      <c r="J93" s="112">
        <v>1936.8</v>
      </c>
      <c r="K93" s="112">
        <v>2158.1999999999998</v>
      </c>
      <c r="L93" s="112">
        <v>2319.6999999999998</v>
      </c>
      <c r="M93" s="112">
        <v>2655.3</v>
      </c>
      <c r="N93" s="112">
        <v>2732.7</v>
      </c>
      <c r="O93" s="112">
        <v>2933.9</v>
      </c>
      <c r="P93" s="112">
        <v>3274.2</v>
      </c>
      <c r="Q93" s="112">
        <v>3329.6</v>
      </c>
      <c r="R93" s="112">
        <v>3461</v>
      </c>
      <c r="S93" s="112">
        <v>3637.7</v>
      </c>
      <c r="T93" s="457">
        <v>3623.2</v>
      </c>
      <c r="U93" s="332">
        <v>3787.4</v>
      </c>
      <c r="V93" s="457">
        <v>3800.3759</v>
      </c>
      <c r="W93" s="457">
        <v>3902.3302000000003</v>
      </c>
      <c r="X93" s="457">
        <v>3895.0762999999997</v>
      </c>
    </row>
    <row r="94" spans="1:24" x14ac:dyDescent="0.25">
      <c r="A94" s="263" t="s">
        <v>77</v>
      </c>
      <c r="B94" s="112">
        <v>105</v>
      </c>
      <c r="C94" s="112">
        <v>200.5</v>
      </c>
      <c r="D94" s="112">
        <v>358.8</v>
      </c>
      <c r="E94" s="112">
        <v>502.8</v>
      </c>
      <c r="F94" s="112">
        <v>495.1</v>
      </c>
      <c r="G94" s="112">
        <v>572.70000000000005</v>
      </c>
      <c r="H94" s="112">
        <v>753.3</v>
      </c>
      <c r="I94" s="112">
        <v>897.9</v>
      </c>
      <c r="J94" s="112">
        <v>1045.2</v>
      </c>
      <c r="K94" s="112">
        <v>1265.3</v>
      </c>
      <c r="L94" s="112">
        <v>1356.4</v>
      </c>
      <c r="M94" s="112">
        <v>1793.8</v>
      </c>
      <c r="N94" s="112">
        <v>1841.2</v>
      </c>
      <c r="O94" s="112">
        <v>2002.1</v>
      </c>
      <c r="P94" s="112">
        <v>2122.6999999999998</v>
      </c>
      <c r="Q94" s="112">
        <v>2254.9</v>
      </c>
      <c r="R94" s="112">
        <v>2335.6</v>
      </c>
      <c r="S94" s="112">
        <v>2392.3000000000002</v>
      </c>
      <c r="T94" s="457">
        <v>2429.1</v>
      </c>
      <c r="U94" s="332">
        <v>2241.6</v>
      </c>
      <c r="V94" s="457">
        <v>2153.17</v>
      </c>
      <c r="W94" s="457">
        <v>2189.7293</v>
      </c>
      <c r="X94" s="457">
        <v>2288.9879000000001</v>
      </c>
    </row>
    <row r="95" spans="1:24" ht="18" x14ac:dyDescent="0.25">
      <c r="A95" s="10" t="s">
        <v>220</v>
      </c>
      <c r="B95" s="111">
        <f>SUM(B96:B106)</f>
        <v>1250.5000000000002</v>
      </c>
      <c r="C95" s="111">
        <f t="shared" ref="C95:S95" si="5">SUM(C96:C106)</f>
        <v>1880.6999999999998</v>
      </c>
      <c r="D95" s="111">
        <f t="shared" si="5"/>
        <v>3202.7</v>
      </c>
      <c r="E95" s="111">
        <f t="shared" si="5"/>
        <v>4329.8999999999996</v>
      </c>
      <c r="F95" s="111">
        <f t="shared" si="5"/>
        <v>5220.8</v>
      </c>
      <c r="G95" s="111">
        <f t="shared" si="5"/>
        <v>6122.9000000000005</v>
      </c>
      <c r="H95" s="111">
        <f t="shared" si="5"/>
        <v>8054.0999999999995</v>
      </c>
      <c r="I95" s="111">
        <f t="shared" si="5"/>
        <v>9734.4000000000015</v>
      </c>
      <c r="J95" s="111">
        <f t="shared" si="5"/>
        <v>11258.499999999998</v>
      </c>
      <c r="K95" s="111">
        <f t="shared" si="5"/>
        <v>14252.3</v>
      </c>
      <c r="L95" s="111">
        <f t="shared" si="5"/>
        <v>16978.8</v>
      </c>
      <c r="M95" s="111">
        <f t="shared" si="5"/>
        <v>17990.899999999998</v>
      </c>
      <c r="N95" s="111">
        <f t="shared" si="5"/>
        <v>18870.000000000004</v>
      </c>
      <c r="O95" s="111">
        <f t="shared" si="5"/>
        <v>20467.5</v>
      </c>
      <c r="P95" s="111">
        <f t="shared" si="5"/>
        <v>21353.9</v>
      </c>
      <c r="Q95" s="111">
        <f t="shared" si="5"/>
        <v>21405.1</v>
      </c>
      <c r="R95" s="111">
        <f t="shared" si="5"/>
        <v>19488.400000000001</v>
      </c>
      <c r="S95" s="111">
        <f t="shared" si="5"/>
        <v>19524.099999999999</v>
      </c>
      <c r="T95" s="493">
        <v>19538.7</v>
      </c>
      <c r="U95" s="331">
        <v>19996.900000000001</v>
      </c>
      <c r="V95" s="493">
        <v>20654.285</v>
      </c>
      <c r="W95" s="493">
        <v>20564.557499999999</v>
      </c>
      <c r="X95" s="493">
        <v>20359.438200000001</v>
      </c>
    </row>
    <row r="96" spans="1:24" x14ac:dyDescent="0.25">
      <c r="A96" s="263" t="s">
        <v>67</v>
      </c>
      <c r="B96" s="112">
        <v>75.900000000000006</v>
      </c>
      <c r="C96" s="112">
        <v>129.9</v>
      </c>
      <c r="D96" s="112">
        <v>235.3</v>
      </c>
      <c r="E96" s="112">
        <v>405.8</v>
      </c>
      <c r="F96" s="112">
        <v>568.6</v>
      </c>
      <c r="G96" s="112">
        <v>884.4</v>
      </c>
      <c r="H96" s="112">
        <v>739.8</v>
      </c>
      <c r="I96" s="112">
        <v>1044.3</v>
      </c>
      <c r="J96" s="112">
        <v>1071.5</v>
      </c>
      <c r="K96" s="112">
        <v>1203.9000000000001</v>
      </c>
      <c r="L96" s="112">
        <v>1462.8</v>
      </c>
      <c r="M96" s="112">
        <v>1554</v>
      </c>
      <c r="N96" s="112">
        <v>1620.4</v>
      </c>
      <c r="O96" s="112">
        <v>1551.2</v>
      </c>
      <c r="P96" s="112">
        <v>1612.9</v>
      </c>
      <c r="Q96" s="112">
        <v>1391.1</v>
      </c>
      <c r="R96" s="112">
        <v>1358.2</v>
      </c>
      <c r="S96" s="112">
        <v>1317.4</v>
      </c>
      <c r="T96" s="457">
        <v>1311.8</v>
      </c>
      <c r="U96" s="332">
        <v>1460.9</v>
      </c>
      <c r="V96" s="457">
        <v>1620.6666</v>
      </c>
      <c r="W96" s="457">
        <v>1607.575</v>
      </c>
      <c r="X96" s="457">
        <v>1640.9412</v>
      </c>
    </row>
    <row r="97" spans="1:24" x14ac:dyDescent="0.25">
      <c r="A97" s="263" t="s">
        <v>78</v>
      </c>
      <c r="B97" s="112">
        <v>202.4</v>
      </c>
      <c r="C97" s="112">
        <v>247.1</v>
      </c>
      <c r="D97" s="112">
        <v>309.60000000000002</v>
      </c>
      <c r="E97" s="112">
        <v>460.6</v>
      </c>
      <c r="F97" s="112">
        <v>560.6</v>
      </c>
      <c r="G97" s="112">
        <v>551.70000000000005</v>
      </c>
      <c r="H97" s="112">
        <v>873.7</v>
      </c>
      <c r="I97" s="112">
        <v>959.1</v>
      </c>
      <c r="J97" s="112">
        <v>1197</v>
      </c>
      <c r="K97" s="112">
        <v>2197.6</v>
      </c>
      <c r="L97" s="112">
        <v>2576.3000000000002</v>
      </c>
      <c r="M97" s="112">
        <v>2784.7</v>
      </c>
      <c r="N97" s="112">
        <v>2862.7</v>
      </c>
      <c r="O97" s="112">
        <v>2957.7</v>
      </c>
      <c r="P97" s="112">
        <v>3261.5</v>
      </c>
      <c r="Q97" s="112">
        <v>3395.7</v>
      </c>
      <c r="R97" s="112">
        <v>3637.5</v>
      </c>
      <c r="S97" s="112">
        <v>3708.1</v>
      </c>
      <c r="T97" s="457">
        <v>3695.7</v>
      </c>
      <c r="U97" s="332">
        <v>3692.9</v>
      </c>
      <c r="V97" s="457">
        <v>3666.3065999999999</v>
      </c>
      <c r="W97" s="457">
        <v>3561.0867000000003</v>
      </c>
      <c r="X97" s="457">
        <v>3474.1439</v>
      </c>
    </row>
    <row r="98" spans="1:24" x14ac:dyDescent="0.25">
      <c r="A98" s="263" t="s">
        <v>71</v>
      </c>
      <c r="B98" s="112">
        <v>83.3</v>
      </c>
      <c r="C98" s="112">
        <v>139.5</v>
      </c>
      <c r="D98" s="112">
        <v>216.9</v>
      </c>
      <c r="E98" s="112">
        <v>247.6</v>
      </c>
      <c r="F98" s="112">
        <v>303.7</v>
      </c>
      <c r="G98" s="112">
        <v>298.7</v>
      </c>
      <c r="H98" s="112">
        <v>442.9</v>
      </c>
      <c r="I98" s="112">
        <v>597.9</v>
      </c>
      <c r="J98" s="112">
        <v>1014.8</v>
      </c>
      <c r="K98" s="112">
        <v>1330.8</v>
      </c>
      <c r="L98" s="112">
        <v>1379.3</v>
      </c>
      <c r="M98" s="112">
        <v>1400.6</v>
      </c>
      <c r="N98" s="112">
        <v>1600.2</v>
      </c>
      <c r="O98" s="112">
        <v>1803.5</v>
      </c>
      <c r="P98" s="112">
        <v>1778.3</v>
      </c>
      <c r="Q98" s="112">
        <v>1785.6</v>
      </c>
      <c r="R98" s="112">
        <v>1746.4</v>
      </c>
      <c r="S98" s="112">
        <v>1913</v>
      </c>
      <c r="T98" s="457">
        <v>1894.6</v>
      </c>
      <c r="U98" s="332">
        <v>1967</v>
      </c>
      <c r="V98" s="457">
        <v>1927.9739999999999</v>
      </c>
      <c r="W98" s="457">
        <v>1804.6083999999998</v>
      </c>
      <c r="X98" s="457">
        <v>1857.0229999999999</v>
      </c>
    </row>
    <row r="99" spans="1:24" x14ac:dyDescent="0.25">
      <c r="A99" s="263" t="s">
        <v>79</v>
      </c>
      <c r="B99" s="112">
        <v>70.099999999999994</v>
      </c>
      <c r="C99" s="112">
        <v>86</v>
      </c>
      <c r="D99" s="112">
        <v>127.3</v>
      </c>
      <c r="E99" s="112">
        <v>179</v>
      </c>
      <c r="F99" s="112">
        <v>177.3</v>
      </c>
      <c r="G99" s="112">
        <v>326.2</v>
      </c>
      <c r="H99" s="112">
        <v>478.8</v>
      </c>
      <c r="I99" s="112">
        <v>566</v>
      </c>
      <c r="J99" s="112">
        <v>690.1</v>
      </c>
      <c r="K99" s="112">
        <v>991.5</v>
      </c>
      <c r="L99" s="112">
        <v>1413.3</v>
      </c>
      <c r="M99" s="112">
        <v>1485.8</v>
      </c>
      <c r="N99" s="112">
        <v>1583.9</v>
      </c>
      <c r="O99" s="112">
        <v>1727.3</v>
      </c>
      <c r="P99" s="112">
        <v>1697.2</v>
      </c>
      <c r="Q99" s="112">
        <v>1838.6</v>
      </c>
      <c r="R99" s="112">
        <v>1943.6</v>
      </c>
      <c r="S99" s="112">
        <v>1847.6</v>
      </c>
      <c r="T99" s="457">
        <v>1801.4</v>
      </c>
      <c r="U99" s="332">
        <v>1652.9</v>
      </c>
      <c r="V99" s="457">
        <v>1671.1703</v>
      </c>
      <c r="W99" s="457">
        <v>1631.3873000000001</v>
      </c>
      <c r="X99" s="457">
        <v>1505.8505</v>
      </c>
    </row>
    <row r="100" spans="1:24" x14ac:dyDescent="0.25">
      <c r="A100" s="263" t="s">
        <v>80</v>
      </c>
      <c r="B100" s="112">
        <v>277.3</v>
      </c>
      <c r="C100" s="112">
        <v>485.2</v>
      </c>
      <c r="D100" s="112">
        <v>864.3</v>
      </c>
      <c r="E100" s="112">
        <v>1135.4000000000001</v>
      </c>
      <c r="F100" s="112">
        <v>1213.5</v>
      </c>
      <c r="G100" s="112">
        <v>1293.2</v>
      </c>
      <c r="H100" s="112">
        <v>1767.8</v>
      </c>
      <c r="I100" s="112">
        <v>1961.2</v>
      </c>
      <c r="J100" s="112">
        <v>2201.1999999999998</v>
      </c>
      <c r="K100" s="112">
        <v>2697</v>
      </c>
      <c r="L100" s="112">
        <v>3318.8</v>
      </c>
      <c r="M100" s="112">
        <v>3527.5</v>
      </c>
      <c r="N100" s="112">
        <v>3779.6</v>
      </c>
      <c r="O100" s="112">
        <v>4536.3</v>
      </c>
      <c r="P100" s="112">
        <v>4861.3999999999996</v>
      </c>
      <c r="Q100" s="112">
        <v>4664</v>
      </c>
      <c r="R100" s="112">
        <v>2435.1</v>
      </c>
      <c r="S100" s="112">
        <v>2623.7</v>
      </c>
      <c r="T100" s="457">
        <v>2635.2</v>
      </c>
      <c r="U100" s="332">
        <v>3078.7</v>
      </c>
      <c r="V100" s="457">
        <v>3607.3061000000002</v>
      </c>
      <c r="W100" s="457">
        <v>3747.0210000000002</v>
      </c>
      <c r="X100" s="457">
        <v>3600.4584</v>
      </c>
    </row>
    <row r="101" spans="1:24" x14ac:dyDescent="0.25">
      <c r="A101" s="263" t="s">
        <v>81</v>
      </c>
      <c r="B101" s="112">
        <v>257.7</v>
      </c>
      <c r="C101" s="112">
        <v>352.4</v>
      </c>
      <c r="D101" s="112">
        <v>646.29999999999995</v>
      </c>
      <c r="E101" s="112">
        <v>861.3</v>
      </c>
      <c r="F101" s="112">
        <v>1132.4000000000001</v>
      </c>
      <c r="G101" s="112">
        <v>1272</v>
      </c>
      <c r="H101" s="112">
        <v>1787.1</v>
      </c>
      <c r="I101" s="112">
        <v>2208</v>
      </c>
      <c r="J101" s="112">
        <v>2346.9</v>
      </c>
      <c r="K101" s="112">
        <v>2585.5</v>
      </c>
      <c r="L101" s="112">
        <v>3298.1</v>
      </c>
      <c r="M101" s="112">
        <v>3427.9</v>
      </c>
      <c r="N101" s="112">
        <v>3406.5</v>
      </c>
      <c r="O101" s="112">
        <v>3541.5</v>
      </c>
      <c r="P101" s="112">
        <v>3466.4</v>
      </c>
      <c r="Q101" s="112">
        <v>3494.7</v>
      </c>
      <c r="R101" s="112">
        <v>3495.6</v>
      </c>
      <c r="S101" s="112">
        <v>3400.7</v>
      </c>
      <c r="T101" s="457">
        <v>3308.8</v>
      </c>
      <c r="U101" s="332">
        <v>3211.8</v>
      </c>
      <c r="V101" s="457">
        <v>3208.1215000000002</v>
      </c>
      <c r="W101" s="457">
        <v>3269.2447999999999</v>
      </c>
      <c r="X101" s="457">
        <v>3359.7968999999998</v>
      </c>
    </row>
    <row r="102" spans="1:24" x14ac:dyDescent="0.25">
      <c r="A102" s="263" t="s">
        <v>82</v>
      </c>
      <c r="B102" s="112">
        <v>102.7</v>
      </c>
      <c r="C102" s="112">
        <v>153.5</v>
      </c>
      <c r="D102" s="112">
        <v>314.39999999999998</v>
      </c>
      <c r="E102" s="112">
        <v>412.7</v>
      </c>
      <c r="F102" s="112">
        <v>525.20000000000005</v>
      </c>
      <c r="G102" s="112">
        <v>694</v>
      </c>
      <c r="H102" s="112">
        <v>975.2</v>
      </c>
      <c r="I102" s="112">
        <v>1241.5</v>
      </c>
      <c r="J102" s="112">
        <v>1442.4</v>
      </c>
      <c r="K102" s="112">
        <v>1634.6</v>
      </c>
      <c r="L102" s="112">
        <v>1836.1</v>
      </c>
      <c r="M102" s="112">
        <v>1977.6</v>
      </c>
      <c r="N102" s="112">
        <v>2056.8000000000002</v>
      </c>
      <c r="O102" s="112">
        <v>2122.6</v>
      </c>
      <c r="P102" s="112">
        <v>2147.6999999999998</v>
      </c>
      <c r="Q102" s="112">
        <v>2189</v>
      </c>
      <c r="R102" s="112">
        <v>2199.1999999999998</v>
      </c>
      <c r="S102" s="112">
        <v>2177.6</v>
      </c>
      <c r="T102" s="457">
        <v>2225.8000000000002</v>
      </c>
      <c r="U102" s="332">
        <v>2156.8000000000002</v>
      </c>
      <c r="V102" s="457">
        <v>2198.4658999999997</v>
      </c>
      <c r="W102" s="457">
        <v>2158.0138999999999</v>
      </c>
      <c r="X102" s="457">
        <v>2207.8033999999998</v>
      </c>
    </row>
    <row r="103" spans="1:24" x14ac:dyDescent="0.25">
      <c r="A103" s="263" t="s">
        <v>83</v>
      </c>
      <c r="B103" s="112">
        <v>62.5</v>
      </c>
      <c r="C103" s="112">
        <v>68.400000000000006</v>
      </c>
      <c r="D103" s="112">
        <v>93.2</v>
      </c>
      <c r="E103" s="112">
        <v>100.8</v>
      </c>
      <c r="F103" s="112">
        <v>108</v>
      </c>
      <c r="G103" s="112">
        <v>126.8</v>
      </c>
      <c r="H103" s="112">
        <v>163.80000000000001</v>
      </c>
      <c r="I103" s="112">
        <v>194.7</v>
      </c>
      <c r="J103" s="112">
        <v>230.8</v>
      </c>
      <c r="K103" s="112">
        <v>273.2</v>
      </c>
      <c r="L103" s="112">
        <v>277.3</v>
      </c>
      <c r="M103" s="112">
        <v>346.3</v>
      </c>
      <c r="N103" s="112">
        <v>368</v>
      </c>
      <c r="O103" s="112">
        <v>402.8</v>
      </c>
      <c r="P103" s="112">
        <v>395.1</v>
      </c>
      <c r="Q103" s="112">
        <v>506.8</v>
      </c>
      <c r="R103" s="112">
        <v>418.5</v>
      </c>
      <c r="S103" s="112">
        <v>484.7</v>
      </c>
      <c r="T103" s="457">
        <v>517.1</v>
      </c>
      <c r="U103" s="332">
        <v>491.2</v>
      </c>
      <c r="V103" s="457">
        <v>444.53179999999998</v>
      </c>
      <c r="W103" s="457">
        <v>470.26440000000002</v>
      </c>
      <c r="X103" s="457">
        <v>422.98740000000004</v>
      </c>
    </row>
    <row r="104" spans="1:24" x14ac:dyDescent="0.25">
      <c r="A104" s="263" t="s">
        <v>84</v>
      </c>
      <c r="B104" s="112">
        <v>74.2</v>
      </c>
      <c r="C104" s="112">
        <v>149.30000000000001</v>
      </c>
      <c r="D104" s="112">
        <v>289.5</v>
      </c>
      <c r="E104" s="112">
        <v>411.5</v>
      </c>
      <c r="F104" s="112">
        <v>499.4</v>
      </c>
      <c r="G104" s="112">
        <v>498.5</v>
      </c>
      <c r="H104" s="112">
        <v>627.4</v>
      </c>
      <c r="I104" s="112">
        <v>693</v>
      </c>
      <c r="J104" s="112">
        <v>750.3</v>
      </c>
      <c r="K104" s="112">
        <v>953</v>
      </c>
      <c r="L104" s="112">
        <v>949.9</v>
      </c>
      <c r="M104" s="112">
        <v>998.9</v>
      </c>
      <c r="N104" s="112">
        <v>1094.4000000000001</v>
      </c>
      <c r="O104" s="112">
        <v>1229.2</v>
      </c>
      <c r="P104" s="112">
        <v>1490.7</v>
      </c>
      <c r="Q104" s="112">
        <v>1534.1</v>
      </c>
      <c r="R104" s="112">
        <v>1606.4</v>
      </c>
      <c r="S104" s="112">
        <v>1474.7</v>
      </c>
      <c r="T104" s="457">
        <v>1569.9</v>
      </c>
      <c r="U104" s="332">
        <v>1686.9</v>
      </c>
      <c r="V104" s="457">
        <v>1748.9886000000001</v>
      </c>
      <c r="W104" s="457">
        <v>1765.6843000000001</v>
      </c>
      <c r="X104" s="457">
        <v>1770.7157</v>
      </c>
    </row>
    <row r="105" spans="1:24" ht="19.5" x14ac:dyDescent="0.25">
      <c r="A105" s="263" t="s">
        <v>85</v>
      </c>
      <c r="B105" s="112">
        <v>28.9</v>
      </c>
      <c r="C105" s="112">
        <v>49.3</v>
      </c>
      <c r="D105" s="112">
        <v>74.5</v>
      </c>
      <c r="E105" s="112">
        <v>89.3</v>
      </c>
      <c r="F105" s="112">
        <v>102.5</v>
      </c>
      <c r="G105" s="112">
        <v>142.80000000000001</v>
      </c>
      <c r="H105" s="112">
        <v>159.4</v>
      </c>
      <c r="I105" s="112">
        <v>206</v>
      </c>
      <c r="J105" s="112">
        <v>216.6</v>
      </c>
      <c r="K105" s="112">
        <v>250.9</v>
      </c>
      <c r="L105" s="112">
        <v>340.6</v>
      </c>
      <c r="M105" s="112">
        <v>368.1</v>
      </c>
      <c r="N105" s="112">
        <v>382</v>
      </c>
      <c r="O105" s="112">
        <v>473.9</v>
      </c>
      <c r="P105" s="112">
        <v>516.9</v>
      </c>
      <c r="Q105" s="112">
        <v>486</v>
      </c>
      <c r="R105" s="112">
        <v>532.6</v>
      </c>
      <c r="S105" s="112">
        <v>457.5</v>
      </c>
      <c r="T105" s="457">
        <v>456.6</v>
      </c>
      <c r="U105" s="332">
        <v>473.6</v>
      </c>
      <c r="V105" s="457">
        <v>436.26130000000001</v>
      </c>
      <c r="W105" s="457">
        <v>429.54840000000002</v>
      </c>
      <c r="X105" s="457">
        <v>404.51529999999997</v>
      </c>
    </row>
    <row r="106" spans="1:24" ht="20.25" thickBot="1" x14ac:dyDescent="0.3">
      <c r="A106" s="225" t="s">
        <v>86</v>
      </c>
      <c r="B106" s="128">
        <v>15.5</v>
      </c>
      <c r="C106" s="128">
        <v>20.100000000000001</v>
      </c>
      <c r="D106" s="128">
        <v>31.4</v>
      </c>
      <c r="E106" s="128">
        <v>25.9</v>
      </c>
      <c r="F106" s="128">
        <v>29.6</v>
      </c>
      <c r="G106" s="128">
        <v>34.6</v>
      </c>
      <c r="H106" s="128">
        <v>38.200000000000003</v>
      </c>
      <c r="I106" s="128">
        <v>62.7</v>
      </c>
      <c r="J106" s="128">
        <v>96.9</v>
      </c>
      <c r="K106" s="128">
        <v>134.30000000000001</v>
      </c>
      <c r="L106" s="128">
        <v>126.3</v>
      </c>
      <c r="M106" s="128">
        <v>119.5</v>
      </c>
      <c r="N106" s="128">
        <v>115.5</v>
      </c>
      <c r="O106" s="128">
        <v>121.5</v>
      </c>
      <c r="P106" s="128">
        <v>125.8</v>
      </c>
      <c r="Q106" s="128">
        <v>119.5</v>
      </c>
      <c r="R106" s="128">
        <v>115.3</v>
      </c>
      <c r="S106" s="128">
        <v>119.1</v>
      </c>
      <c r="T106" s="455">
        <v>121.7</v>
      </c>
      <c r="U106" s="128">
        <v>124.2</v>
      </c>
      <c r="V106" s="455">
        <v>124.4923</v>
      </c>
      <c r="W106" s="455">
        <v>120.1233</v>
      </c>
      <c r="X106" s="455">
        <v>115.2025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B52:S52" formulaRange="1"/>
    <ignoredError sqref="K81 J85" numberStoredAsText="1"/>
  </ignoredError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0">
    <tabColor rgb="FFC7E6A4"/>
  </sheetPr>
  <dimension ref="A1:X106"/>
  <sheetViews>
    <sheetView zoomScale="90" zoomScaleNormal="90" workbookViewId="0">
      <pane ySplit="8" topLeftCell="A99" activePane="bottomLeft" state="frozen"/>
      <selection activeCell="O25" sqref="O25"/>
      <selection pane="bottomLeft" activeCell="P113" sqref="P113"/>
    </sheetView>
  </sheetViews>
  <sheetFormatPr defaultRowHeight="15" x14ac:dyDescent="0.25"/>
  <cols>
    <col min="1" max="1" width="19.425781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550</v>
      </c>
      <c r="G5" s="67"/>
      <c r="H5" s="33"/>
      <c r="I5" s="33"/>
      <c r="J5" s="67"/>
      <c r="Q5" s="33"/>
      <c r="R5" s="67"/>
    </row>
    <row r="6" spans="1:24" x14ac:dyDescent="0.25">
      <c r="A6" s="257" t="s">
        <v>553</v>
      </c>
      <c r="B6" s="257"/>
      <c r="C6" s="257"/>
      <c r="D6" s="257"/>
      <c r="E6" s="257"/>
      <c r="K6" s="67"/>
      <c r="L6" s="219"/>
      <c r="M6" s="219"/>
      <c r="N6" s="67"/>
    </row>
    <row r="7" spans="1:24" ht="15.75" thickBot="1" x14ac:dyDescent="0.3">
      <c r="A7" s="237" t="s">
        <v>203</v>
      </c>
      <c r="B7" s="237"/>
      <c r="C7" s="237"/>
      <c r="D7" s="237"/>
      <c r="E7" s="237"/>
      <c r="K7" s="67"/>
      <c r="L7" s="219"/>
      <c r="M7" s="219"/>
      <c r="N7" s="67"/>
    </row>
    <row r="8" spans="1:24" ht="15.75" thickBot="1" x14ac:dyDescent="0.3">
      <c r="A8" s="51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494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144">
        <v>32</v>
      </c>
      <c r="C9" s="144">
        <v>47</v>
      </c>
      <c r="D9" s="144">
        <v>67</v>
      </c>
      <c r="E9" s="144">
        <v>98</v>
      </c>
      <c r="F9" s="144">
        <v>126</v>
      </c>
      <c r="G9" s="109">
        <v>179</v>
      </c>
      <c r="H9" s="144">
        <v>216.96</v>
      </c>
      <c r="I9" s="144">
        <v>258.89999999999998</v>
      </c>
      <c r="J9" s="144">
        <v>306.62</v>
      </c>
      <c r="K9" s="144">
        <v>394.49</v>
      </c>
      <c r="L9" s="109">
        <v>477</v>
      </c>
      <c r="M9" s="144">
        <v>537.05999999999995</v>
      </c>
      <c r="N9" s="144">
        <v>548.84</v>
      </c>
      <c r="O9" s="144">
        <v>597.59</v>
      </c>
      <c r="P9" s="144">
        <v>625.79999999999995</v>
      </c>
      <c r="Q9" s="109">
        <v>654</v>
      </c>
      <c r="R9" s="136">
        <v>674</v>
      </c>
      <c r="S9" s="136">
        <v>695</v>
      </c>
      <c r="T9" s="93">
        <v>714.5</v>
      </c>
      <c r="U9" s="93">
        <v>746.43797634253974</v>
      </c>
      <c r="V9" s="496">
        <v>758.10721387032925</v>
      </c>
      <c r="W9" s="496">
        <v>781.12820087341129</v>
      </c>
      <c r="X9" s="496">
        <v>823.45130595740102</v>
      </c>
    </row>
    <row r="10" spans="1:24" ht="18" x14ac:dyDescent="0.25">
      <c r="A10" s="10" t="s">
        <v>92</v>
      </c>
      <c r="B10" s="144">
        <v>34</v>
      </c>
      <c r="C10" s="144">
        <v>50</v>
      </c>
      <c r="D10" s="144">
        <v>69</v>
      </c>
      <c r="E10" s="144">
        <v>93</v>
      </c>
      <c r="F10" s="144">
        <v>135.04</v>
      </c>
      <c r="G10" s="109">
        <v>175</v>
      </c>
      <c r="H10" s="144">
        <v>209.31</v>
      </c>
      <c r="I10" s="144">
        <v>268.02</v>
      </c>
      <c r="J10" s="144">
        <v>311.94</v>
      </c>
      <c r="K10" s="144">
        <v>387.52</v>
      </c>
      <c r="L10" s="109">
        <v>456</v>
      </c>
      <c r="M10" s="144">
        <v>494.79</v>
      </c>
      <c r="N10" s="144">
        <v>494.13</v>
      </c>
      <c r="O10" s="144">
        <v>547.57000000000005</v>
      </c>
      <c r="P10" s="144">
        <v>582.73</v>
      </c>
      <c r="Q10" s="109">
        <v>630</v>
      </c>
      <c r="R10" s="136">
        <v>663</v>
      </c>
      <c r="S10" s="136">
        <v>724</v>
      </c>
      <c r="T10" s="93">
        <v>740.68</v>
      </c>
      <c r="U10" s="93">
        <v>751.7528300915194</v>
      </c>
      <c r="V10" s="496">
        <v>751.82043583206791</v>
      </c>
      <c r="W10" s="496">
        <v>775.30644632871724</v>
      </c>
      <c r="X10" s="496">
        <v>831.72911947423358</v>
      </c>
    </row>
    <row r="11" spans="1:24" x14ac:dyDescent="0.25">
      <c r="A11" s="263" t="s">
        <v>1</v>
      </c>
      <c r="B11" s="143">
        <v>40</v>
      </c>
      <c r="C11" s="143">
        <v>42</v>
      </c>
      <c r="D11" s="143">
        <v>69</v>
      </c>
      <c r="E11" s="143">
        <v>91</v>
      </c>
      <c r="F11" s="143">
        <v>119.31</v>
      </c>
      <c r="G11" s="110">
        <v>174</v>
      </c>
      <c r="H11" s="143">
        <v>176.77</v>
      </c>
      <c r="I11" s="143">
        <v>247.82</v>
      </c>
      <c r="J11" s="143">
        <v>223.46</v>
      </c>
      <c r="K11" s="143">
        <v>273.08999999999997</v>
      </c>
      <c r="L11" s="110">
        <v>303</v>
      </c>
      <c r="M11" s="143">
        <v>316.87</v>
      </c>
      <c r="N11" s="143">
        <v>334.93</v>
      </c>
      <c r="O11" s="143">
        <v>373.17</v>
      </c>
      <c r="P11" s="143">
        <v>404.15</v>
      </c>
      <c r="Q11" s="110">
        <v>424</v>
      </c>
      <c r="R11" s="319">
        <v>454</v>
      </c>
      <c r="S11" s="319">
        <v>479</v>
      </c>
      <c r="T11" s="94">
        <v>508</v>
      </c>
      <c r="U11" s="94">
        <v>580.20034429078305</v>
      </c>
      <c r="V11" s="495">
        <v>612.60608422092935</v>
      </c>
      <c r="W11" s="495">
        <v>654.85825391379649</v>
      </c>
      <c r="X11" s="495">
        <v>678.25930016625841</v>
      </c>
    </row>
    <row r="12" spans="1:24" x14ac:dyDescent="0.25">
      <c r="A12" s="263" t="s">
        <v>2</v>
      </c>
      <c r="B12" s="143">
        <v>20</v>
      </c>
      <c r="C12" s="143">
        <v>28</v>
      </c>
      <c r="D12" s="143">
        <v>42</v>
      </c>
      <c r="E12" s="143">
        <v>60</v>
      </c>
      <c r="F12" s="143">
        <v>80.06</v>
      </c>
      <c r="G12" s="110">
        <v>111</v>
      </c>
      <c r="H12" s="143">
        <v>163.69999999999999</v>
      </c>
      <c r="I12" s="143">
        <v>201.46</v>
      </c>
      <c r="J12" s="143">
        <v>258.5</v>
      </c>
      <c r="K12" s="143">
        <v>314.62</v>
      </c>
      <c r="L12" s="110">
        <v>352</v>
      </c>
      <c r="M12" s="143">
        <v>342.34</v>
      </c>
      <c r="N12" s="143">
        <v>344.17</v>
      </c>
      <c r="O12" s="143">
        <v>390.41</v>
      </c>
      <c r="P12" s="143">
        <v>401.14</v>
      </c>
      <c r="Q12" s="110">
        <v>408</v>
      </c>
      <c r="R12" s="319">
        <v>431</v>
      </c>
      <c r="S12" s="319">
        <v>448</v>
      </c>
      <c r="T12" s="94">
        <v>451.37</v>
      </c>
      <c r="U12" s="94">
        <v>474.32039009682546</v>
      </c>
      <c r="V12" s="495">
        <v>510.24527758821591</v>
      </c>
      <c r="W12" s="495">
        <v>535.58841971580182</v>
      </c>
      <c r="X12" s="495">
        <v>560.19423456990921</v>
      </c>
    </row>
    <row r="13" spans="1:24" x14ac:dyDescent="0.25">
      <c r="A13" s="263" t="s">
        <v>3</v>
      </c>
      <c r="B13" s="143">
        <v>26</v>
      </c>
      <c r="C13" s="143">
        <v>42</v>
      </c>
      <c r="D13" s="143">
        <v>56</v>
      </c>
      <c r="E13" s="143">
        <v>93</v>
      </c>
      <c r="F13" s="143">
        <v>117.85</v>
      </c>
      <c r="G13" s="110">
        <v>169</v>
      </c>
      <c r="H13" s="143">
        <v>230.69</v>
      </c>
      <c r="I13" s="143">
        <v>283.38</v>
      </c>
      <c r="J13" s="143">
        <v>311.61</v>
      </c>
      <c r="K13" s="143">
        <v>369.89</v>
      </c>
      <c r="L13" s="110">
        <v>490</v>
      </c>
      <c r="M13" s="143">
        <v>459.76</v>
      </c>
      <c r="N13" s="143">
        <v>458.1</v>
      </c>
      <c r="O13" s="143">
        <v>492.43</v>
      </c>
      <c r="P13" s="143">
        <v>520.27</v>
      </c>
      <c r="Q13" s="110">
        <v>566</v>
      </c>
      <c r="R13" s="319">
        <v>578</v>
      </c>
      <c r="S13" s="319">
        <v>613</v>
      </c>
      <c r="T13" s="94">
        <v>633.78</v>
      </c>
      <c r="U13" s="94">
        <v>634.4505297226226</v>
      </c>
      <c r="V13" s="495">
        <v>643.81504110096535</v>
      </c>
      <c r="W13" s="495">
        <v>675.60422017970063</v>
      </c>
      <c r="X13" s="495">
        <v>727.66913184707653</v>
      </c>
    </row>
    <row r="14" spans="1:24" x14ac:dyDescent="0.25">
      <c r="A14" s="263" t="s">
        <v>4</v>
      </c>
      <c r="B14" s="143">
        <v>27</v>
      </c>
      <c r="C14" s="143">
        <v>45</v>
      </c>
      <c r="D14" s="143">
        <v>51</v>
      </c>
      <c r="E14" s="143">
        <v>67</v>
      </c>
      <c r="F14" s="143">
        <v>84.29</v>
      </c>
      <c r="G14" s="110">
        <v>114</v>
      </c>
      <c r="H14" s="143">
        <v>150.62</v>
      </c>
      <c r="I14" s="143">
        <v>201.81</v>
      </c>
      <c r="J14" s="143">
        <v>227.74</v>
      </c>
      <c r="K14" s="143">
        <v>313.5</v>
      </c>
      <c r="L14" s="110">
        <v>332</v>
      </c>
      <c r="M14" s="143">
        <v>258.35000000000002</v>
      </c>
      <c r="N14" s="143">
        <v>344.12</v>
      </c>
      <c r="O14" s="143">
        <v>388.45</v>
      </c>
      <c r="P14" s="143">
        <v>421.56</v>
      </c>
      <c r="Q14" s="110">
        <v>464</v>
      </c>
      <c r="R14" s="319">
        <v>420</v>
      </c>
      <c r="S14" s="319">
        <v>459</v>
      </c>
      <c r="T14" s="94">
        <v>461.24</v>
      </c>
      <c r="U14" s="94">
        <v>496.67048597149164</v>
      </c>
      <c r="V14" s="495">
        <v>516.13129293667055</v>
      </c>
      <c r="W14" s="495">
        <v>557.08695441680049</v>
      </c>
      <c r="X14" s="495">
        <v>586.23160172674102</v>
      </c>
    </row>
    <row r="15" spans="1:24" x14ac:dyDescent="0.25">
      <c r="A15" s="263" t="s">
        <v>5</v>
      </c>
      <c r="B15" s="143">
        <v>17</v>
      </c>
      <c r="C15" s="143">
        <v>22</v>
      </c>
      <c r="D15" s="143">
        <v>39</v>
      </c>
      <c r="E15" s="143">
        <v>88</v>
      </c>
      <c r="F15" s="143">
        <v>118.09</v>
      </c>
      <c r="G15" s="110">
        <v>210</v>
      </c>
      <c r="H15" s="143">
        <v>254.49</v>
      </c>
      <c r="I15" s="143">
        <v>284.08999999999997</v>
      </c>
      <c r="J15" s="143">
        <v>333.71</v>
      </c>
      <c r="K15" s="143">
        <v>428.65</v>
      </c>
      <c r="L15" s="110">
        <v>431</v>
      </c>
      <c r="M15" s="143">
        <v>447.93</v>
      </c>
      <c r="N15" s="143">
        <v>479.92</v>
      </c>
      <c r="O15" s="143">
        <v>516.73</v>
      </c>
      <c r="P15" s="143">
        <v>529.74</v>
      </c>
      <c r="Q15" s="110">
        <v>583</v>
      </c>
      <c r="R15" s="319">
        <v>586</v>
      </c>
      <c r="S15" s="319">
        <v>638</v>
      </c>
      <c r="T15" s="94">
        <v>680.31</v>
      </c>
      <c r="U15" s="94">
        <v>746.2993347780972</v>
      </c>
      <c r="V15" s="495">
        <v>725.49615937841406</v>
      </c>
      <c r="W15" s="495">
        <v>749.0594138177687</v>
      </c>
      <c r="X15" s="495">
        <v>784.71326336676452</v>
      </c>
    </row>
    <row r="16" spans="1:24" x14ac:dyDescent="0.25">
      <c r="A16" s="263" t="s">
        <v>6</v>
      </c>
      <c r="B16" s="143">
        <v>27</v>
      </c>
      <c r="C16" s="143">
        <v>40</v>
      </c>
      <c r="D16" s="143">
        <v>66</v>
      </c>
      <c r="E16" s="143">
        <v>114</v>
      </c>
      <c r="F16" s="143">
        <v>119.3</v>
      </c>
      <c r="G16" s="110">
        <v>133</v>
      </c>
      <c r="H16" s="143">
        <v>161.59</v>
      </c>
      <c r="I16" s="143">
        <v>181.86</v>
      </c>
      <c r="J16" s="143">
        <v>199.15</v>
      </c>
      <c r="K16" s="143">
        <v>250.68</v>
      </c>
      <c r="L16" s="110">
        <v>323</v>
      </c>
      <c r="M16" s="143">
        <v>325.92</v>
      </c>
      <c r="N16" s="143">
        <v>334.86</v>
      </c>
      <c r="O16" s="143">
        <v>362.09</v>
      </c>
      <c r="P16" s="143">
        <v>360.56</v>
      </c>
      <c r="Q16" s="110">
        <v>393</v>
      </c>
      <c r="R16" s="319">
        <v>469</v>
      </c>
      <c r="S16" s="319">
        <v>504</v>
      </c>
      <c r="T16" s="94">
        <v>492.6</v>
      </c>
      <c r="U16" s="94">
        <v>548.08105824583527</v>
      </c>
      <c r="V16" s="495">
        <v>579.31383012770414</v>
      </c>
      <c r="W16" s="495">
        <v>591.91733870967744</v>
      </c>
      <c r="X16" s="495">
        <v>634.99654940745791</v>
      </c>
    </row>
    <row r="17" spans="1:24" x14ac:dyDescent="0.25">
      <c r="A17" s="263" t="s">
        <v>7</v>
      </c>
      <c r="B17" s="143">
        <v>27</v>
      </c>
      <c r="C17" s="143">
        <v>44</v>
      </c>
      <c r="D17" s="143">
        <v>57</v>
      </c>
      <c r="E17" s="143">
        <v>68</v>
      </c>
      <c r="F17" s="143">
        <v>84.21</v>
      </c>
      <c r="G17" s="110">
        <v>128</v>
      </c>
      <c r="H17" s="143">
        <v>162.21</v>
      </c>
      <c r="I17" s="143">
        <v>211.05</v>
      </c>
      <c r="J17" s="143">
        <v>253.79</v>
      </c>
      <c r="K17" s="143">
        <v>310.66000000000003</v>
      </c>
      <c r="L17" s="110">
        <v>467</v>
      </c>
      <c r="M17" s="143">
        <v>729.61</v>
      </c>
      <c r="N17" s="143">
        <v>465.86</v>
      </c>
      <c r="O17" s="143">
        <v>373.64</v>
      </c>
      <c r="P17" s="143">
        <v>516.14</v>
      </c>
      <c r="Q17" s="110">
        <v>511</v>
      </c>
      <c r="R17" s="319">
        <v>561</v>
      </c>
      <c r="S17" s="319">
        <v>580</v>
      </c>
      <c r="T17" s="94">
        <v>597.97</v>
      </c>
      <c r="U17" s="94">
        <v>432.57586092601463</v>
      </c>
      <c r="V17" s="495">
        <v>387.79530072502587</v>
      </c>
      <c r="W17" s="495">
        <v>374.43413943689239</v>
      </c>
      <c r="X17" s="495">
        <v>444.51849170049468</v>
      </c>
    </row>
    <row r="18" spans="1:24" x14ac:dyDescent="0.25">
      <c r="A18" s="263" t="s">
        <v>8</v>
      </c>
      <c r="B18" s="143">
        <v>17</v>
      </c>
      <c r="C18" s="143">
        <v>29</v>
      </c>
      <c r="D18" s="143">
        <v>47</v>
      </c>
      <c r="E18" s="143">
        <v>64</v>
      </c>
      <c r="F18" s="143">
        <v>75.44</v>
      </c>
      <c r="G18" s="110">
        <v>105</v>
      </c>
      <c r="H18" s="143">
        <v>109.12</v>
      </c>
      <c r="I18" s="143">
        <v>100.29</v>
      </c>
      <c r="J18" s="143">
        <v>131.47</v>
      </c>
      <c r="K18" s="143">
        <v>180.76</v>
      </c>
      <c r="L18" s="110">
        <v>301</v>
      </c>
      <c r="M18" s="143">
        <v>317.87</v>
      </c>
      <c r="N18" s="143">
        <v>220.88</v>
      </c>
      <c r="O18" s="143">
        <v>286.20999999999998</v>
      </c>
      <c r="P18" s="143">
        <v>316.24</v>
      </c>
      <c r="Q18" s="110">
        <v>343</v>
      </c>
      <c r="R18" s="319">
        <v>372</v>
      </c>
      <c r="S18" s="319">
        <v>403</v>
      </c>
      <c r="T18" s="94">
        <v>413.3</v>
      </c>
      <c r="U18" s="94">
        <v>436.64324650737694</v>
      </c>
      <c r="V18" s="495">
        <v>444.95663710396428</v>
      </c>
      <c r="W18" s="495">
        <v>459.77590439669689</v>
      </c>
      <c r="X18" s="495">
        <v>497.43075130880862</v>
      </c>
    </row>
    <row r="19" spans="1:24" x14ac:dyDescent="0.25">
      <c r="A19" s="263" t="s">
        <v>9</v>
      </c>
      <c r="B19" s="143">
        <v>24</v>
      </c>
      <c r="C19" s="143">
        <v>31</v>
      </c>
      <c r="D19" s="143">
        <v>36</v>
      </c>
      <c r="E19" s="143">
        <v>61</v>
      </c>
      <c r="F19" s="143">
        <v>75.77</v>
      </c>
      <c r="G19" s="110">
        <v>98</v>
      </c>
      <c r="H19" s="143">
        <v>134.71</v>
      </c>
      <c r="I19" s="143">
        <v>156.16999999999999</v>
      </c>
      <c r="J19" s="143">
        <v>197.75</v>
      </c>
      <c r="K19" s="143">
        <v>231.88</v>
      </c>
      <c r="L19" s="110">
        <v>326</v>
      </c>
      <c r="M19" s="143">
        <v>362.29</v>
      </c>
      <c r="N19" s="143">
        <v>385.75</v>
      </c>
      <c r="O19" s="143">
        <v>440.42</v>
      </c>
      <c r="P19" s="143">
        <v>378.04</v>
      </c>
      <c r="Q19" s="110">
        <v>441</v>
      </c>
      <c r="R19" s="319">
        <v>443</v>
      </c>
      <c r="S19" s="319">
        <v>417</v>
      </c>
      <c r="T19" s="94">
        <v>428.81</v>
      </c>
      <c r="U19" s="94">
        <v>462.58664472188002</v>
      </c>
      <c r="V19" s="495">
        <v>477.75966209523432</v>
      </c>
      <c r="W19" s="495">
        <v>487.58480751149131</v>
      </c>
      <c r="X19" s="495">
        <v>500.65538703524055</v>
      </c>
    </row>
    <row r="20" spans="1:24" x14ac:dyDescent="0.25">
      <c r="A20" s="263" t="s">
        <v>10</v>
      </c>
      <c r="B20" s="143">
        <v>38</v>
      </c>
      <c r="C20" s="143">
        <v>62</v>
      </c>
      <c r="D20" s="143">
        <v>93</v>
      </c>
      <c r="E20" s="143">
        <v>147</v>
      </c>
      <c r="F20" s="143">
        <v>187.71</v>
      </c>
      <c r="G20" s="110">
        <v>295</v>
      </c>
      <c r="H20" s="143">
        <v>356.99</v>
      </c>
      <c r="I20" s="143">
        <v>358.39</v>
      </c>
      <c r="J20" s="143">
        <v>434.54</v>
      </c>
      <c r="K20" s="143">
        <v>549.08000000000004</v>
      </c>
      <c r="L20" s="110">
        <v>632</v>
      </c>
      <c r="M20" s="143">
        <v>691.39</v>
      </c>
      <c r="N20" s="143">
        <v>710.33</v>
      </c>
      <c r="O20" s="143">
        <v>755.54</v>
      </c>
      <c r="P20" s="143">
        <v>816.73</v>
      </c>
      <c r="Q20" s="110">
        <v>848</v>
      </c>
      <c r="R20" s="319">
        <v>870</v>
      </c>
      <c r="S20" s="319">
        <v>913</v>
      </c>
      <c r="T20" s="94">
        <v>905.05</v>
      </c>
      <c r="U20" s="94">
        <v>889.43785141669855</v>
      </c>
      <c r="V20" s="495">
        <v>881.25245359435212</v>
      </c>
      <c r="W20" s="495">
        <v>916.94096472003946</v>
      </c>
      <c r="X20" s="495">
        <v>919.31000489207383</v>
      </c>
    </row>
    <row r="21" spans="1:24" x14ac:dyDescent="0.25">
      <c r="A21" s="263" t="s">
        <v>11</v>
      </c>
      <c r="B21" s="143">
        <v>21</v>
      </c>
      <c r="C21" s="143">
        <v>34</v>
      </c>
      <c r="D21" s="143">
        <v>61</v>
      </c>
      <c r="E21" s="143">
        <v>87</v>
      </c>
      <c r="F21" s="143">
        <v>85.78</v>
      </c>
      <c r="G21" s="110">
        <v>151</v>
      </c>
      <c r="H21" s="143">
        <v>150.65</v>
      </c>
      <c r="I21" s="143">
        <v>179.8</v>
      </c>
      <c r="J21" s="143">
        <v>228.81</v>
      </c>
      <c r="K21" s="143">
        <v>278.94</v>
      </c>
      <c r="L21" s="110">
        <v>291</v>
      </c>
      <c r="M21" s="143">
        <v>326.44</v>
      </c>
      <c r="N21" s="143">
        <v>350.02</v>
      </c>
      <c r="O21" s="143">
        <v>375.17</v>
      </c>
      <c r="P21" s="143">
        <v>404.19</v>
      </c>
      <c r="Q21" s="110">
        <v>458</v>
      </c>
      <c r="R21" s="319">
        <v>492</v>
      </c>
      <c r="S21" s="319">
        <v>529</v>
      </c>
      <c r="T21" s="94">
        <v>541.09</v>
      </c>
      <c r="U21" s="94">
        <v>588.84438584182135</v>
      </c>
      <c r="V21" s="495">
        <v>577.42806742649555</v>
      </c>
      <c r="W21" s="495">
        <v>620.43216903837856</v>
      </c>
      <c r="X21" s="495">
        <v>652.64259090884923</v>
      </c>
    </row>
    <row r="22" spans="1:24" x14ac:dyDescent="0.25">
      <c r="A22" s="263" t="s">
        <v>12</v>
      </c>
      <c r="B22" s="143">
        <v>25</v>
      </c>
      <c r="C22" s="143">
        <v>39</v>
      </c>
      <c r="D22" s="143">
        <v>57</v>
      </c>
      <c r="E22" s="143">
        <v>80</v>
      </c>
      <c r="F22" s="143">
        <v>93.01</v>
      </c>
      <c r="G22" s="110">
        <v>134</v>
      </c>
      <c r="H22" s="143">
        <v>174.68</v>
      </c>
      <c r="I22" s="143">
        <v>205.66</v>
      </c>
      <c r="J22" s="143">
        <v>245.81</v>
      </c>
      <c r="K22" s="143">
        <v>309.36</v>
      </c>
      <c r="L22" s="110">
        <v>339</v>
      </c>
      <c r="M22" s="143">
        <v>388.15</v>
      </c>
      <c r="N22" s="143">
        <v>406.44</v>
      </c>
      <c r="O22" s="143">
        <v>460.75</v>
      </c>
      <c r="P22" s="143">
        <v>494.67</v>
      </c>
      <c r="Q22" s="110">
        <v>501</v>
      </c>
      <c r="R22" s="319">
        <v>537</v>
      </c>
      <c r="S22" s="319">
        <v>580</v>
      </c>
      <c r="T22" s="94">
        <v>604.5</v>
      </c>
      <c r="U22" s="94">
        <v>616.97655807661886</v>
      </c>
      <c r="V22" s="495">
        <v>631.61343420851654</v>
      </c>
      <c r="W22" s="495">
        <v>643.05593119199102</v>
      </c>
      <c r="X22" s="495">
        <v>691.08802823910344</v>
      </c>
    </row>
    <row r="23" spans="1:24" x14ac:dyDescent="0.25">
      <c r="A23" s="263" t="s">
        <v>13</v>
      </c>
      <c r="B23" s="143">
        <v>19</v>
      </c>
      <c r="C23" s="143">
        <v>31</v>
      </c>
      <c r="D23" s="143">
        <v>44</v>
      </c>
      <c r="E23" s="143">
        <v>94</v>
      </c>
      <c r="F23" s="143">
        <v>116.87</v>
      </c>
      <c r="G23" s="110">
        <v>179</v>
      </c>
      <c r="H23" s="143">
        <v>153.11000000000001</v>
      </c>
      <c r="I23" s="143">
        <v>221.48</v>
      </c>
      <c r="J23" s="143">
        <v>249.37</v>
      </c>
      <c r="K23" s="143">
        <v>308.56</v>
      </c>
      <c r="L23" s="110">
        <v>367</v>
      </c>
      <c r="M23" s="143">
        <v>431.91</v>
      </c>
      <c r="N23" s="143">
        <v>452.17</v>
      </c>
      <c r="O23" s="143">
        <v>587.04</v>
      </c>
      <c r="P23" s="143">
        <v>555.61</v>
      </c>
      <c r="Q23" s="110">
        <v>585</v>
      </c>
      <c r="R23" s="319">
        <v>598</v>
      </c>
      <c r="S23" s="319">
        <v>611</v>
      </c>
      <c r="T23" s="94">
        <v>634.70000000000005</v>
      </c>
      <c r="U23" s="94">
        <v>673.87120586012281</v>
      </c>
      <c r="V23" s="495">
        <v>688.92827004219407</v>
      </c>
      <c r="W23" s="495">
        <v>709.25023467053381</v>
      </c>
      <c r="X23" s="495">
        <v>743.26578921994019</v>
      </c>
    </row>
    <row r="24" spans="1:24" x14ac:dyDescent="0.25">
      <c r="A24" s="263" t="s">
        <v>14</v>
      </c>
      <c r="B24" s="143">
        <v>21</v>
      </c>
      <c r="C24" s="143">
        <v>34</v>
      </c>
      <c r="D24" s="143">
        <v>38</v>
      </c>
      <c r="E24" s="143">
        <v>48</v>
      </c>
      <c r="F24" s="143">
        <v>59.68</v>
      </c>
      <c r="G24" s="110">
        <v>74</v>
      </c>
      <c r="H24" s="143">
        <v>87.19</v>
      </c>
      <c r="I24" s="143">
        <v>168.35</v>
      </c>
      <c r="J24" s="143">
        <v>257.05</v>
      </c>
      <c r="K24" s="143">
        <v>350.38</v>
      </c>
      <c r="L24" s="110">
        <v>347</v>
      </c>
      <c r="M24" s="143">
        <v>407.66</v>
      </c>
      <c r="N24" s="143">
        <v>453.67</v>
      </c>
      <c r="O24" s="143">
        <v>492.33</v>
      </c>
      <c r="P24" s="143">
        <v>504.24</v>
      </c>
      <c r="Q24" s="110">
        <v>517</v>
      </c>
      <c r="R24" s="319">
        <v>545</v>
      </c>
      <c r="S24" s="319">
        <v>534</v>
      </c>
      <c r="T24" s="94">
        <v>534.66</v>
      </c>
      <c r="U24" s="94">
        <v>574.51719572441129</v>
      </c>
      <c r="V24" s="495">
        <v>581.04937002060035</v>
      </c>
      <c r="W24" s="495">
        <v>628.13870837540173</v>
      </c>
      <c r="X24" s="495">
        <v>638.76065431068878</v>
      </c>
    </row>
    <row r="25" spans="1:24" x14ac:dyDescent="0.25">
      <c r="A25" s="263" t="s">
        <v>15</v>
      </c>
      <c r="B25" s="143">
        <v>26</v>
      </c>
      <c r="C25" s="143">
        <v>48</v>
      </c>
      <c r="D25" s="143">
        <v>70</v>
      </c>
      <c r="E25" s="143">
        <v>93</v>
      </c>
      <c r="F25" s="143">
        <v>120.11</v>
      </c>
      <c r="G25" s="110">
        <v>171</v>
      </c>
      <c r="H25" s="143">
        <v>126.17</v>
      </c>
      <c r="I25" s="143">
        <v>173.02</v>
      </c>
      <c r="J25" s="143">
        <v>186.21</v>
      </c>
      <c r="K25" s="143">
        <v>219.81</v>
      </c>
      <c r="L25" s="110">
        <v>257</v>
      </c>
      <c r="M25" s="143">
        <v>537.62</v>
      </c>
      <c r="N25" s="143">
        <v>574.79999999999995</v>
      </c>
      <c r="O25" s="143">
        <v>588.78</v>
      </c>
      <c r="P25" s="143">
        <v>614.16999999999996</v>
      </c>
      <c r="Q25" s="110">
        <v>616</v>
      </c>
      <c r="R25" s="319">
        <v>667</v>
      </c>
      <c r="S25" s="319">
        <v>691</v>
      </c>
      <c r="T25" s="94">
        <v>704.32</v>
      </c>
      <c r="U25" s="94">
        <v>719.64097671295804</v>
      </c>
      <c r="V25" s="495">
        <v>667.36074330594602</v>
      </c>
      <c r="W25" s="495">
        <v>650.08649121180417</v>
      </c>
      <c r="X25" s="495">
        <v>818.07703849007112</v>
      </c>
    </row>
    <row r="26" spans="1:24" x14ac:dyDescent="0.25">
      <c r="A26" s="263" t="s">
        <v>16</v>
      </c>
      <c r="B26" s="143">
        <v>25</v>
      </c>
      <c r="C26" s="143">
        <v>39</v>
      </c>
      <c r="D26" s="143">
        <v>53</v>
      </c>
      <c r="E26" s="143">
        <v>87</v>
      </c>
      <c r="F26" s="143">
        <v>133.18</v>
      </c>
      <c r="G26" s="110">
        <v>187</v>
      </c>
      <c r="H26" s="143">
        <v>246.9</v>
      </c>
      <c r="I26" s="143">
        <v>341.38</v>
      </c>
      <c r="J26" s="143">
        <v>412.1</v>
      </c>
      <c r="K26" s="143">
        <v>503.77</v>
      </c>
      <c r="L26" s="110">
        <v>586</v>
      </c>
      <c r="M26" s="143">
        <v>424.05</v>
      </c>
      <c r="N26" s="143">
        <v>413.28</v>
      </c>
      <c r="O26" s="143">
        <v>528.74</v>
      </c>
      <c r="P26" s="143">
        <v>560.95000000000005</v>
      </c>
      <c r="Q26" s="110">
        <v>665</v>
      </c>
      <c r="R26" s="319">
        <v>574</v>
      </c>
      <c r="S26" s="319">
        <v>609</v>
      </c>
      <c r="T26" s="94">
        <v>628.74</v>
      </c>
      <c r="U26" s="94">
        <v>681.22157853120109</v>
      </c>
      <c r="V26" s="495">
        <v>719.21760486248206</v>
      </c>
      <c r="W26" s="495">
        <v>755.75008615643173</v>
      </c>
      <c r="X26" s="495">
        <v>789.37554251482368</v>
      </c>
    </row>
    <row r="27" spans="1:24" x14ac:dyDescent="0.25">
      <c r="A27" s="263" t="s">
        <v>17</v>
      </c>
      <c r="B27" s="143">
        <v>24</v>
      </c>
      <c r="C27" s="143">
        <v>42</v>
      </c>
      <c r="D27" s="143">
        <v>57</v>
      </c>
      <c r="E27" s="143">
        <v>75</v>
      </c>
      <c r="F27" s="143">
        <v>89.76</v>
      </c>
      <c r="G27" s="110">
        <v>148</v>
      </c>
      <c r="H27" s="143">
        <v>175.26</v>
      </c>
      <c r="I27" s="143">
        <v>219.11</v>
      </c>
      <c r="J27" s="143">
        <v>241.31</v>
      </c>
      <c r="K27" s="143">
        <v>288.2</v>
      </c>
      <c r="L27" s="110">
        <v>447</v>
      </c>
      <c r="M27" s="143">
        <v>492.9</v>
      </c>
      <c r="N27" s="143">
        <v>523.54999999999995</v>
      </c>
      <c r="O27" s="143">
        <v>577.35</v>
      </c>
      <c r="P27" s="143">
        <v>638.39</v>
      </c>
      <c r="Q27" s="110">
        <v>678</v>
      </c>
      <c r="R27" s="319">
        <v>711</v>
      </c>
      <c r="S27" s="319">
        <v>741</v>
      </c>
      <c r="T27" s="94">
        <v>740.16</v>
      </c>
      <c r="U27" s="94">
        <v>767.8282763763923</v>
      </c>
      <c r="V27" s="495">
        <v>757.18815031785402</v>
      </c>
      <c r="W27" s="495">
        <v>805.51678042492017</v>
      </c>
      <c r="X27" s="495">
        <v>832.95829978712811</v>
      </c>
    </row>
    <row r="28" spans="1:24" x14ac:dyDescent="0.25">
      <c r="A28" s="263" t="s">
        <v>18</v>
      </c>
      <c r="B28" s="143">
        <v>50</v>
      </c>
      <c r="C28" s="143">
        <v>64</v>
      </c>
      <c r="D28" s="143">
        <v>84</v>
      </c>
      <c r="E28" s="143">
        <v>84</v>
      </c>
      <c r="F28" s="143">
        <v>175.46</v>
      </c>
      <c r="G28" s="110">
        <v>175</v>
      </c>
      <c r="H28" s="143">
        <v>212.64</v>
      </c>
      <c r="I28" s="143">
        <v>314.52</v>
      </c>
      <c r="J28" s="143">
        <v>362.23</v>
      </c>
      <c r="K28" s="143">
        <v>440.41</v>
      </c>
      <c r="L28" s="110">
        <v>507</v>
      </c>
      <c r="M28" s="143">
        <v>567.41999999999996</v>
      </c>
      <c r="N28" s="143">
        <v>541.15</v>
      </c>
      <c r="O28" s="143">
        <v>617.15</v>
      </c>
      <c r="P28" s="143">
        <v>645.33000000000004</v>
      </c>
      <c r="Q28" s="110">
        <v>723</v>
      </c>
      <c r="R28" s="319">
        <v>779</v>
      </c>
      <c r="S28" s="319">
        <v>894</v>
      </c>
      <c r="T28" s="94">
        <v>920.14</v>
      </c>
      <c r="U28" s="94">
        <v>931.1680374088927</v>
      </c>
      <c r="V28" s="495">
        <v>929.62966346785595</v>
      </c>
      <c r="W28" s="495">
        <v>952.01759256560842</v>
      </c>
      <c r="X28" s="495">
        <v>1048.4703435081569</v>
      </c>
    </row>
    <row r="29" spans="1:24" ht="18" x14ac:dyDescent="0.25">
      <c r="A29" s="10" t="s">
        <v>95</v>
      </c>
      <c r="B29" s="144">
        <v>37</v>
      </c>
      <c r="C29" s="144">
        <v>63</v>
      </c>
      <c r="D29" s="144">
        <v>97</v>
      </c>
      <c r="E29" s="144">
        <v>132</v>
      </c>
      <c r="F29" s="144">
        <v>162.85</v>
      </c>
      <c r="G29" s="109">
        <v>225</v>
      </c>
      <c r="H29" s="144">
        <v>281.77999999999997</v>
      </c>
      <c r="I29" s="144">
        <v>311.5</v>
      </c>
      <c r="J29" s="144">
        <v>370.59</v>
      </c>
      <c r="K29" s="144">
        <v>477.23</v>
      </c>
      <c r="L29" s="109">
        <v>646</v>
      </c>
      <c r="M29" s="144">
        <v>682.91</v>
      </c>
      <c r="N29" s="144">
        <v>702.86</v>
      </c>
      <c r="O29" s="144">
        <v>743.35</v>
      </c>
      <c r="P29" s="144">
        <v>773.49</v>
      </c>
      <c r="Q29" s="109">
        <v>821</v>
      </c>
      <c r="R29" s="136">
        <v>825</v>
      </c>
      <c r="S29" s="136">
        <v>894</v>
      </c>
      <c r="T29" s="93">
        <v>917.43</v>
      </c>
      <c r="U29" s="93">
        <v>972.30913077323896</v>
      </c>
      <c r="V29" s="496">
        <v>985.61804823699083</v>
      </c>
      <c r="W29" s="496">
        <v>1060.8874915555489</v>
      </c>
      <c r="X29" s="496">
        <v>1105.1735812983688</v>
      </c>
    </row>
    <row r="30" spans="1:24" x14ac:dyDescent="0.25">
      <c r="A30" s="263" t="s">
        <v>19</v>
      </c>
      <c r="B30" s="143">
        <v>37</v>
      </c>
      <c r="C30" s="143">
        <v>58</v>
      </c>
      <c r="D30" s="143">
        <v>85</v>
      </c>
      <c r="E30" s="143">
        <v>152</v>
      </c>
      <c r="F30" s="143">
        <v>194.48</v>
      </c>
      <c r="G30" s="110">
        <v>257</v>
      </c>
      <c r="H30" s="143">
        <v>259.39999999999998</v>
      </c>
      <c r="I30" s="143">
        <v>287.29000000000002</v>
      </c>
      <c r="J30" s="143">
        <v>343.7</v>
      </c>
      <c r="K30" s="143">
        <v>399.2</v>
      </c>
      <c r="L30" s="110">
        <v>593</v>
      </c>
      <c r="M30" s="143">
        <v>652.87</v>
      </c>
      <c r="N30" s="143">
        <v>742.79</v>
      </c>
      <c r="O30" s="143">
        <v>833.84</v>
      </c>
      <c r="P30" s="143">
        <v>838.33</v>
      </c>
      <c r="Q30" s="110">
        <v>1018</v>
      </c>
      <c r="R30" s="319">
        <v>990</v>
      </c>
      <c r="S30" s="319">
        <v>1031</v>
      </c>
      <c r="T30" s="94">
        <v>1079.8599999999999</v>
      </c>
      <c r="U30" s="94">
        <v>982.09727563467209</v>
      </c>
      <c r="V30" s="495">
        <v>999.22776298723466</v>
      </c>
      <c r="W30" s="495">
        <v>1031.0086912987861</v>
      </c>
      <c r="X30" s="495">
        <v>1093.3301690074566</v>
      </c>
    </row>
    <row r="31" spans="1:24" x14ac:dyDescent="0.25">
      <c r="A31" s="263" t="s">
        <v>20</v>
      </c>
      <c r="B31" s="143">
        <v>44</v>
      </c>
      <c r="C31" s="143">
        <v>83</v>
      </c>
      <c r="D31" s="143">
        <v>93</v>
      </c>
      <c r="E31" s="143">
        <v>163</v>
      </c>
      <c r="F31" s="143">
        <v>272.45999999999998</v>
      </c>
      <c r="G31" s="110">
        <v>348</v>
      </c>
      <c r="H31" s="143">
        <v>370.7</v>
      </c>
      <c r="I31" s="143">
        <v>425.41</v>
      </c>
      <c r="J31" s="143">
        <v>536.24</v>
      </c>
      <c r="K31" s="143">
        <v>648.97</v>
      </c>
      <c r="L31" s="110">
        <v>632</v>
      </c>
      <c r="M31" s="143">
        <v>741.53</v>
      </c>
      <c r="N31" s="143">
        <v>767.12</v>
      </c>
      <c r="O31" s="143">
        <v>843.46</v>
      </c>
      <c r="P31" s="143">
        <v>875.96</v>
      </c>
      <c r="Q31" s="110">
        <v>911</v>
      </c>
      <c r="R31" s="319">
        <v>835</v>
      </c>
      <c r="S31" s="319">
        <v>829</v>
      </c>
      <c r="T31" s="94">
        <v>831.53</v>
      </c>
      <c r="U31" s="94">
        <v>890.85981970204534</v>
      </c>
      <c r="V31" s="495">
        <v>924.90306822164723</v>
      </c>
      <c r="W31" s="495">
        <v>943.27502574025425</v>
      </c>
      <c r="X31" s="495">
        <v>988.7162082758764</v>
      </c>
    </row>
    <row r="32" spans="1:24" x14ac:dyDescent="0.25">
      <c r="A32" s="263" t="s">
        <v>21</v>
      </c>
      <c r="B32" s="143">
        <v>34</v>
      </c>
      <c r="C32" s="143">
        <v>48</v>
      </c>
      <c r="D32" s="143">
        <v>78</v>
      </c>
      <c r="E32" s="143">
        <v>104</v>
      </c>
      <c r="F32" s="143">
        <v>141.19</v>
      </c>
      <c r="G32" s="110">
        <v>197</v>
      </c>
      <c r="H32" s="143">
        <v>259.69</v>
      </c>
      <c r="I32" s="143">
        <v>252.59</v>
      </c>
      <c r="J32" s="143">
        <v>311.19</v>
      </c>
      <c r="K32" s="143">
        <v>368.16</v>
      </c>
      <c r="L32" s="110">
        <v>621</v>
      </c>
      <c r="M32" s="143">
        <v>673.89</v>
      </c>
      <c r="N32" s="143">
        <v>633.30999999999995</v>
      </c>
      <c r="O32" s="143">
        <v>636.75</v>
      </c>
      <c r="P32" s="143">
        <v>709.07</v>
      </c>
      <c r="Q32" s="110">
        <v>756</v>
      </c>
      <c r="R32" s="319">
        <v>774</v>
      </c>
      <c r="S32" s="319">
        <v>866</v>
      </c>
      <c r="T32" s="94">
        <v>865.99</v>
      </c>
      <c r="U32" s="94">
        <v>851.17173516616344</v>
      </c>
      <c r="V32" s="495">
        <v>859.30420800001446</v>
      </c>
      <c r="W32" s="495">
        <v>908.010390416463</v>
      </c>
      <c r="X32" s="495">
        <v>929.91039976445643</v>
      </c>
    </row>
    <row r="33" spans="1:24" x14ac:dyDescent="0.25">
      <c r="A33" s="37" t="s">
        <v>22</v>
      </c>
      <c r="B33" s="143"/>
      <c r="C33" s="143"/>
      <c r="D33" s="143"/>
      <c r="E33" s="143"/>
      <c r="F33" s="143"/>
      <c r="G33" s="110"/>
      <c r="H33" s="143"/>
      <c r="I33" s="143"/>
      <c r="J33" s="143"/>
      <c r="K33" s="143"/>
      <c r="L33" s="110"/>
      <c r="M33" s="143"/>
      <c r="N33" s="143"/>
      <c r="O33" s="143"/>
      <c r="P33" s="143"/>
      <c r="Q33" s="110"/>
      <c r="R33" s="319"/>
      <c r="S33" s="319"/>
      <c r="T33" s="94"/>
      <c r="U33" s="94"/>
      <c r="V33" s="495"/>
      <c r="W33" s="495"/>
      <c r="X33" s="495"/>
    </row>
    <row r="34" spans="1:24" ht="19.5" x14ac:dyDescent="0.25">
      <c r="A34" s="38" t="s">
        <v>23</v>
      </c>
      <c r="B34" s="143">
        <v>41</v>
      </c>
      <c r="C34" s="143">
        <v>54</v>
      </c>
      <c r="D34" s="143">
        <v>67</v>
      </c>
      <c r="E34" s="143">
        <v>115</v>
      </c>
      <c r="F34" s="143">
        <v>92.91</v>
      </c>
      <c r="G34" s="110">
        <v>80</v>
      </c>
      <c r="H34" s="143">
        <v>106.06</v>
      </c>
      <c r="I34" s="143">
        <v>418.97</v>
      </c>
      <c r="J34" s="143">
        <v>359.68</v>
      </c>
      <c r="K34" s="143">
        <v>570.66999999999996</v>
      </c>
      <c r="L34" s="110">
        <v>1287</v>
      </c>
      <c r="M34" s="143">
        <v>1005.32</v>
      </c>
      <c r="N34" s="143">
        <v>1124.67</v>
      </c>
      <c r="O34" s="143">
        <v>1039.28</v>
      </c>
      <c r="P34" s="143">
        <v>1212.33</v>
      </c>
      <c r="Q34" s="110">
        <v>1106</v>
      </c>
      <c r="R34" s="319">
        <v>1175</v>
      </c>
      <c r="S34" s="319">
        <v>1189</v>
      </c>
      <c r="T34" s="94">
        <v>1189.54</v>
      </c>
      <c r="U34" s="94">
        <v>1244</v>
      </c>
      <c r="V34" s="495">
        <v>1226.2767274979055</v>
      </c>
      <c r="W34" s="495">
        <v>972.01130143033731</v>
      </c>
      <c r="X34" s="495">
        <v>1201.8958746046642</v>
      </c>
    </row>
    <row r="35" spans="1:24" ht="19.5" x14ac:dyDescent="0.25">
      <c r="A35" s="38" t="s">
        <v>93</v>
      </c>
      <c r="B35" s="143">
        <f>'[2]3.29.2.'!B34*1000/'[2]3.29. 1.'!B34/12</f>
        <v>33.891752577319593</v>
      </c>
      <c r="C35" s="143">
        <f>'[2]3.29.2.'!C34*1000/'[2]3.29. 1.'!C34/12</f>
        <v>47.933771209633278</v>
      </c>
      <c r="D35" s="143">
        <f>'[2]3.29.2.'!D34*1000/'[2]3.29. 1.'!D34/12</f>
        <v>78.168402777777786</v>
      </c>
      <c r="E35" s="143">
        <f>'[2]3.29.2.'!E34*1000/'[2]3.29. 1.'!E34/12</f>
        <v>104.01234567901236</v>
      </c>
      <c r="F35" s="143">
        <f>'[2]3.29.2.'!F34*1000/'[2]3.29. 1.'!F34/12</f>
        <v>142.77087646652865</v>
      </c>
      <c r="G35" s="143">
        <f>'[2]3.29.2.'!G34*1000/'[2]3.29. 1.'!G34/12</f>
        <v>200.97454256165472</v>
      </c>
      <c r="H35" s="143">
        <f>'[2]3.29.2.'!H34*1000/'[2]3.29. 1.'!H34/12</f>
        <v>265.05196733481813</v>
      </c>
      <c r="I35" s="143">
        <f>'[2]3.29.2.'!I34*1000/'[2]3.29. 1.'!I34/12</f>
        <v>248.25697211155378</v>
      </c>
      <c r="J35" s="143">
        <f>'[2]3.29.2.'!J34*1000/'[2]3.29. 1.'!J34/12</f>
        <v>309.58425312729952</v>
      </c>
      <c r="K35" s="143">
        <f>'[2]3.29.2.'!K34*1000/'[2]3.29. 1.'!K34/12</f>
        <v>363.04935767410416</v>
      </c>
      <c r="L35" s="143">
        <f>'[2]3.29.2.'!L34*1000/'[2]3.29. 1.'!L34/12</f>
        <v>604.21407501053523</v>
      </c>
      <c r="M35" s="143">
        <f>'[2]3.29.2.'!M34*1000/'[2]3.29. 1.'!M34/12</f>
        <v>665.7951527224435</v>
      </c>
      <c r="N35" s="143">
        <f>'[2]3.29.2.'!N34*1000/'[2]3.29. 1.'!N34/12</f>
        <v>621.32414369256469</v>
      </c>
      <c r="O35" s="143">
        <f>'[2]3.29.2.'!O34*1000/'[2]3.29. 1.'!O34/12</f>
        <v>625.93516209476309</v>
      </c>
      <c r="P35" s="143">
        <f>'[2]3.29.2.'!P34*1000/'[2]3.29. 1.'!P34/12</f>
        <v>695.80200501253137</v>
      </c>
      <c r="Q35" s="143">
        <f>'[2]3.29.2.'!Q34*1000/'[2]3.29. 1.'!Q34/12</f>
        <v>746.12700034048351</v>
      </c>
      <c r="R35" s="143">
        <f>'[2]3.29.2.'!R34*1000/'[2]3.29. 1.'!R34/12</f>
        <v>764.0015205271161</v>
      </c>
      <c r="S35" s="94">
        <f>'[2]3.29.2.'!S34*1000/'[2]3.29. 1.'!S34/12</f>
        <v>857.53875465488863</v>
      </c>
      <c r="T35" s="94">
        <f>'[2]3.29.2.'!T34*1000/'[2]3.29. 1.'!T34/12</f>
        <v>858.18022747156601</v>
      </c>
      <c r="U35" s="94">
        <v>841.75214183875983</v>
      </c>
      <c r="V35" s="495">
        <v>849.93667884738761</v>
      </c>
      <c r="W35" s="495">
        <v>905.96815151438318</v>
      </c>
      <c r="X35" s="495">
        <v>922.217782443641</v>
      </c>
    </row>
    <row r="36" spans="1:24" x14ac:dyDescent="0.25">
      <c r="A36" s="263" t="s">
        <v>24</v>
      </c>
      <c r="B36" s="143">
        <v>29</v>
      </c>
      <c r="C36" s="143">
        <v>42</v>
      </c>
      <c r="D36" s="143">
        <v>59</v>
      </c>
      <c r="E36" s="143">
        <v>69</v>
      </c>
      <c r="F36" s="143">
        <v>100.43</v>
      </c>
      <c r="G36" s="110">
        <v>159</v>
      </c>
      <c r="H36" s="143">
        <v>214.39</v>
      </c>
      <c r="I36" s="143">
        <v>217.58</v>
      </c>
      <c r="J36" s="143">
        <v>276</v>
      </c>
      <c r="K36" s="143">
        <v>342.51</v>
      </c>
      <c r="L36" s="110">
        <v>408</v>
      </c>
      <c r="M36" s="143">
        <v>472.95</v>
      </c>
      <c r="N36" s="143">
        <v>490.25</v>
      </c>
      <c r="O36" s="143">
        <v>579.41</v>
      </c>
      <c r="P36" s="143">
        <v>611.23</v>
      </c>
      <c r="Q36" s="110">
        <v>636</v>
      </c>
      <c r="R36" s="319">
        <v>731</v>
      </c>
      <c r="S36" s="319">
        <v>759</v>
      </c>
      <c r="T36" s="94">
        <v>755.76</v>
      </c>
      <c r="U36" s="94">
        <v>904.65722913586444</v>
      </c>
      <c r="V36" s="495">
        <v>930.03340150529573</v>
      </c>
      <c r="W36" s="495">
        <v>995.79967567508038</v>
      </c>
      <c r="X36" s="495">
        <v>1053.6007671890081</v>
      </c>
    </row>
    <row r="37" spans="1:24" x14ac:dyDescent="0.25">
      <c r="A37" s="263" t="s">
        <v>25</v>
      </c>
      <c r="B37" s="143">
        <v>53</v>
      </c>
      <c r="C37" s="143">
        <v>77</v>
      </c>
      <c r="D37" s="143">
        <v>84</v>
      </c>
      <c r="E37" s="143">
        <v>127</v>
      </c>
      <c r="F37" s="143">
        <v>181.49</v>
      </c>
      <c r="G37" s="110">
        <v>221</v>
      </c>
      <c r="H37" s="143">
        <v>237.81</v>
      </c>
      <c r="I37" s="143">
        <v>303.43</v>
      </c>
      <c r="J37" s="143">
        <v>326.33</v>
      </c>
      <c r="K37" s="143">
        <v>350.57</v>
      </c>
      <c r="L37" s="110">
        <v>403</v>
      </c>
      <c r="M37" s="143">
        <v>428.43</v>
      </c>
      <c r="N37" s="143">
        <v>372.32</v>
      </c>
      <c r="O37" s="143">
        <v>443.75</v>
      </c>
      <c r="P37" s="143">
        <v>491.44</v>
      </c>
      <c r="Q37" s="110">
        <v>477</v>
      </c>
      <c r="R37" s="319">
        <v>473</v>
      </c>
      <c r="S37" s="319">
        <v>478</v>
      </c>
      <c r="T37" s="94">
        <v>493.97</v>
      </c>
      <c r="U37" s="94">
        <v>505.1749693677877</v>
      </c>
      <c r="V37" s="495">
        <v>539.90597195569751</v>
      </c>
      <c r="W37" s="495">
        <v>490.78240268120271</v>
      </c>
      <c r="X37" s="495">
        <v>626.97145404936077</v>
      </c>
    </row>
    <row r="38" spans="1:24" x14ac:dyDescent="0.25">
      <c r="A38" s="263" t="s">
        <v>26</v>
      </c>
      <c r="B38" s="143">
        <v>31</v>
      </c>
      <c r="C38" s="143">
        <v>53</v>
      </c>
      <c r="D38" s="143">
        <v>72</v>
      </c>
      <c r="E38" s="143">
        <v>112</v>
      </c>
      <c r="F38" s="143">
        <v>135.02000000000001</v>
      </c>
      <c r="G38" s="110">
        <v>213</v>
      </c>
      <c r="H38" s="143">
        <v>268.97000000000003</v>
      </c>
      <c r="I38" s="143">
        <v>301.64</v>
      </c>
      <c r="J38" s="143">
        <v>352.31</v>
      </c>
      <c r="K38" s="143">
        <v>451.18</v>
      </c>
      <c r="L38" s="110">
        <v>562</v>
      </c>
      <c r="M38" s="143">
        <v>640.16</v>
      </c>
      <c r="N38" s="143">
        <v>684.18</v>
      </c>
      <c r="O38" s="143">
        <v>652.58000000000004</v>
      </c>
      <c r="P38" s="143">
        <v>680.97</v>
      </c>
      <c r="Q38" s="110">
        <v>764</v>
      </c>
      <c r="R38" s="319">
        <v>757</v>
      </c>
      <c r="S38" s="319">
        <v>736</v>
      </c>
      <c r="T38" s="94">
        <v>746.38</v>
      </c>
      <c r="U38" s="94">
        <v>768.35870585474595</v>
      </c>
      <c r="V38" s="495">
        <v>645.38088403931249</v>
      </c>
      <c r="W38" s="495">
        <v>899.87417304008807</v>
      </c>
      <c r="X38" s="495">
        <v>832.17503758135126</v>
      </c>
    </row>
    <row r="39" spans="1:24" x14ac:dyDescent="0.25">
      <c r="A39" s="263" t="s">
        <v>27</v>
      </c>
      <c r="B39" s="143">
        <v>46</v>
      </c>
      <c r="C39" s="143">
        <v>77</v>
      </c>
      <c r="D39" s="143">
        <v>106</v>
      </c>
      <c r="E39" s="143">
        <v>227</v>
      </c>
      <c r="F39" s="143">
        <v>255.83</v>
      </c>
      <c r="G39" s="110">
        <v>433</v>
      </c>
      <c r="H39" s="143">
        <v>464.81</v>
      </c>
      <c r="I39" s="143">
        <v>599.47</v>
      </c>
      <c r="J39" s="143">
        <v>679.78</v>
      </c>
      <c r="K39" s="143">
        <v>823.33</v>
      </c>
      <c r="L39" s="110">
        <v>990</v>
      </c>
      <c r="M39" s="143">
        <v>1059.19</v>
      </c>
      <c r="N39" s="143">
        <v>1117.69</v>
      </c>
      <c r="O39" s="143">
        <v>1093.1600000000001</v>
      </c>
      <c r="P39" s="143">
        <v>1138.93</v>
      </c>
      <c r="Q39" s="110">
        <v>1193</v>
      </c>
      <c r="R39" s="319">
        <v>1204</v>
      </c>
      <c r="S39" s="319">
        <v>1288</v>
      </c>
      <c r="T39" s="94">
        <v>1337.84</v>
      </c>
      <c r="U39" s="94">
        <v>1364.026620002121</v>
      </c>
      <c r="V39" s="495">
        <v>1351.2481090058925</v>
      </c>
      <c r="W39" s="495">
        <v>1389.9077976418534</v>
      </c>
      <c r="X39" s="495">
        <v>1435.0811213225857</v>
      </c>
    </row>
    <row r="40" spans="1:24" x14ac:dyDescent="0.25">
      <c r="A40" s="263" t="s">
        <v>28</v>
      </c>
      <c r="B40" s="143">
        <v>24</v>
      </c>
      <c r="C40" s="143">
        <v>41</v>
      </c>
      <c r="D40" s="143">
        <v>61</v>
      </c>
      <c r="E40" s="143">
        <v>81</v>
      </c>
      <c r="F40" s="143">
        <v>115.3</v>
      </c>
      <c r="G40" s="110">
        <v>156</v>
      </c>
      <c r="H40" s="143">
        <v>188.83</v>
      </c>
      <c r="I40" s="143">
        <v>218.18</v>
      </c>
      <c r="J40" s="143">
        <v>242.06</v>
      </c>
      <c r="K40" s="143">
        <v>290.79000000000002</v>
      </c>
      <c r="L40" s="110">
        <v>606</v>
      </c>
      <c r="M40" s="143">
        <v>616.79</v>
      </c>
      <c r="N40" s="143">
        <v>605.80999999999995</v>
      </c>
      <c r="O40" s="143">
        <v>671.51</v>
      </c>
      <c r="P40" s="143">
        <v>709.28</v>
      </c>
      <c r="Q40" s="110">
        <v>686</v>
      </c>
      <c r="R40" s="319">
        <v>677</v>
      </c>
      <c r="S40" s="319">
        <v>711</v>
      </c>
      <c r="T40" s="94">
        <v>696.4</v>
      </c>
      <c r="U40" s="94">
        <v>715.78956667735406</v>
      </c>
      <c r="V40" s="495">
        <v>692.54946787158428</v>
      </c>
      <c r="W40" s="495">
        <v>816.87501565628247</v>
      </c>
      <c r="X40" s="495">
        <v>861.42695809683846</v>
      </c>
    </row>
    <row r="41" spans="1:24" x14ac:dyDescent="0.25">
      <c r="A41" s="263" t="s">
        <v>29</v>
      </c>
      <c r="B41" s="143">
        <v>32</v>
      </c>
      <c r="C41" s="143">
        <v>59</v>
      </c>
      <c r="D41" s="143">
        <v>70</v>
      </c>
      <c r="E41" s="143">
        <v>76</v>
      </c>
      <c r="F41" s="143">
        <v>76.760000000000005</v>
      </c>
      <c r="G41" s="110">
        <v>86</v>
      </c>
      <c r="H41" s="143">
        <v>163.47</v>
      </c>
      <c r="I41" s="143">
        <v>200.84</v>
      </c>
      <c r="J41" s="143">
        <v>215.12</v>
      </c>
      <c r="K41" s="143">
        <v>258.36</v>
      </c>
      <c r="L41" s="110">
        <v>389</v>
      </c>
      <c r="M41" s="143">
        <v>492.78</v>
      </c>
      <c r="N41" s="143">
        <v>461.39</v>
      </c>
      <c r="O41" s="143">
        <v>508.87</v>
      </c>
      <c r="P41" s="143">
        <v>499.46</v>
      </c>
      <c r="Q41" s="110">
        <v>550</v>
      </c>
      <c r="R41" s="319">
        <v>576</v>
      </c>
      <c r="S41" s="319">
        <v>573</v>
      </c>
      <c r="T41" s="94">
        <v>583.96</v>
      </c>
      <c r="U41" s="94">
        <v>606.47186305688058</v>
      </c>
      <c r="V41" s="495">
        <v>632.56678415816782</v>
      </c>
      <c r="W41" s="495">
        <v>673.16051794233806</v>
      </c>
      <c r="X41" s="495">
        <v>689.24174755354409</v>
      </c>
    </row>
    <row r="42" spans="1:24" x14ac:dyDescent="0.25">
      <c r="A42" s="263" t="s">
        <v>30</v>
      </c>
      <c r="B42" s="143">
        <v>40</v>
      </c>
      <c r="C42" s="143">
        <v>69</v>
      </c>
      <c r="D42" s="143">
        <v>136</v>
      </c>
      <c r="E42" s="143">
        <v>163</v>
      </c>
      <c r="F42" s="143">
        <v>176.78</v>
      </c>
      <c r="G42" s="110">
        <v>241</v>
      </c>
      <c r="H42" s="143">
        <v>313.13</v>
      </c>
      <c r="I42" s="143">
        <v>344</v>
      </c>
      <c r="J42" s="143">
        <v>407.91</v>
      </c>
      <c r="K42" s="143">
        <v>628.96</v>
      </c>
      <c r="L42" s="110">
        <v>808</v>
      </c>
      <c r="M42" s="143">
        <v>785.46</v>
      </c>
      <c r="N42" s="143">
        <v>840.19</v>
      </c>
      <c r="O42" s="143">
        <v>872.63</v>
      </c>
      <c r="P42" s="143">
        <v>887.54</v>
      </c>
      <c r="Q42" s="110">
        <v>932</v>
      </c>
      <c r="R42" s="319">
        <v>909</v>
      </c>
      <c r="S42" s="319">
        <v>1048</v>
      </c>
      <c r="T42" s="94">
        <v>1088.48</v>
      </c>
      <c r="U42" s="94">
        <v>1189.3090002591473</v>
      </c>
      <c r="V42" s="495">
        <v>1236.8934736492283</v>
      </c>
      <c r="W42" s="495">
        <v>1291.3502335591081</v>
      </c>
      <c r="X42" s="495">
        <v>1357.2442444284784</v>
      </c>
    </row>
    <row r="43" spans="1:24" ht="21.75" customHeight="1" x14ac:dyDescent="0.25">
      <c r="A43" s="10" t="s">
        <v>464</v>
      </c>
      <c r="B43" s="144">
        <f>'[2]3.29.2.'!B42*1000/'[2]3.29. 1.'!B42/12</f>
        <v>32.119205298013249</v>
      </c>
      <c r="C43" s="144">
        <f>'[2]3.29.2.'!C42*1000/'[2]3.29. 1.'!C42/12</f>
        <v>43.148594377510044</v>
      </c>
      <c r="D43" s="144">
        <f>'[2]3.29.2.'!D42*1000/'[2]3.29. 1.'!D42/12</f>
        <v>66.258051529790663</v>
      </c>
      <c r="E43" s="144">
        <f>'[2]3.29.2.'!E42*1000/'[2]3.29. 1.'!E42/12</f>
        <v>89.597926590081258</v>
      </c>
      <c r="F43" s="144">
        <f>'[2]3.29.2.'!F42*1000/'[2]3.29. 1.'!F42/12</f>
        <v>102.02949438202246</v>
      </c>
      <c r="G43" s="144">
        <f>'[2]3.29.2.'!G42*1000/'[2]3.29. 1.'!G42/12</f>
        <v>159.84863751371441</v>
      </c>
      <c r="H43" s="144">
        <f>'[2]3.29.2.'!H42*1000/'[2]3.29. 1.'!H42/12</f>
        <v>186.66987487969206</v>
      </c>
      <c r="I43" s="144">
        <f>'[2]3.29.2.'!I42*1000/'[2]3.29. 1.'!I42/12</f>
        <v>189.79155411489285</v>
      </c>
      <c r="J43" s="144">
        <f>'[2]3.29.2.'!J42*1000/'[2]3.29. 1.'!J42/12</f>
        <v>231.20027434842248</v>
      </c>
      <c r="K43" s="144">
        <f>'[2]3.29.2.'!K42*1000/'[2]3.29. 1.'!K42/12</f>
        <v>379.53216374269005</v>
      </c>
      <c r="L43" s="144">
        <f>'[2]3.29.2.'!L42*1000/'[2]3.29. 1.'!L42/12</f>
        <v>432.889720453471</v>
      </c>
      <c r="M43" s="144">
        <f>'[2]3.29.2.'!M42*1000/'[2]3.29. 1.'!M42/12</f>
        <v>528.38569066586501</v>
      </c>
      <c r="N43" s="144">
        <f>'[2]3.29.2.'!N42*1000/'[2]3.29. 1.'!N42/12</f>
        <v>547.45928829915567</v>
      </c>
      <c r="O43" s="144">
        <f>'[2]3.29.2.'!O42*1000/'[2]3.29. 1.'!O42/12</f>
        <v>606.00626026272573</v>
      </c>
      <c r="P43" s="144">
        <f>'[2]3.29.2.'!P42*1000/'[2]3.29. 1.'!P42/12</f>
        <v>638.10146711808761</v>
      </c>
      <c r="Q43" s="144">
        <f>'[2]3.29.2.'!Q42*1000/'[2]3.29. 1.'!Q42/12</f>
        <v>570.79991963240559</v>
      </c>
      <c r="R43" s="144">
        <f>'[2]3.29.2.'!R42*1000/'[2]3.29. 1.'!R42/12</f>
        <v>632.67653253519575</v>
      </c>
      <c r="S43" s="93">
        <f>'[2]3.29.2.'!S42*1000/'[2]3.29. 1.'!S42/12</f>
        <v>567.85358565737067</v>
      </c>
      <c r="T43" s="93">
        <f>'[2]3.29.2.'!T42*1000/'[2]3.29. 1.'!T42/12</f>
        <v>562.78512276623576</v>
      </c>
      <c r="U43" s="93">
        <v>599.18153262073622</v>
      </c>
      <c r="V43" s="496">
        <v>584.3158024342365</v>
      </c>
      <c r="W43" s="496">
        <v>601.77371234839222</v>
      </c>
      <c r="X43" s="496">
        <v>594.83943399992245</v>
      </c>
    </row>
    <row r="44" spans="1:24" x14ac:dyDescent="0.25">
      <c r="A44" s="263" t="s">
        <v>31</v>
      </c>
      <c r="B44" s="143">
        <v>22</v>
      </c>
      <c r="C44" s="143">
        <v>34</v>
      </c>
      <c r="D44" s="143">
        <v>41</v>
      </c>
      <c r="E44" s="143">
        <v>59</v>
      </c>
      <c r="F44" s="143">
        <v>86.19</v>
      </c>
      <c r="G44" s="110">
        <v>128</v>
      </c>
      <c r="H44" s="143">
        <v>135.22999999999999</v>
      </c>
      <c r="I44" s="143">
        <v>134.68</v>
      </c>
      <c r="J44" s="143">
        <v>338.03</v>
      </c>
      <c r="K44" s="143">
        <v>375.43</v>
      </c>
      <c r="L44" s="110">
        <v>373</v>
      </c>
      <c r="M44" s="143">
        <v>443.37</v>
      </c>
      <c r="N44" s="143">
        <v>408.15</v>
      </c>
      <c r="O44" s="143">
        <v>432.45</v>
      </c>
      <c r="P44" s="143">
        <v>483.01</v>
      </c>
      <c r="Q44" s="110">
        <v>538</v>
      </c>
      <c r="R44" s="319">
        <v>469</v>
      </c>
      <c r="S44" s="319">
        <v>382</v>
      </c>
      <c r="T44" s="94">
        <v>379.85</v>
      </c>
      <c r="U44" s="94">
        <v>397.82543522963829</v>
      </c>
      <c r="V44" s="495">
        <v>418.4367371760523</v>
      </c>
      <c r="W44" s="495">
        <v>433.25168042307121</v>
      </c>
      <c r="X44" s="495">
        <v>432.33001551189244</v>
      </c>
    </row>
    <row r="45" spans="1:24" x14ac:dyDescent="0.25">
      <c r="A45" s="263" t="s">
        <v>32</v>
      </c>
      <c r="B45" s="143">
        <v>22</v>
      </c>
      <c r="C45" s="143">
        <v>26</v>
      </c>
      <c r="D45" s="143">
        <v>32</v>
      </c>
      <c r="E45" s="143">
        <v>42</v>
      </c>
      <c r="F45" s="143">
        <v>107.26517793140316</v>
      </c>
      <c r="G45" s="110">
        <v>104</v>
      </c>
      <c r="H45" s="143">
        <v>125.67</v>
      </c>
      <c r="I45" s="143">
        <v>151.21</v>
      </c>
      <c r="J45" s="143">
        <v>151.22999999999999</v>
      </c>
      <c r="K45" s="143">
        <v>190.19</v>
      </c>
      <c r="L45" s="110">
        <v>347</v>
      </c>
      <c r="M45" s="143">
        <v>413.12</v>
      </c>
      <c r="N45" s="143">
        <v>436.72</v>
      </c>
      <c r="O45" s="143">
        <v>494.72</v>
      </c>
      <c r="P45" s="143">
        <v>440.16</v>
      </c>
      <c r="Q45" s="110">
        <v>535</v>
      </c>
      <c r="R45" s="319">
        <v>539</v>
      </c>
      <c r="S45" s="319">
        <v>620</v>
      </c>
      <c r="T45" s="94">
        <v>626.44000000000005</v>
      </c>
      <c r="U45" s="94">
        <v>681.34526941752767</v>
      </c>
      <c r="V45" s="495">
        <v>771.99974615845838</v>
      </c>
      <c r="W45" s="495">
        <v>623.26353075006477</v>
      </c>
      <c r="X45" s="495">
        <v>582.1034507226517</v>
      </c>
    </row>
    <row r="46" spans="1:24" x14ac:dyDescent="0.25">
      <c r="A46" s="263" t="s">
        <v>33</v>
      </c>
      <c r="B46" s="143"/>
      <c r="C46" s="143"/>
      <c r="D46" s="143"/>
      <c r="E46" s="143"/>
      <c r="F46" s="143"/>
      <c r="G46" s="110"/>
      <c r="H46" s="143"/>
      <c r="I46" s="143"/>
      <c r="J46" s="143"/>
      <c r="K46" s="143"/>
      <c r="L46" s="110"/>
      <c r="M46" s="143"/>
      <c r="N46" s="143"/>
      <c r="O46" s="143"/>
      <c r="P46" s="143" t="s">
        <v>103</v>
      </c>
      <c r="Q46" s="110">
        <v>159</v>
      </c>
      <c r="R46" s="319">
        <v>227</v>
      </c>
      <c r="S46" s="319">
        <v>312</v>
      </c>
      <c r="T46" s="94">
        <v>351.01</v>
      </c>
      <c r="U46" s="94">
        <v>377.13211690928119</v>
      </c>
      <c r="V46" s="495">
        <v>360.13574123235992</v>
      </c>
      <c r="W46" s="495">
        <v>379.66859651092602</v>
      </c>
      <c r="X46" s="495">
        <v>390.89616259235419</v>
      </c>
    </row>
    <row r="47" spans="1:24" x14ac:dyDescent="0.25">
      <c r="A47" s="263" t="s">
        <v>34</v>
      </c>
      <c r="B47" s="143">
        <v>41</v>
      </c>
      <c r="C47" s="143">
        <v>42</v>
      </c>
      <c r="D47" s="143">
        <v>56</v>
      </c>
      <c r="E47" s="143">
        <v>79</v>
      </c>
      <c r="F47" s="143">
        <v>103.22</v>
      </c>
      <c r="G47" s="110">
        <v>164</v>
      </c>
      <c r="H47" s="143">
        <v>216.31</v>
      </c>
      <c r="I47" s="143">
        <v>178.91</v>
      </c>
      <c r="J47" s="143">
        <v>220.87</v>
      </c>
      <c r="K47" s="143">
        <v>282.98</v>
      </c>
      <c r="L47" s="110">
        <v>393</v>
      </c>
      <c r="M47" s="143">
        <v>454.21</v>
      </c>
      <c r="N47" s="143">
        <v>474.01</v>
      </c>
      <c r="O47" s="143">
        <v>523.29</v>
      </c>
      <c r="P47" s="143">
        <v>507.95</v>
      </c>
      <c r="Q47" s="110">
        <v>559</v>
      </c>
      <c r="R47" s="319">
        <v>647</v>
      </c>
      <c r="S47" s="319">
        <v>665</v>
      </c>
      <c r="T47" s="94">
        <v>687.98</v>
      </c>
      <c r="U47" s="94">
        <v>666.85219271785149</v>
      </c>
      <c r="V47" s="495">
        <v>601.39417781393786</v>
      </c>
      <c r="W47" s="495">
        <v>600.35341854331512</v>
      </c>
      <c r="X47" s="495">
        <v>502.94118132482305</v>
      </c>
    </row>
    <row r="48" spans="1:24" x14ac:dyDescent="0.25">
      <c r="A48" s="263" t="s">
        <v>35</v>
      </c>
      <c r="B48" s="143">
        <v>29</v>
      </c>
      <c r="C48" s="143">
        <v>39</v>
      </c>
      <c r="D48" s="143">
        <v>49</v>
      </c>
      <c r="E48" s="143">
        <v>91</v>
      </c>
      <c r="F48" s="143">
        <v>86.76</v>
      </c>
      <c r="G48" s="110">
        <v>133</v>
      </c>
      <c r="H48" s="143">
        <v>167.37</v>
      </c>
      <c r="I48" s="143">
        <v>184.37</v>
      </c>
      <c r="J48" s="143">
        <v>181.02</v>
      </c>
      <c r="K48" s="143">
        <v>379.63</v>
      </c>
      <c r="L48" s="110">
        <v>406</v>
      </c>
      <c r="M48" s="143">
        <v>467.03</v>
      </c>
      <c r="N48" s="143">
        <v>518.79999999999995</v>
      </c>
      <c r="O48" s="143">
        <v>521.35</v>
      </c>
      <c r="P48" s="143">
        <v>577.67999999999995</v>
      </c>
      <c r="Q48" s="110">
        <v>563</v>
      </c>
      <c r="R48" s="319">
        <v>740</v>
      </c>
      <c r="S48" s="319">
        <v>626</v>
      </c>
      <c r="T48" s="94">
        <v>592.61</v>
      </c>
      <c r="U48" s="94">
        <v>615.85123901605368</v>
      </c>
      <c r="V48" s="495">
        <v>795.99134443233879</v>
      </c>
      <c r="W48" s="495">
        <v>812.22392719730294</v>
      </c>
      <c r="X48" s="495">
        <v>832.1054346010817</v>
      </c>
    </row>
    <row r="49" spans="1:24" x14ac:dyDescent="0.25">
      <c r="A49" s="263" t="s">
        <v>36</v>
      </c>
      <c r="B49" s="143">
        <v>31</v>
      </c>
      <c r="C49" s="143">
        <v>50</v>
      </c>
      <c r="D49" s="143">
        <v>76</v>
      </c>
      <c r="E49" s="143">
        <v>102</v>
      </c>
      <c r="F49" s="143">
        <v>106.89</v>
      </c>
      <c r="G49" s="110">
        <v>180</v>
      </c>
      <c r="H49" s="143">
        <v>157.21</v>
      </c>
      <c r="I49" s="143">
        <v>186.14</v>
      </c>
      <c r="J49" s="143">
        <v>230.1</v>
      </c>
      <c r="K49" s="143">
        <v>449.81</v>
      </c>
      <c r="L49" s="110">
        <v>385</v>
      </c>
      <c r="M49" s="143">
        <v>486.1</v>
      </c>
      <c r="N49" s="143">
        <v>488.72</v>
      </c>
      <c r="O49" s="143">
        <v>525.87</v>
      </c>
      <c r="P49" s="143">
        <v>568.89</v>
      </c>
      <c r="Q49" s="110">
        <v>445</v>
      </c>
      <c r="R49" s="319">
        <v>490</v>
      </c>
      <c r="S49" s="319">
        <v>496</v>
      </c>
      <c r="T49" s="94">
        <v>517.87</v>
      </c>
      <c r="U49" s="94">
        <v>589.73777475351039</v>
      </c>
      <c r="V49" s="495">
        <v>589.34204384328973</v>
      </c>
      <c r="W49" s="495">
        <v>626.67395357178918</v>
      </c>
      <c r="X49" s="495">
        <v>679.60867317796226</v>
      </c>
    </row>
    <row r="50" spans="1:24" x14ac:dyDescent="0.25">
      <c r="A50" s="263" t="s">
        <v>37</v>
      </c>
      <c r="B50" s="143">
        <v>29</v>
      </c>
      <c r="C50" s="143">
        <v>44</v>
      </c>
      <c r="D50" s="143">
        <v>69</v>
      </c>
      <c r="E50" s="143">
        <v>105</v>
      </c>
      <c r="F50" s="143">
        <v>110.9</v>
      </c>
      <c r="G50" s="110">
        <v>159</v>
      </c>
      <c r="H50" s="143">
        <v>197.51</v>
      </c>
      <c r="I50" s="143">
        <v>220.24</v>
      </c>
      <c r="J50" s="143">
        <v>261.62</v>
      </c>
      <c r="K50" s="143">
        <v>501.45</v>
      </c>
      <c r="L50" s="110">
        <v>527</v>
      </c>
      <c r="M50" s="143">
        <v>673.72</v>
      </c>
      <c r="N50" s="143">
        <v>702.9</v>
      </c>
      <c r="O50" s="143">
        <v>813.26</v>
      </c>
      <c r="P50" s="143">
        <v>894.98</v>
      </c>
      <c r="Q50" s="110">
        <v>945</v>
      </c>
      <c r="R50" s="319">
        <v>1001</v>
      </c>
      <c r="S50" s="319">
        <v>670</v>
      </c>
      <c r="T50" s="94">
        <v>636.86</v>
      </c>
      <c r="U50" s="94">
        <v>765.32795718469652</v>
      </c>
      <c r="V50" s="495">
        <v>747.93545372304607</v>
      </c>
      <c r="W50" s="495">
        <v>797.35993404108024</v>
      </c>
      <c r="X50" s="495">
        <v>878.95918761264147</v>
      </c>
    </row>
    <row r="51" spans="1:24" x14ac:dyDescent="0.25">
      <c r="A51" s="263" t="s">
        <v>38</v>
      </c>
      <c r="B51" s="143"/>
      <c r="C51" s="143"/>
      <c r="D51" s="143"/>
      <c r="E51" s="143"/>
      <c r="F51" s="143"/>
      <c r="G51" s="110"/>
      <c r="H51" s="143"/>
      <c r="I51" s="143"/>
      <c r="J51" s="143"/>
      <c r="K51" s="143"/>
      <c r="L51" s="110"/>
      <c r="M51" s="143"/>
      <c r="N51" s="143"/>
      <c r="O51" s="143"/>
      <c r="P51" s="143" t="s">
        <v>103</v>
      </c>
      <c r="Q51" s="110">
        <v>47</v>
      </c>
      <c r="R51" s="319">
        <v>54</v>
      </c>
      <c r="S51" s="319">
        <v>108</v>
      </c>
      <c r="T51" s="94">
        <v>99.33</v>
      </c>
      <c r="U51" s="94">
        <v>102.65309730831635</v>
      </c>
      <c r="V51" s="495">
        <v>103.78361796713133</v>
      </c>
      <c r="W51" s="495">
        <v>111.68819214022709</v>
      </c>
      <c r="X51" s="495">
        <v>124.92527214642377</v>
      </c>
    </row>
    <row r="52" spans="1:24" ht="18" x14ac:dyDescent="0.25">
      <c r="A52" s="10" t="s">
        <v>89</v>
      </c>
      <c r="B52" s="144">
        <f>'[2]3.29.2.'!B51*1000/'[2]3.29. 1.'!B51/12</f>
        <v>25.471829031362756</v>
      </c>
      <c r="C52" s="144">
        <f>'[2]3.29.2.'!C51*1000/'[2]3.29. 1.'!C51/12</f>
        <v>34.199926766752107</v>
      </c>
      <c r="D52" s="144">
        <f>'[2]3.29.2.'!D51*1000/'[2]3.29. 1.'!D51/12</f>
        <v>40.421392039137203</v>
      </c>
      <c r="E52" s="144">
        <f>'[2]3.29.2.'!E51*1000/'[2]3.29. 1.'!E51/12</f>
        <v>54.636846266802223</v>
      </c>
      <c r="F52" s="144">
        <f>'[2]3.29.2.'!F51*1000/'[2]3.29. 1.'!F51/12</f>
        <v>68.722615436467791</v>
      </c>
      <c r="G52" s="144">
        <f>'[2]3.29.2.'!G51*1000/'[2]3.29. 1.'!G51/12</f>
        <v>103.82572187473225</v>
      </c>
      <c r="H52" s="144">
        <f>'[2]3.29.2.'!H51*1000/'[2]3.29. 1.'!H51/12</f>
        <v>126.04989604989602</v>
      </c>
      <c r="I52" s="144">
        <f>'[2]3.29.2.'!I51*1000/'[2]3.29. 1.'!I51/12</f>
        <v>146.58368644067795</v>
      </c>
      <c r="J52" s="144">
        <f>'[2]3.29.2.'!J51*1000/'[2]3.29. 1.'!J51/12</f>
        <v>163.23799678382724</v>
      </c>
      <c r="K52" s="144">
        <f>'[2]3.29.2.'!K51*1000/'[2]3.29. 1.'!K51/12</f>
        <v>239.02985074626861</v>
      </c>
      <c r="L52" s="144">
        <f>'[2]3.29.2.'!L51*1000/'[2]3.29. 1.'!L51/12</f>
        <v>287.52101176658931</v>
      </c>
      <c r="M52" s="144">
        <f>'[2]3.29.2.'!M51*1000/'[2]3.29. 1.'!M51/12</f>
        <v>403.56181509689117</v>
      </c>
      <c r="N52" s="144">
        <f>'[2]3.29.2.'!N51*1000/'[2]3.29. 1.'!N51/12</f>
        <v>430.9300759245653</v>
      </c>
      <c r="O52" s="144">
        <f>'[2]3.29.2.'!O51*1000/'[2]3.29. 1.'!O51/12</f>
        <v>458.22218105471165</v>
      </c>
      <c r="P52" s="144">
        <f>'[2]3.29.2.'!P51*1000/'[2]3.29. 1.'!P51/12</f>
        <v>499.99692950135108</v>
      </c>
      <c r="Q52" s="144">
        <f>'[2]3.29.2.'!Q51*1000/'[2]3.29. 1.'!Q51/12</f>
        <v>547.10887840885789</v>
      </c>
      <c r="R52" s="144">
        <f>'[2]3.29.2.'!R51*1000/'[2]3.29. 1.'!R51/12</f>
        <v>576.02284397812741</v>
      </c>
      <c r="S52" s="93">
        <f>'[2]3.29.2.'!S51*1000/'[2]3.29. 1.'!S51/12</f>
        <v>581.46309883470008</v>
      </c>
      <c r="T52" s="93">
        <f>'[2]3.29.2.'!T51*1000/'[2]3.29. 1.'!T51/12</f>
        <v>650.08471998957305</v>
      </c>
      <c r="U52" s="93">
        <v>772.41150589007805</v>
      </c>
      <c r="V52" s="496">
        <v>862.90880657659022</v>
      </c>
      <c r="W52" s="496">
        <v>826.20016443909481</v>
      </c>
      <c r="X52" s="496">
        <v>886.49361394253674</v>
      </c>
    </row>
    <row r="53" spans="1:24" x14ac:dyDescent="0.25">
      <c r="A53" s="263" t="s">
        <v>39</v>
      </c>
      <c r="B53" s="143">
        <v>20</v>
      </c>
      <c r="C53" s="143">
        <v>21</v>
      </c>
      <c r="D53" s="143">
        <v>26</v>
      </c>
      <c r="E53" s="143">
        <v>41</v>
      </c>
      <c r="F53" s="143">
        <v>51.28</v>
      </c>
      <c r="G53" s="110">
        <v>79</v>
      </c>
      <c r="H53" s="143">
        <v>97</v>
      </c>
      <c r="I53" s="143">
        <v>98.75</v>
      </c>
      <c r="J53" s="143">
        <v>106.17</v>
      </c>
      <c r="K53" s="143">
        <v>224.4</v>
      </c>
      <c r="L53" s="110">
        <v>276</v>
      </c>
      <c r="M53" s="143">
        <v>254.78</v>
      </c>
      <c r="N53" s="143">
        <v>254.81</v>
      </c>
      <c r="O53" s="143">
        <v>290.08</v>
      </c>
      <c r="P53" s="143">
        <v>313.14</v>
      </c>
      <c r="Q53" s="110">
        <v>305</v>
      </c>
      <c r="R53" s="319">
        <v>292</v>
      </c>
      <c r="S53" s="319">
        <v>262</v>
      </c>
      <c r="T53" s="94">
        <v>487.99</v>
      </c>
      <c r="U53" s="94">
        <v>416.67639183203102</v>
      </c>
      <c r="V53" s="495">
        <v>470.3314204422154</v>
      </c>
      <c r="W53" s="495">
        <v>361.51002681005025</v>
      </c>
      <c r="X53" s="495">
        <v>407.22364703984113</v>
      </c>
    </row>
    <row r="54" spans="1:24" x14ac:dyDescent="0.25">
      <c r="A54" s="263" t="s">
        <v>104</v>
      </c>
      <c r="B54" s="143">
        <v>14</v>
      </c>
      <c r="C54" s="143">
        <v>15</v>
      </c>
      <c r="D54" s="143">
        <v>24</v>
      </c>
      <c r="E54" s="143">
        <v>21</v>
      </c>
      <c r="F54" s="143">
        <v>71.097994127045808</v>
      </c>
      <c r="G54" s="110">
        <v>75</v>
      </c>
      <c r="H54" s="143">
        <v>97.15</v>
      </c>
      <c r="I54" s="143">
        <v>249.37</v>
      </c>
      <c r="J54" s="143">
        <v>191.45</v>
      </c>
      <c r="K54" s="143">
        <v>153.06</v>
      </c>
      <c r="L54" s="110">
        <v>184</v>
      </c>
      <c r="M54" s="143">
        <v>282.74</v>
      </c>
      <c r="N54" s="143">
        <v>247.54</v>
      </c>
      <c r="O54" s="143">
        <v>155.26</v>
      </c>
      <c r="P54" s="143">
        <v>354.84</v>
      </c>
      <c r="Q54" s="110">
        <v>190</v>
      </c>
      <c r="R54" s="319">
        <v>354</v>
      </c>
      <c r="S54" s="319">
        <v>295</v>
      </c>
      <c r="T54" s="94">
        <v>100.27</v>
      </c>
      <c r="U54" s="94">
        <v>391.21000338851775</v>
      </c>
      <c r="V54" s="495">
        <v>766.97334208160191</v>
      </c>
      <c r="W54" s="495">
        <v>492.35761977444861</v>
      </c>
      <c r="X54" s="495">
        <v>366.11493332362613</v>
      </c>
    </row>
    <row r="55" spans="1:24" ht="19.5" x14ac:dyDescent="0.25">
      <c r="A55" s="263" t="s">
        <v>41</v>
      </c>
      <c r="B55" s="143">
        <v>46</v>
      </c>
      <c r="C55" s="143">
        <v>52</v>
      </c>
      <c r="D55" s="143">
        <v>66</v>
      </c>
      <c r="E55" s="143">
        <v>77</v>
      </c>
      <c r="F55" s="143">
        <v>79.39</v>
      </c>
      <c r="G55" s="110">
        <v>80</v>
      </c>
      <c r="H55" s="143">
        <v>99.95</v>
      </c>
      <c r="I55" s="143">
        <v>122.34</v>
      </c>
      <c r="J55" s="143">
        <v>186.25</v>
      </c>
      <c r="K55" s="143">
        <v>322.51</v>
      </c>
      <c r="L55" s="110">
        <v>303</v>
      </c>
      <c r="M55" s="143">
        <v>348.92</v>
      </c>
      <c r="N55" s="143">
        <v>436.16</v>
      </c>
      <c r="O55" s="143">
        <v>430.8</v>
      </c>
      <c r="P55" s="143">
        <v>461.07</v>
      </c>
      <c r="Q55" s="110">
        <v>501</v>
      </c>
      <c r="R55" s="319">
        <v>485</v>
      </c>
      <c r="S55" s="319">
        <v>502</v>
      </c>
      <c r="T55" s="94">
        <v>499.27</v>
      </c>
      <c r="U55" s="94">
        <v>536.87363660971607</v>
      </c>
      <c r="V55" s="495">
        <v>538.03166328796215</v>
      </c>
      <c r="W55" s="495">
        <v>562.48825404342813</v>
      </c>
      <c r="X55" s="495">
        <v>697.43287501058751</v>
      </c>
    </row>
    <row r="56" spans="1:24" ht="19.5" x14ac:dyDescent="0.25">
      <c r="A56" s="263" t="s">
        <v>42</v>
      </c>
      <c r="B56" s="143">
        <v>42</v>
      </c>
      <c r="C56" s="143">
        <v>63</v>
      </c>
      <c r="D56" s="143">
        <v>69</v>
      </c>
      <c r="E56" s="143">
        <v>100</v>
      </c>
      <c r="F56" s="143">
        <v>123.62</v>
      </c>
      <c r="G56" s="110">
        <v>138</v>
      </c>
      <c r="H56" s="143">
        <v>122.61</v>
      </c>
      <c r="I56" s="143">
        <v>271.87</v>
      </c>
      <c r="J56" s="143">
        <v>295.33</v>
      </c>
      <c r="K56" s="143">
        <v>361.92</v>
      </c>
      <c r="L56" s="110">
        <v>333</v>
      </c>
      <c r="M56" s="143">
        <v>445.31</v>
      </c>
      <c r="N56" s="143">
        <v>466.68</v>
      </c>
      <c r="O56" s="143">
        <v>484.02</v>
      </c>
      <c r="P56" s="143">
        <v>480.04</v>
      </c>
      <c r="Q56" s="110">
        <v>519</v>
      </c>
      <c r="R56" s="319">
        <v>547</v>
      </c>
      <c r="S56" s="319">
        <v>572</v>
      </c>
      <c r="T56" s="94">
        <v>587.70000000000005</v>
      </c>
      <c r="U56" s="94">
        <v>644.97827862598842</v>
      </c>
      <c r="V56" s="495">
        <v>719.84537360811453</v>
      </c>
      <c r="W56" s="495">
        <v>745.98060625861569</v>
      </c>
      <c r="X56" s="495">
        <v>756.24338204150786</v>
      </c>
    </row>
    <row r="57" spans="1:24" ht="19.5" x14ac:dyDescent="0.25">
      <c r="A57" s="263" t="s">
        <v>94</v>
      </c>
      <c r="B57" s="143">
        <v>19</v>
      </c>
      <c r="C57" s="143">
        <v>30</v>
      </c>
      <c r="D57" s="143">
        <v>37</v>
      </c>
      <c r="E57" s="143">
        <v>67</v>
      </c>
      <c r="F57" s="143">
        <v>74.53</v>
      </c>
      <c r="G57" s="110">
        <v>91</v>
      </c>
      <c r="H57" s="143">
        <v>104.9</v>
      </c>
      <c r="I57" s="143">
        <v>171.19</v>
      </c>
      <c r="J57" s="143">
        <v>206.25</v>
      </c>
      <c r="K57" s="143">
        <v>302.20999999999998</v>
      </c>
      <c r="L57" s="110">
        <v>328</v>
      </c>
      <c r="M57" s="143">
        <v>361.09</v>
      </c>
      <c r="N57" s="143">
        <v>398.92</v>
      </c>
      <c r="O57" s="143">
        <v>426.01</v>
      </c>
      <c r="P57" s="143">
        <v>480.3</v>
      </c>
      <c r="Q57" s="110">
        <v>513</v>
      </c>
      <c r="R57" s="319">
        <v>483</v>
      </c>
      <c r="S57" s="319">
        <v>525</v>
      </c>
      <c r="T57" s="94">
        <v>577.04</v>
      </c>
      <c r="U57" s="94">
        <v>608.69734776446842</v>
      </c>
      <c r="V57" s="495">
        <v>565.52356029462976</v>
      </c>
      <c r="W57" s="495">
        <v>630.80306607587568</v>
      </c>
      <c r="X57" s="495">
        <v>652.14806796341577</v>
      </c>
    </row>
    <row r="58" spans="1:24" x14ac:dyDescent="0.25">
      <c r="A58" s="263" t="s">
        <v>97</v>
      </c>
      <c r="B58" s="147" t="s">
        <v>103</v>
      </c>
      <c r="C58" s="147" t="s">
        <v>103</v>
      </c>
      <c r="D58" s="147" t="s">
        <v>103</v>
      </c>
      <c r="E58" s="147" t="s">
        <v>103</v>
      </c>
      <c r="F58" s="147" t="s">
        <v>103</v>
      </c>
      <c r="G58" s="324" t="s">
        <v>103</v>
      </c>
      <c r="H58" s="147" t="s">
        <v>103</v>
      </c>
      <c r="I58" s="143">
        <v>7.77</v>
      </c>
      <c r="J58" s="143">
        <v>16.97</v>
      </c>
      <c r="K58" s="143">
        <v>26.49</v>
      </c>
      <c r="L58" s="110">
        <v>206</v>
      </c>
      <c r="M58" s="143">
        <v>252.21</v>
      </c>
      <c r="N58" s="143">
        <v>289.87</v>
      </c>
      <c r="O58" s="143">
        <v>344.23</v>
      </c>
      <c r="P58" s="143">
        <v>355.33</v>
      </c>
      <c r="Q58" s="110">
        <v>904</v>
      </c>
      <c r="R58" s="319">
        <v>970</v>
      </c>
      <c r="S58" s="319">
        <v>1066</v>
      </c>
      <c r="T58" s="94">
        <v>1195.77</v>
      </c>
      <c r="U58" s="94">
        <v>1354.7077117671604</v>
      </c>
      <c r="V58" s="495">
        <v>1350.2643040006219</v>
      </c>
      <c r="W58" s="495">
        <v>1362.4016053502519</v>
      </c>
      <c r="X58" s="495">
        <v>1404.27053481332</v>
      </c>
    </row>
    <row r="59" spans="1:24" x14ac:dyDescent="0.25">
      <c r="A59" s="263" t="s">
        <v>45</v>
      </c>
      <c r="B59" s="143">
        <v>32</v>
      </c>
      <c r="C59" s="143">
        <v>54</v>
      </c>
      <c r="D59" s="143">
        <v>64</v>
      </c>
      <c r="E59" s="143">
        <v>105</v>
      </c>
      <c r="F59" s="143">
        <v>131.54</v>
      </c>
      <c r="G59" s="319">
        <v>177</v>
      </c>
      <c r="H59" s="143">
        <v>186.02</v>
      </c>
      <c r="I59" s="94">
        <v>243.45</v>
      </c>
      <c r="J59" s="94">
        <v>285.47000000000003</v>
      </c>
      <c r="K59" s="94">
        <v>385.4</v>
      </c>
      <c r="L59" s="319">
        <v>392</v>
      </c>
      <c r="M59" s="94">
        <v>813.6</v>
      </c>
      <c r="N59" s="94">
        <v>886.71</v>
      </c>
      <c r="O59" s="94">
        <v>925.85</v>
      </c>
      <c r="P59" s="94">
        <v>968.23</v>
      </c>
      <c r="Q59" s="319">
        <v>950</v>
      </c>
      <c r="R59" s="319">
        <v>974</v>
      </c>
      <c r="S59" s="319">
        <v>935</v>
      </c>
      <c r="T59" s="94">
        <v>988.55</v>
      </c>
      <c r="U59" s="94">
        <v>1032.7883836752842</v>
      </c>
      <c r="V59" s="495">
        <v>1145.51711380502</v>
      </c>
      <c r="W59" s="495">
        <v>1162.8167995844306</v>
      </c>
      <c r="X59" s="495">
        <v>1206.814647750319</v>
      </c>
    </row>
    <row r="60" spans="1:24" ht="18" x14ac:dyDescent="0.25">
      <c r="A60" s="265" t="s">
        <v>90</v>
      </c>
      <c r="B60" s="144">
        <v>25</v>
      </c>
      <c r="C60" s="144">
        <v>36</v>
      </c>
      <c r="D60" s="144">
        <v>52</v>
      </c>
      <c r="E60" s="144">
        <v>80</v>
      </c>
      <c r="F60" s="144">
        <v>103.33</v>
      </c>
      <c r="G60" s="136">
        <v>156</v>
      </c>
      <c r="H60" s="144">
        <v>187.09</v>
      </c>
      <c r="I60" s="93">
        <v>228.51</v>
      </c>
      <c r="J60" s="93">
        <v>269.18</v>
      </c>
      <c r="K60" s="93">
        <v>336.7</v>
      </c>
      <c r="L60" s="136">
        <v>424</v>
      </c>
      <c r="M60" s="93">
        <v>488.77</v>
      </c>
      <c r="N60" s="93">
        <v>509.12</v>
      </c>
      <c r="O60" s="93">
        <v>573.80999999999995</v>
      </c>
      <c r="P60" s="93">
        <v>603.58000000000004</v>
      </c>
      <c r="Q60" s="136">
        <v>630</v>
      </c>
      <c r="R60" s="136">
        <v>616</v>
      </c>
      <c r="S60" s="136">
        <v>589</v>
      </c>
      <c r="T60" s="93">
        <v>613.57000000000005</v>
      </c>
      <c r="U60" s="93">
        <v>642.86615010868172</v>
      </c>
      <c r="V60" s="496">
        <v>645.37822176030897</v>
      </c>
      <c r="W60" s="496">
        <v>657.33667174504308</v>
      </c>
      <c r="X60" s="496">
        <v>694.0569175045149</v>
      </c>
    </row>
    <row r="61" spans="1:24" x14ac:dyDescent="0.25">
      <c r="A61" s="263" t="s">
        <v>46</v>
      </c>
      <c r="B61" s="143">
        <v>24</v>
      </c>
      <c r="C61" s="143">
        <v>38</v>
      </c>
      <c r="D61" s="143">
        <v>55</v>
      </c>
      <c r="E61" s="143">
        <v>75</v>
      </c>
      <c r="F61" s="143">
        <v>85.85</v>
      </c>
      <c r="G61" s="110">
        <v>128</v>
      </c>
      <c r="H61" s="143">
        <v>145.30000000000001</v>
      </c>
      <c r="I61" s="143">
        <v>165.04</v>
      </c>
      <c r="J61" s="143">
        <v>218.36</v>
      </c>
      <c r="K61" s="143">
        <v>301.14</v>
      </c>
      <c r="L61" s="110">
        <v>320</v>
      </c>
      <c r="M61" s="143">
        <v>366.55</v>
      </c>
      <c r="N61" s="143">
        <v>386.56</v>
      </c>
      <c r="O61" s="143">
        <v>445.28</v>
      </c>
      <c r="P61" s="143">
        <v>498.23</v>
      </c>
      <c r="Q61" s="110">
        <v>615</v>
      </c>
      <c r="R61" s="319">
        <v>679</v>
      </c>
      <c r="S61" s="319">
        <v>710</v>
      </c>
      <c r="T61" s="94">
        <v>739.55</v>
      </c>
      <c r="U61" s="94">
        <v>834.68569553899499</v>
      </c>
      <c r="V61" s="495">
        <v>803.09579358019914</v>
      </c>
      <c r="W61" s="495">
        <v>593.24806282859026</v>
      </c>
      <c r="X61" s="495">
        <v>594.48296402616347</v>
      </c>
    </row>
    <row r="62" spans="1:24" x14ac:dyDescent="0.25">
      <c r="A62" s="263" t="s">
        <v>47</v>
      </c>
      <c r="B62" s="143">
        <v>17</v>
      </c>
      <c r="C62" s="143">
        <v>20</v>
      </c>
      <c r="D62" s="143">
        <v>24</v>
      </c>
      <c r="E62" s="143">
        <v>33</v>
      </c>
      <c r="F62" s="143">
        <v>49.26</v>
      </c>
      <c r="G62" s="110">
        <v>62</v>
      </c>
      <c r="H62" s="143">
        <v>80.040000000000006</v>
      </c>
      <c r="I62" s="143">
        <v>168.45</v>
      </c>
      <c r="J62" s="143">
        <v>218.43</v>
      </c>
      <c r="K62" s="143">
        <v>333.27</v>
      </c>
      <c r="L62" s="110">
        <v>401</v>
      </c>
      <c r="M62" s="143">
        <v>469.49</v>
      </c>
      <c r="N62" s="143">
        <v>483.26</v>
      </c>
      <c r="O62" s="143">
        <v>505.39</v>
      </c>
      <c r="P62" s="143">
        <v>470.56</v>
      </c>
      <c r="Q62" s="110">
        <v>472</v>
      </c>
      <c r="R62" s="319">
        <v>432</v>
      </c>
      <c r="S62" s="319">
        <v>530</v>
      </c>
      <c r="T62" s="94">
        <v>531.26</v>
      </c>
      <c r="U62" s="94">
        <v>572.020367649631</v>
      </c>
      <c r="V62" s="495">
        <v>584.54898301130459</v>
      </c>
      <c r="W62" s="495">
        <v>631.43027595363696</v>
      </c>
      <c r="X62" s="495">
        <v>646.67344972297235</v>
      </c>
    </row>
    <row r="63" spans="1:24" x14ac:dyDescent="0.25">
      <c r="A63" s="263" t="s">
        <v>48</v>
      </c>
      <c r="B63" s="143">
        <v>23</v>
      </c>
      <c r="C63" s="143">
        <v>28</v>
      </c>
      <c r="D63" s="143">
        <v>40</v>
      </c>
      <c r="E63" s="143">
        <v>51</v>
      </c>
      <c r="F63" s="143">
        <v>78.98</v>
      </c>
      <c r="G63" s="110">
        <v>119</v>
      </c>
      <c r="H63" s="143">
        <v>187.28</v>
      </c>
      <c r="I63" s="143">
        <v>210.3</v>
      </c>
      <c r="J63" s="143">
        <v>248.32</v>
      </c>
      <c r="K63" s="143">
        <v>312.70999999999998</v>
      </c>
      <c r="L63" s="110">
        <v>394</v>
      </c>
      <c r="M63" s="143">
        <v>437.06</v>
      </c>
      <c r="N63" s="143">
        <v>424.84</v>
      </c>
      <c r="O63" s="143">
        <v>493.22</v>
      </c>
      <c r="P63" s="143">
        <v>529.70000000000005</v>
      </c>
      <c r="Q63" s="110">
        <v>536</v>
      </c>
      <c r="R63" s="319">
        <v>501</v>
      </c>
      <c r="S63" s="319">
        <v>523</v>
      </c>
      <c r="T63" s="94">
        <v>550.51</v>
      </c>
      <c r="U63" s="94">
        <v>572.07375571073408</v>
      </c>
      <c r="V63" s="495">
        <v>563.43449791816897</v>
      </c>
      <c r="W63" s="495">
        <v>569.3550480402472</v>
      </c>
      <c r="X63" s="495">
        <v>591.30958178608387</v>
      </c>
    </row>
    <row r="64" spans="1:24" x14ac:dyDescent="0.25">
      <c r="A64" s="263" t="s">
        <v>49</v>
      </c>
      <c r="B64" s="143">
        <v>33</v>
      </c>
      <c r="C64" s="143">
        <v>48</v>
      </c>
      <c r="D64" s="143">
        <v>53</v>
      </c>
      <c r="E64" s="143">
        <v>76</v>
      </c>
      <c r="F64" s="143">
        <v>85.11</v>
      </c>
      <c r="G64" s="110">
        <v>250</v>
      </c>
      <c r="H64" s="143">
        <v>169.68</v>
      </c>
      <c r="I64" s="143">
        <v>200.06</v>
      </c>
      <c r="J64" s="143">
        <v>232.64</v>
      </c>
      <c r="K64" s="143">
        <v>279.52999999999997</v>
      </c>
      <c r="L64" s="110">
        <v>338</v>
      </c>
      <c r="M64" s="143">
        <v>372.1</v>
      </c>
      <c r="N64" s="143">
        <v>391</v>
      </c>
      <c r="O64" s="143">
        <v>442.37</v>
      </c>
      <c r="P64" s="143">
        <v>470.58</v>
      </c>
      <c r="Q64" s="110">
        <v>482</v>
      </c>
      <c r="R64" s="319">
        <v>474</v>
      </c>
      <c r="S64" s="319">
        <v>485</v>
      </c>
      <c r="T64" s="94">
        <v>489.44</v>
      </c>
      <c r="U64" s="94">
        <v>471.725653102774</v>
      </c>
      <c r="V64" s="495">
        <v>487.47974220365029</v>
      </c>
      <c r="W64" s="495">
        <v>507.8807307307996</v>
      </c>
      <c r="X64" s="495">
        <v>526.86040839970485</v>
      </c>
    </row>
    <row r="65" spans="1:24" x14ac:dyDescent="0.25">
      <c r="A65" s="263" t="s">
        <v>50</v>
      </c>
      <c r="B65" s="143">
        <v>18</v>
      </c>
      <c r="C65" s="143">
        <v>25</v>
      </c>
      <c r="D65" s="143">
        <v>47</v>
      </c>
      <c r="E65" s="143">
        <v>82</v>
      </c>
      <c r="F65" s="143">
        <v>108.41</v>
      </c>
      <c r="G65" s="110">
        <v>134</v>
      </c>
      <c r="H65" s="143">
        <v>172.51</v>
      </c>
      <c r="I65" s="143">
        <v>215.17</v>
      </c>
      <c r="J65" s="143">
        <v>192.7</v>
      </c>
      <c r="K65" s="143">
        <v>191.63</v>
      </c>
      <c r="L65" s="110">
        <v>469</v>
      </c>
      <c r="M65" s="143">
        <v>533.39</v>
      </c>
      <c r="N65" s="143">
        <v>517.24</v>
      </c>
      <c r="O65" s="143">
        <v>566.04</v>
      </c>
      <c r="P65" s="143">
        <v>606.03</v>
      </c>
      <c r="Q65" s="110">
        <v>652</v>
      </c>
      <c r="R65" s="319">
        <v>680</v>
      </c>
      <c r="S65" s="319">
        <v>699</v>
      </c>
      <c r="T65" s="94">
        <v>750.35</v>
      </c>
      <c r="U65" s="94">
        <v>775.29325679487499</v>
      </c>
      <c r="V65" s="495">
        <v>805.01462118513246</v>
      </c>
      <c r="W65" s="495">
        <v>807.92277763370782</v>
      </c>
      <c r="X65" s="495">
        <v>871.71433779965366</v>
      </c>
    </row>
    <row r="66" spans="1:24" x14ac:dyDescent="0.25">
      <c r="A66" s="263" t="s">
        <v>51</v>
      </c>
      <c r="B66" s="143">
        <v>19</v>
      </c>
      <c r="C66" s="143">
        <v>33</v>
      </c>
      <c r="D66" s="143">
        <v>60</v>
      </c>
      <c r="E66" s="143">
        <v>103</v>
      </c>
      <c r="F66" s="143">
        <v>120.86</v>
      </c>
      <c r="G66" s="110">
        <v>142</v>
      </c>
      <c r="H66" s="143">
        <v>168.51</v>
      </c>
      <c r="I66" s="143">
        <v>195.06</v>
      </c>
      <c r="J66" s="143">
        <v>287.02999999999997</v>
      </c>
      <c r="K66" s="143">
        <v>328.52</v>
      </c>
      <c r="L66" s="110">
        <v>397</v>
      </c>
      <c r="M66" s="143">
        <v>503.49</v>
      </c>
      <c r="N66" s="143">
        <v>515.01</v>
      </c>
      <c r="O66" s="143">
        <v>545.77</v>
      </c>
      <c r="P66" s="143">
        <v>561.61</v>
      </c>
      <c r="Q66" s="110">
        <v>579</v>
      </c>
      <c r="R66" s="319">
        <v>418</v>
      </c>
      <c r="S66" s="319">
        <v>394</v>
      </c>
      <c r="T66" s="94">
        <v>414.24</v>
      </c>
      <c r="U66" s="94">
        <v>417.95335850156408</v>
      </c>
      <c r="V66" s="495">
        <v>432.27935613472124</v>
      </c>
      <c r="W66" s="495">
        <v>459.9721816075803</v>
      </c>
      <c r="X66" s="495">
        <v>492.67157608898106</v>
      </c>
    </row>
    <row r="67" spans="1:24" x14ac:dyDescent="0.25">
      <c r="A67" s="263" t="s">
        <v>52</v>
      </c>
      <c r="B67" s="143">
        <v>24</v>
      </c>
      <c r="C67" s="143">
        <v>36</v>
      </c>
      <c r="D67" s="143">
        <v>57</v>
      </c>
      <c r="E67" s="143">
        <v>92</v>
      </c>
      <c r="F67" s="143">
        <v>120.24</v>
      </c>
      <c r="G67" s="110">
        <v>197</v>
      </c>
      <c r="H67" s="143">
        <v>209.15</v>
      </c>
      <c r="I67" s="143">
        <v>221.43</v>
      </c>
      <c r="J67" s="143">
        <v>256.89999999999998</v>
      </c>
      <c r="K67" s="143">
        <v>334.38</v>
      </c>
      <c r="L67" s="110">
        <v>499</v>
      </c>
      <c r="M67" s="143">
        <v>512.83000000000004</v>
      </c>
      <c r="N67" s="143">
        <v>544.02</v>
      </c>
      <c r="O67" s="143">
        <v>542.94000000000005</v>
      </c>
      <c r="P67" s="143">
        <v>520.82000000000005</v>
      </c>
      <c r="Q67" s="110">
        <v>588</v>
      </c>
      <c r="R67" s="319">
        <v>588</v>
      </c>
      <c r="S67" s="319">
        <v>627</v>
      </c>
      <c r="T67" s="94">
        <v>611.07000000000005</v>
      </c>
      <c r="U67" s="94">
        <v>616.76015529782671</v>
      </c>
      <c r="V67" s="495">
        <v>639.03922795072663</v>
      </c>
      <c r="W67" s="495">
        <v>703.94167609295312</v>
      </c>
      <c r="X67" s="495">
        <v>724.5930115105333</v>
      </c>
    </row>
    <row r="68" spans="1:24" x14ac:dyDescent="0.25">
      <c r="A68" s="263" t="s">
        <v>53</v>
      </c>
      <c r="B68" s="143">
        <v>24</v>
      </c>
      <c r="C68" s="143">
        <v>42</v>
      </c>
      <c r="D68" s="143">
        <v>57</v>
      </c>
      <c r="E68" s="143">
        <v>87</v>
      </c>
      <c r="F68" s="143">
        <v>105.88</v>
      </c>
      <c r="G68" s="110">
        <v>164</v>
      </c>
      <c r="H68" s="143">
        <v>181.43</v>
      </c>
      <c r="I68" s="143">
        <v>231.67</v>
      </c>
      <c r="J68" s="143">
        <v>291.37</v>
      </c>
      <c r="K68" s="143">
        <v>368.52</v>
      </c>
      <c r="L68" s="110">
        <v>385</v>
      </c>
      <c r="M68" s="143">
        <v>428.28</v>
      </c>
      <c r="N68" s="143">
        <v>472.84</v>
      </c>
      <c r="O68" s="143">
        <v>477.38</v>
      </c>
      <c r="P68" s="143">
        <v>471.63</v>
      </c>
      <c r="Q68" s="110">
        <v>484</v>
      </c>
      <c r="R68" s="319">
        <v>528</v>
      </c>
      <c r="S68" s="319">
        <v>563</v>
      </c>
      <c r="T68" s="94">
        <v>575.1</v>
      </c>
      <c r="U68" s="94">
        <v>676.15264508855932</v>
      </c>
      <c r="V68" s="495">
        <v>686.79958145305318</v>
      </c>
      <c r="W68" s="495">
        <v>742.99900973719855</v>
      </c>
      <c r="X68" s="495">
        <v>771.13151378380792</v>
      </c>
    </row>
    <row r="69" spans="1:24" x14ac:dyDescent="0.25">
      <c r="A69" s="263" t="s">
        <v>54</v>
      </c>
      <c r="B69" s="143">
        <v>28</v>
      </c>
      <c r="C69" s="143">
        <v>40</v>
      </c>
      <c r="D69" s="143">
        <v>61</v>
      </c>
      <c r="E69" s="143">
        <v>98</v>
      </c>
      <c r="F69" s="143">
        <v>116.84</v>
      </c>
      <c r="G69" s="110">
        <v>183</v>
      </c>
      <c r="H69" s="143">
        <v>210.32</v>
      </c>
      <c r="I69" s="143">
        <v>268.77</v>
      </c>
      <c r="J69" s="143">
        <v>344.89</v>
      </c>
      <c r="K69" s="143">
        <v>429.96</v>
      </c>
      <c r="L69" s="110">
        <v>490</v>
      </c>
      <c r="M69" s="143">
        <v>527.38</v>
      </c>
      <c r="N69" s="143">
        <v>563.22</v>
      </c>
      <c r="O69" s="143">
        <v>612.47</v>
      </c>
      <c r="P69" s="143">
        <v>636.47</v>
      </c>
      <c r="Q69" s="110">
        <v>667</v>
      </c>
      <c r="R69" s="319">
        <v>716</v>
      </c>
      <c r="S69" s="319">
        <v>692</v>
      </c>
      <c r="T69" s="94">
        <v>721.68</v>
      </c>
      <c r="U69" s="94">
        <v>778.80878734233318</v>
      </c>
      <c r="V69" s="495">
        <v>795.02558278360698</v>
      </c>
      <c r="W69" s="495">
        <v>820.40641680661668</v>
      </c>
      <c r="X69" s="495">
        <v>865.76685305081423</v>
      </c>
    </row>
    <row r="70" spans="1:24" x14ac:dyDescent="0.25">
      <c r="A70" s="263" t="s">
        <v>55</v>
      </c>
      <c r="B70" s="143">
        <v>27</v>
      </c>
      <c r="C70" s="143">
        <v>30</v>
      </c>
      <c r="D70" s="143">
        <v>42</v>
      </c>
      <c r="E70" s="143">
        <v>75</v>
      </c>
      <c r="F70" s="143">
        <v>111.4</v>
      </c>
      <c r="G70" s="110">
        <v>188</v>
      </c>
      <c r="H70" s="143">
        <v>196.44</v>
      </c>
      <c r="I70" s="143">
        <v>238.73</v>
      </c>
      <c r="J70" s="143">
        <v>284.14</v>
      </c>
      <c r="K70" s="143">
        <v>354.16</v>
      </c>
      <c r="L70" s="110">
        <v>478</v>
      </c>
      <c r="M70" s="143">
        <v>525.33000000000004</v>
      </c>
      <c r="N70" s="143">
        <v>542.54</v>
      </c>
      <c r="O70" s="143">
        <v>558.54</v>
      </c>
      <c r="P70" s="143">
        <v>654.45000000000005</v>
      </c>
      <c r="Q70" s="110">
        <v>690</v>
      </c>
      <c r="R70" s="319">
        <v>380</v>
      </c>
      <c r="S70" s="319">
        <v>413</v>
      </c>
      <c r="T70" s="94">
        <v>425.61</v>
      </c>
      <c r="U70" s="94">
        <v>464.74168217948989</v>
      </c>
      <c r="V70" s="495">
        <v>458.15728626248699</v>
      </c>
      <c r="W70" s="495">
        <v>470.74094788135989</v>
      </c>
      <c r="X70" s="495">
        <v>501.71249214937922</v>
      </c>
    </row>
    <row r="71" spans="1:24" x14ac:dyDescent="0.25">
      <c r="A71" s="263" t="s">
        <v>56</v>
      </c>
      <c r="B71" s="143">
        <v>23</v>
      </c>
      <c r="C71" s="143">
        <v>35</v>
      </c>
      <c r="D71" s="143">
        <v>43</v>
      </c>
      <c r="E71" s="143">
        <v>59</v>
      </c>
      <c r="F71" s="143">
        <v>71.8</v>
      </c>
      <c r="G71" s="110">
        <v>122</v>
      </c>
      <c r="H71" s="143">
        <v>165.07</v>
      </c>
      <c r="I71" s="143">
        <v>261.05</v>
      </c>
      <c r="J71" s="143">
        <v>266.45999999999998</v>
      </c>
      <c r="K71" s="143">
        <v>300.92</v>
      </c>
      <c r="L71" s="110">
        <v>416</v>
      </c>
      <c r="M71" s="143">
        <v>482.39</v>
      </c>
      <c r="N71" s="143">
        <v>528.12</v>
      </c>
      <c r="O71" s="143">
        <v>593.86</v>
      </c>
      <c r="P71" s="143">
        <v>654.4</v>
      </c>
      <c r="Q71" s="110">
        <v>688</v>
      </c>
      <c r="R71" s="319">
        <v>752</v>
      </c>
      <c r="S71" s="319">
        <v>786</v>
      </c>
      <c r="T71" s="94">
        <v>810.23</v>
      </c>
      <c r="U71" s="94">
        <v>668.01638494469614</v>
      </c>
      <c r="V71" s="495">
        <v>524.54136923107512</v>
      </c>
      <c r="W71" s="495">
        <v>593.88045429923477</v>
      </c>
      <c r="X71" s="495">
        <v>593.11910148016773</v>
      </c>
    </row>
    <row r="72" spans="1:24" x14ac:dyDescent="0.25">
      <c r="A72" s="263" t="s">
        <v>57</v>
      </c>
      <c r="B72" s="143">
        <v>32</v>
      </c>
      <c r="C72" s="143">
        <v>39</v>
      </c>
      <c r="D72" s="143">
        <v>55</v>
      </c>
      <c r="E72" s="143">
        <v>90</v>
      </c>
      <c r="F72" s="143">
        <v>155.86000000000001</v>
      </c>
      <c r="G72" s="110">
        <v>213</v>
      </c>
      <c r="H72" s="143">
        <v>265.33999999999997</v>
      </c>
      <c r="I72" s="143">
        <v>325.76</v>
      </c>
      <c r="J72" s="143">
        <v>403.84</v>
      </c>
      <c r="K72" s="143">
        <v>584.05999999999995</v>
      </c>
      <c r="L72" s="110">
        <v>633</v>
      </c>
      <c r="M72" s="143">
        <v>753.12</v>
      </c>
      <c r="N72" s="143">
        <v>776.99</v>
      </c>
      <c r="O72" s="143">
        <v>853.81</v>
      </c>
      <c r="P72" s="143">
        <v>912.61</v>
      </c>
      <c r="Q72" s="110">
        <v>984</v>
      </c>
      <c r="R72" s="319">
        <v>1019</v>
      </c>
      <c r="S72" s="319">
        <v>600</v>
      </c>
      <c r="T72" s="94">
        <v>686.4</v>
      </c>
      <c r="U72" s="94">
        <v>731.30205917913793</v>
      </c>
      <c r="V72" s="495">
        <v>785.31930280543816</v>
      </c>
      <c r="W72" s="495">
        <v>810.24015187200985</v>
      </c>
      <c r="X72" s="495">
        <v>838.05643989359578</v>
      </c>
    </row>
    <row r="73" spans="1:24" x14ac:dyDescent="0.25">
      <c r="A73" s="263" t="s">
        <v>58</v>
      </c>
      <c r="B73" s="143">
        <v>26</v>
      </c>
      <c r="C73" s="143">
        <v>35</v>
      </c>
      <c r="D73" s="143">
        <v>61</v>
      </c>
      <c r="E73" s="143">
        <v>87</v>
      </c>
      <c r="F73" s="143">
        <v>109.45</v>
      </c>
      <c r="G73" s="110">
        <v>132</v>
      </c>
      <c r="H73" s="143">
        <v>207.67</v>
      </c>
      <c r="I73" s="143">
        <v>229.55</v>
      </c>
      <c r="J73" s="143">
        <v>203.16</v>
      </c>
      <c r="K73" s="143">
        <v>230.18</v>
      </c>
      <c r="L73" s="110">
        <v>354</v>
      </c>
      <c r="M73" s="143">
        <v>467.23</v>
      </c>
      <c r="N73" s="143">
        <v>469.57</v>
      </c>
      <c r="O73" s="143">
        <v>707.17</v>
      </c>
      <c r="P73" s="143">
        <v>695.05</v>
      </c>
      <c r="Q73" s="110">
        <v>584</v>
      </c>
      <c r="R73" s="319">
        <v>530</v>
      </c>
      <c r="S73" s="319">
        <v>492</v>
      </c>
      <c r="T73" s="94">
        <v>513.97</v>
      </c>
      <c r="U73" s="94">
        <v>542.98746050714556</v>
      </c>
      <c r="V73" s="495">
        <v>546.25789898664414</v>
      </c>
      <c r="W73" s="495">
        <v>598.17381011812256</v>
      </c>
      <c r="X73" s="495">
        <v>642.75690341904158</v>
      </c>
    </row>
    <row r="74" spans="1:24" x14ac:dyDescent="0.25">
      <c r="A74" s="263" t="s">
        <v>59</v>
      </c>
      <c r="B74" s="143">
        <v>16</v>
      </c>
      <c r="C74" s="143">
        <v>35</v>
      </c>
      <c r="D74" s="143">
        <v>49</v>
      </c>
      <c r="E74" s="143">
        <v>66</v>
      </c>
      <c r="F74" s="143">
        <v>88.92</v>
      </c>
      <c r="G74" s="110">
        <v>155</v>
      </c>
      <c r="H74" s="143">
        <v>188.85</v>
      </c>
      <c r="I74" s="143">
        <v>224.81</v>
      </c>
      <c r="J74" s="143">
        <v>271.75</v>
      </c>
      <c r="K74" s="143">
        <v>317.91000000000003</v>
      </c>
      <c r="L74" s="110">
        <v>386</v>
      </c>
      <c r="M74" s="143">
        <v>461.67</v>
      </c>
      <c r="N74" s="143">
        <v>492.43</v>
      </c>
      <c r="O74" s="143">
        <v>561.22</v>
      </c>
      <c r="P74" s="143">
        <v>580.54</v>
      </c>
      <c r="Q74" s="110">
        <v>553</v>
      </c>
      <c r="R74" s="319">
        <v>569</v>
      </c>
      <c r="S74" s="319">
        <v>629</v>
      </c>
      <c r="T74" s="94">
        <v>650.79999999999995</v>
      </c>
      <c r="U74" s="94">
        <v>670.81859615334884</v>
      </c>
      <c r="V74" s="495">
        <v>673.5074569891857</v>
      </c>
      <c r="W74" s="495">
        <v>735.66567469513905</v>
      </c>
      <c r="X74" s="495">
        <v>871.26785956481365</v>
      </c>
    </row>
    <row r="75" spans="1:24" ht="18" x14ac:dyDescent="0.25">
      <c r="A75" s="10" t="s">
        <v>123</v>
      </c>
      <c r="B75" s="144">
        <v>35</v>
      </c>
      <c r="C75" s="144">
        <v>56</v>
      </c>
      <c r="D75" s="144">
        <v>86</v>
      </c>
      <c r="E75" s="144">
        <v>119</v>
      </c>
      <c r="F75" s="144">
        <v>143.27000000000001</v>
      </c>
      <c r="G75" s="109">
        <v>205</v>
      </c>
      <c r="H75" s="144">
        <v>252.15</v>
      </c>
      <c r="I75" s="144">
        <v>295.62</v>
      </c>
      <c r="J75" s="144">
        <v>385.6</v>
      </c>
      <c r="K75" s="144">
        <v>468.01</v>
      </c>
      <c r="L75" s="109">
        <v>544</v>
      </c>
      <c r="M75" s="144">
        <v>590.91</v>
      </c>
      <c r="N75" s="144">
        <v>579.47</v>
      </c>
      <c r="O75" s="144">
        <v>624.14</v>
      </c>
      <c r="P75" s="144">
        <v>640.47</v>
      </c>
      <c r="Q75" s="109">
        <v>724</v>
      </c>
      <c r="R75" s="136">
        <v>781</v>
      </c>
      <c r="S75" s="136">
        <v>810</v>
      </c>
      <c r="T75" s="93">
        <v>833.06</v>
      </c>
      <c r="U75" s="93">
        <v>857.96558557931462</v>
      </c>
      <c r="V75" s="496">
        <v>875.16715243653073</v>
      </c>
      <c r="W75" s="496">
        <v>913.38627293034472</v>
      </c>
      <c r="X75" s="496">
        <v>951.09222046748835</v>
      </c>
    </row>
    <row r="76" spans="1:24" x14ac:dyDescent="0.25">
      <c r="A76" s="263" t="s">
        <v>60</v>
      </c>
      <c r="B76" s="143">
        <v>32</v>
      </c>
      <c r="C76" s="143">
        <v>47</v>
      </c>
      <c r="D76" s="143">
        <v>64</v>
      </c>
      <c r="E76" s="143">
        <v>87</v>
      </c>
      <c r="F76" s="143">
        <v>121.62</v>
      </c>
      <c r="G76" s="110">
        <v>213</v>
      </c>
      <c r="H76" s="143">
        <v>283.98</v>
      </c>
      <c r="I76" s="143">
        <v>277.70999999999998</v>
      </c>
      <c r="J76" s="143">
        <v>501.1</v>
      </c>
      <c r="K76" s="143">
        <v>571.6</v>
      </c>
      <c r="L76" s="110">
        <v>584</v>
      </c>
      <c r="M76" s="143">
        <v>638.98</v>
      </c>
      <c r="N76" s="143">
        <v>692.13</v>
      </c>
      <c r="O76" s="143">
        <v>492.82</v>
      </c>
      <c r="P76" s="143">
        <v>451.91</v>
      </c>
      <c r="Q76" s="110">
        <v>549</v>
      </c>
      <c r="R76" s="319">
        <v>544</v>
      </c>
      <c r="S76" s="319">
        <v>582</v>
      </c>
      <c r="T76" s="94">
        <v>584.03</v>
      </c>
      <c r="U76" s="94">
        <v>604.22625859416382</v>
      </c>
      <c r="V76" s="495">
        <v>588.54029788380444</v>
      </c>
      <c r="W76" s="495">
        <v>618.16913446082094</v>
      </c>
      <c r="X76" s="495">
        <v>624.73524883586936</v>
      </c>
    </row>
    <row r="77" spans="1:24" x14ac:dyDescent="0.25">
      <c r="A77" s="263" t="s">
        <v>61</v>
      </c>
      <c r="B77" s="143">
        <v>24</v>
      </c>
      <c r="C77" s="143">
        <v>45</v>
      </c>
      <c r="D77" s="143">
        <v>77</v>
      </c>
      <c r="E77" s="143">
        <v>108</v>
      </c>
      <c r="F77" s="143">
        <v>120.92</v>
      </c>
      <c r="G77" s="110">
        <v>166</v>
      </c>
      <c r="H77" s="143">
        <v>207.81</v>
      </c>
      <c r="I77" s="143">
        <v>242.02</v>
      </c>
      <c r="J77" s="143">
        <v>317.77</v>
      </c>
      <c r="K77" s="143">
        <v>390.46</v>
      </c>
      <c r="L77" s="110">
        <v>464</v>
      </c>
      <c r="M77" s="143">
        <v>517.29999999999995</v>
      </c>
      <c r="N77" s="143">
        <v>514.66</v>
      </c>
      <c r="O77" s="143">
        <v>567.65</v>
      </c>
      <c r="P77" s="143">
        <v>596.77</v>
      </c>
      <c r="Q77" s="110">
        <v>666</v>
      </c>
      <c r="R77" s="319">
        <v>725</v>
      </c>
      <c r="S77" s="319">
        <v>748</v>
      </c>
      <c r="T77" s="94">
        <v>781.99</v>
      </c>
      <c r="U77" s="94">
        <v>786.11992302806118</v>
      </c>
      <c r="V77" s="495">
        <v>808.55423887600955</v>
      </c>
      <c r="W77" s="495">
        <v>863.22008209289709</v>
      </c>
      <c r="X77" s="495">
        <v>895.84220977547784</v>
      </c>
    </row>
    <row r="78" spans="1:24" x14ac:dyDescent="0.25">
      <c r="A78" s="263" t="s">
        <v>62</v>
      </c>
      <c r="B78" s="143">
        <v>49</v>
      </c>
      <c r="C78" s="143">
        <v>73</v>
      </c>
      <c r="D78" s="143">
        <v>121</v>
      </c>
      <c r="E78" s="143">
        <v>171</v>
      </c>
      <c r="F78" s="143">
        <v>187.86</v>
      </c>
      <c r="G78" s="110">
        <v>253</v>
      </c>
      <c r="H78" s="143">
        <v>305.58999999999997</v>
      </c>
      <c r="I78" s="143">
        <v>372.2</v>
      </c>
      <c r="J78" s="143">
        <v>455.54</v>
      </c>
      <c r="K78" s="143">
        <v>617.38</v>
      </c>
      <c r="L78" s="110">
        <v>642</v>
      </c>
      <c r="M78" s="143">
        <v>730.57</v>
      </c>
      <c r="N78" s="143">
        <v>725.71</v>
      </c>
      <c r="O78" s="143">
        <v>794.32</v>
      </c>
      <c r="P78" s="143">
        <v>781.63</v>
      </c>
      <c r="Q78" s="110">
        <v>846</v>
      </c>
      <c r="R78" s="319">
        <v>921</v>
      </c>
      <c r="S78" s="319">
        <v>972</v>
      </c>
      <c r="T78" s="94">
        <v>1023.6</v>
      </c>
      <c r="U78" s="94">
        <v>1033.3930473109394</v>
      </c>
      <c r="V78" s="495">
        <v>1023.2236748066828</v>
      </c>
      <c r="W78" s="495">
        <v>1048.0355327362963</v>
      </c>
      <c r="X78" s="495">
        <v>1096.0272425076612</v>
      </c>
    </row>
    <row r="79" spans="1:24" x14ac:dyDescent="0.25">
      <c r="A79" s="73" t="s">
        <v>63</v>
      </c>
      <c r="B79" s="143"/>
      <c r="C79" s="143"/>
      <c r="D79" s="143"/>
      <c r="E79" s="143"/>
      <c r="F79" s="143"/>
      <c r="G79" s="227"/>
      <c r="H79" s="143"/>
      <c r="I79" s="154"/>
      <c r="J79" s="154"/>
      <c r="K79" s="154"/>
      <c r="L79" s="227"/>
      <c r="M79" s="154"/>
      <c r="N79" s="154"/>
      <c r="O79" s="154"/>
      <c r="P79" s="154"/>
      <c r="Q79" s="227"/>
      <c r="R79" s="120"/>
      <c r="S79" s="319"/>
      <c r="T79" s="94"/>
      <c r="U79" s="94"/>
      <c r="V79" s="495"/>
      <c r="W79" s="495"/>
      <c r="X79" s="495"/>
    </row>
    <row r="80" spans="1:24" ht="19.5" x14ac:dyDescent="0.25">
      <c r="A80" s="38" t="s">
        <v>88</v>
      </c>
      <c r="B80" s="143">
        <v>68</v>
      </c>
      <c r="C80" s="143">
        <v>97</v>
      </c>
      <c r="D80" s="143">
        <v>164</v>
      </c>
      <c r="E80" s="143">
        <v>222</v>
      </c>
      <c r="F80" s="143">
        <v>236.49</v>
      </c>
      <c r="G80" s="110">
        <v>262</v>
      </c>
      <c r="H80" s="143">
        <v>373.69</v>
      </c>
      <c r="I80" s="143">
        <v>434.74</v>
      </c>
      <c r="J80" s="143">
        <v>558.46</v>
      </c>
      <c r="K80" s="143">
        <v>769.61</v>
      </c>
      <c r="L80" s="110">
        <v>682</v>
      </c>
      <c r="M80" s="143">
        <v>796.64</v>
      </c>
      <c r="N80" s="143">
        <v>838.96</v>
      </c>
      <c r="O80" s="143">
        <v>925.27</v>
      </c>
      <c r="P80" s="143">
        <v>874.76</v>
      </c>
      <c r="Q80" s="110">
        <v>901</v>
      </c>
      <c r="R80" s="319">
        <v>946</v>
      </c>
      <c r="S80" s="319">
        <v>999</v>
      </c>
      <c r="T80" s="94">
        <v>1059.19</v>
      </c>
      <c r="U80" s="94">
        <v>1032.2582009534037</v>
      </c>
      <c r="V80" s="495">
        <v>970.74588966163185</v>
      </c>
      <c r="W80" s="495">
        <v>1015.4596131673505</v>
      </c>
      <c r="X80" s="495">
        <v>1044.8729396568669</v>
      </c>
    </row>
    <row r="81" spans="1:24" ht="19.5" x14ac:dyDescent="0.25">
      <c r="A81" s="38" t="s">
        <v>64</v>
      </c>
      <c r="B81" s="143">
        <v>56</v>
      </c>
      <c r="C81" s="143">
        <v>87</v>
      </c>
      <c r="D81" s="143">
        <v>175</v>
      </c>
      <c r="E81" s="143">
        <v>288</v>
      </c>
      <c r="F81" s="143">
        <v>332.51</v>
      </c>
      <c r="G81" s="110">
        <v>562</v>
      </c>
      <c r="H81" s="143">
        <v>589.14</v>
      </c>
      <c r="I81" s="143">
        <v>571.6</v>
      </c>
      <c r="J81" s="143">
        <v>647.48</v>
      </c>
      <c r="K81" s="143">
        <v>1089.2</v>
      </c>
      <c r="L81" s="110">
        <v>1207</v>
      </c>
      <c r="M81" s="143">
        <v>1316.33</v>
      </c>
      <c r="N81" s="143">
        <v>1015.57</v>
      </c>
      <c r="O81" s="143">
        <v>1027.58</v>
      </c>
      <c r="P81" s="143">
        <v>985.66</v>
      </c>
      <c r="Q81" s="110">
        <v>988</v>
      </c>
      <c r="R81" s="319">
        <v>1046</v>
      </c>
      <c r="S81" s="319">
        <v>1060</v>
      </c>
      <c r="T81" s="94">
        <v>1142.22</v>
      </c>
      <c r="U81" s="94">
        <v>1187.5769474692681</v>
      </c>
      <c r="V81" s="495">
        <v>1216.1942792364434</v>
      </c>
      <c r="W81" s="495">
        <v>1225.6155902085129</v>
      </c>
      <c r="X81" s="495">
        <v>1259.4263224984065</v>
      </c>
    </row>
    <row r="82" spans="1:24" ht="19.5" x14ac:dyDescent="0.25">
      <c r="A82" s="38" t="s">
        <v>87</v>
      </c>
      <c r="B82" s="143">
        <f>'[2]3.29.2.'!B81*1000/'[2]3.29. 1.'!B81/12</f>
        <v>35.706018518518519</v>
      </c>
      <c r="C82" s="143">
        <f>'[2]3.29.2.'!C81*1000/'[2]3.29. 1.'!C81/12</f>
        <v>52.642276422764233</v>
      </c>
      <c r="D82" s="143">
        <f>'[2]3.29.2.'!D81*1000/'[2]3.29. 1.'!D81/12</f>
        <v>76.807664497469304</v>
      </c>
      <c r="E82" s="143">
        <f>'[2]3.29.2.'!E81*1000/'[2]3.29. 1.'!E81/12</f>
        <v>101.50900900900899</v>
      </c>
      <c r="F82" s="143">
        <f>'[2]3.29.2.'!F81*1000/'[2]3.29. 1.'!F81/12</f>
        <v>121.80190058479531</v>
      </c>
      <c r="G82" s="143">
        <f>'[2]3.29.2.'!G81*1000/'[2]3.29. 1.'!G81/12</f>
        <v>193.94977168949765</v>
      </c>
      <c r="H82" s="143">
        <f>'[2]3.29.2.'!H81*1000/'[2]3.29. 1.'!H81/12</f>
        <v>207.72980501392757</v>
      </c>
      <c r="I82" s="143">
        <f>'[2]3.29.2.'!I81*1000/'[2]3.29. 1.'!I81/12</f>
        <v>268.45238095238091</v>
      </c>
      <c r="J82" s="143">
        <f>'[2]3.29.2.'!J81*1000/'[2]3.29. 1.'!J81/12</f>
        <v>321.51616499442594</v>
      </c>
      <c r="K82" s="143">
        <f>'[2]3.29.2.'!K81*1000/'[2]3.29. 1.'!K81/12</f>
        <v>388.03986710963437</v>
      </c>
      <c r="L82" s="143">
        <f>'[2]3.29.2.'!L81*1000/'[2]3.29. 1.'!L81/12</f>
        <v>455.71955719557178</v>
      </c>
      <c r="M82" s="143">
        <f>'[2]3.29.2.'!M81*1000/'[2]3.29. 1.'!M81/12</f>
        <v>514.00536732640046</v>
      </c>
      <c r="N82" s="143">
        <f>'[2]3.29.2.'!N81*1000/'[2]3.29. 1.'!N81/12</f>
        <v>533.1133113311331</v>
      </c>
      <c r="O82" s="143">
        <f>'[2]3.29.2.'!O81*1000/'[2]3.29. 1.'!O81/12</f>
        <v>594.53642384105945</v>
      </c>
      <c r="P82" s="143">
        <f>'[2]3.29.2.'!P81*1000/'[2]3.29. 1.'!P81/12</f>
        <v>625.86299892125135</v>
      </c>
      <c r="Q82" s="143">
        <f>'[2]3.29.2.'!Q81*1000/'[2]3.29. 1.'!Q81/12</f>
        <v>739.18362807251685</v>
      </c>
      <c r="R82" s="143">
        <f>'[2]3.29.2.'!R81*1000/'[2]3.29. 1.'!R81/12</f>
        <v>840.77488551458202</v>
      </c>
      <c r="S82" s="143">
        <f>'[2]3.29.2.'!S81*1000/'[2]3.29. 1.'!S81/12</f>
        <v>901.92550505050519</v>
      </c>
      <c r="T82" s="94">
        <f>'[2]3.29.2.'!T81*1000/'[2]3.29. 1.'!T81/12</f>
        <v>924.50707952891355</v>
      </c>
      <c r="U82" s="94">
        <v>958.05784457271011</v>
      </c>
      <c r="V82" s="495">
        <v>999.11550271206158</v>
      </c>
      <c r="W82" s="495">
        <v>1000.5361120472123</v>
      </c>
      <c r="X82" s="495">
        <v>1083.1690052601327</v>
      </c>
    </row>
    <row r="83" spans="1:24" x14ac:dyDescent="0.25">
      <c r="A83" s="263" t="s">
        <v>65</v>
      </c>
      <c r="B83" s="143">
        <v>39</v>
      </c>
      <c r="C83" s="143">
        <v>60</v>
      </c>
      <c r="D83" s="143">
        <v>76</v>
      </c>
      <c r="E83" s="143">
        <v>101</v>
      </c>
      <c r="F83" s="143">
        <v>133.03</v>
      </c>
      <c r="G83" s="110">
        <v>206</v>
      </c>
      <c r="H83" s="143">
        <v>254.68</v>
      </c>
      <c r="I83" s="143">
        <v>306.64999999999998</v>
      </c>
      <c r="J83" s="143">
        <v>384.35</v>
      </c>
      <c r="K83" s="143">
        <v>423.42</v>
      </c>
      <c r="L83" s="110">
        <v>557</v>
      </c>
      <c r="M83" s="143">
        <v>566.22</v>
      </c>
      <c r="N83" s="143">
        <v>520.76</v>
      </c>
      <c r="O83" s="143">
        <v>590.12</v>
      </c>
      <c r="P83" s="143">
        <v>624.98</v>
      </c>
      <c r="Q83" s="110">
        <v>733</v>
      </c>
      <c r="R83" s="319">
        <v>789</v>
      </c>
      <c r="S83" s="319">
        <v>807</v>
      </c>
      <c r="T83" s="94">
        <v>790.79</v>
      </c>
      <c r="U83" s="94">
        <v>852.14540732284729</v>
      </c>
      <c r="V83" s="495">
        <v>887.86284870964596</v>
      </c>
      <c r="W83" s="495">
        <v>916.06877663478713</v>
      </c>
      <c r="X83" s="495">
        <v>952.9137567004243</v>
      </c>
    </row>
    <row r="84" spans="1:24" ht="18" x14ac:dyDescent="0.25">
      <c r="A84" s="10" t="s">
        <v>108</v>
      </c>
      <c r="B84" s="144">
        <f>'[2]3.29.2.'!B83*1000/'[2]3.29. 1.'!B83/12</f>
        <v>25.920571618477897</v>
      </c>
      <c r="C84" s="144">
        <f>'[2]3.29.2.'!C83*1000/'[2]3.29. 1.'!C83/12</f>
        <v>43.856215100752614</v>
      </c>
      <c r="D84" s="144">
        <f>'[2]3.29.2.'!D83*1000/'[2]3.29. 1.'!D83/12</f>
        <v>57.745253164556964</v>
      </c>
      <c r="E84" s="144">
        <f>'[2]3.29.2.'!E83*1000/'[2]3.29. 1.'!E83/12</f>
        <v>105.7944732297064</v>
      </c>
      <c r="F84" s="144">
        <f>'[2]3.29.2.'!F83*1000/'[2]3.29. 1.'!F83/12</f>
        <v>127.42494226327945</v>
      </c>
      <c r="G84" s="144">
        <f>'[2]3.29.2.'!G83*1000/'[2]3.29. 1.'!G83/12</f>
        <v>176.56476604839327</v>
      </c>
      <c r="H84" s="144">
        <f>'[2]3.29.2.'!H83*1000/'[2]3.29. 1.'!H83/12</f>
        <v>230.58896083872958</v>
      </c>
      <c r="I84" s="144">
        <f>'[2]3.29.2.'!I83*1000/'[2]3.29. 1.'!I83/12</f>
        <v>297.0035593080043</v>
      </c>
      <c r="J84" s="144">
        <f>'[2]3.29.2.'!J83*1000/'[2]3.29. 1.'!J83/12</f>
        <v>328.2290887947504</v>
      </c>
      <c r="K84" s="144">
        <f>'[2]3.29.2.'!K83*1000/'[2]3.29. 1.'!K83/12</f>
        <v>408.55621594848935</v>
      </c>
      <c r="L84" s="144">
        <f>'[2]3.29.2.'!L83*1000/'[2]3.29. 1.'!L83/12</f>
        <v>461.85370780406339</v>
      </c>
      <c r="M84" s="144">
        <f>'[2]3.29.2.'!M83*1000/'[2]3.29. 1.'!M83/12</f>
        <v>522.61246421147587</v>
      </c>
      <c r="N84" s="144">
        <f>'[2]3.29.2.'!N83*1000/'[2]3.29. 1.'!N83/12</f>
        <v>541.19767441860461</v>
      </c>
      <c r="O84" s="144">
        <f>'[2]3.29.2.'!O83*1000/'[2]3.29. 1.'!O83/12</f>
        <v>580.17381228273462</v>
      </c>
      <c r="P84" s="144">
        <f>'[2]3.29.2.'!P83*1000/'[2]3.29. 1.'!P83/12</f>
        <v>573.47365540963108</v>
      </c>
      <c r="Q84" s="144">
        <f>'[2]3.29.2.'!Q83*1000/'[2]3.29. 1.'!Q83/12</f>
        <v>570.06115936234323</v>
      </c>
      <c r="R84" s="144">
        <f>'[2]3.29.2.'!R83*1000/'[2]3.29. 1.'!R83/12</f>
        <v>601.03307688763982</v>
      </c>
      <c r="S84" s="144">
        <f>'[2]3.29.2.'!S83*1000/'[2]3.29. 1.'!S83/12</f>
        <v>629.99929834409215</v>
      </c>
      <c r="T84" s="93">
        <f>'[2]3.29.2.'!T83*1000/'[2]3.29. 1.'!T83/12</f>
        <v>641.78927845291855</v>
      </c>
      <c r="U84" s="93">
        <v>664.13348430020324</v>
      </c>
      <c r="V84" s="496">
        <v>691.93879143901086</v>
      </c>
      <c r="W84" s="496">
        <v>715.31204404918367</v>
      </c>
      <c r="X84" s="496">
        <v>769.30385141319778</v>
      </c>
    </row>
    <row r="85" spans="1:24" x14ac:dyDescent="0.25">
      <c r="A85" s="263" t="s">
        <v>66</v>
      </c>
      <c r="B85" s="143">
        <v>34</v>
      </c>
      <c r="C85" s="143">
        <v>89</v>
      </c>
      <c r="D85" s="143">
        <v>56</v>
      </c>
      <c r="E85" s="143">
        <v>59</v>
      </c>
      <c r="F85" s="143">
        <v>68.17</v>
      </c>
      <c r="G85" s="110">
        <v>132</v>
      </c>
      <c r="H85" s="143">
        <v>213.63</v>
      </c>
      <c r="I85" s="143">
        <v>316.69</v>
      </c>
      <c r="J85" s="143">
        <v>392.76</v>
      </c>
      <c r="K85" s="143">
        <v>419.28</v>
      </c>
      <c r="L85" s="110">
        <v>498</v>
      </c>
      <c r="M85" s="143">
        <v>519.48</v>
      </c>
      <c r="N85" s="143">
        <v>540.67999999999995</v>
      </c>
      <c r="O85" s="143">
        <v>527.94000000000005</v>
      </c>
      <c r="P85" s="143">
        <v>609.32000000000005</v>
      </c>
      <c r="Q85" s="110">
        <v>601</v>
      </c>
      <c r="R85" s="319">
        <v>626</v>
      </c>
      <c r="S85" s="319">
        <v>608</v>
      </c>
      <c r="T85" s="94">
        <v>620.05999999999995</v>
      </c>
      <c r="U85" s="94">
        <v>620.44016900778422</v>
      </c>
      <c r="V85" s="495">
        <v>559.42275519815553</v>
      </c>
      <c r="W85" s="495">
        <v>626.66208831351003</v>
      </c>
      <c r="X85" s="495">
        <v>667.42691241044599</v>
      </c>
    </row>
    <row r="86" spans="1:24" x14ac:dyDescent="0.25">
      <c r="A86" s="263" t="s">
        <v>68</v>
      </c>
      <c r="B86" s="143">
        <v>22</v>
      </c>
      <c r="C86" s="143">
        <v>47</v>
      </c>
      <c r="D86" s="143">
        <v>55</v>
      </c>
      <c r="E86" s="143">
        <v>61</v>
      </c>
      <c r="F86" s="143">
        <v>84.17</v>
      </c>
      <c r="G86" s="110">
        <v>159</v>
      </c>
      <c r="H86" s="143">
        <v>237.74</v>
      </c>
      <c r="I86" s="143">
        <v>368.14</v>
      </c>
      <c r="J86" s="143">
        <v>398.45</v>
      </c>
      <c r="K86" s="143">
        <v>517.73</v>
      </c>
      <c r="L86" s="110">
        <v>536</v>
      </c>
      <c r="M86" s="143">
        <v>447.75</v>
      </c>
      <c r="N86" s="143">
        <v>461.65</v>
      </c>
      <c r="O86" s="143">
        <v>425.27</v>
      </c>
      <c r="P86" s="143">
        <v>477.76</v>
      </c>
      <c r="Q86" s="110">
        <v>466</v>
      </c>
      <c r="R86" s="319">
        <v>473</v>
      </c>
      <c r="S86" s="319">
        <v>334</v>
      </c>
      <c r="T86" s="94">
        <v>371.01</v>
      </c>
      <c r="U86" s="94">
        <v>398.93342807780192</v>
      </c>
      <c r="V86" s="495">
        <v>408.13958497881811</v>
      </c>
      <c r="W86" s="495">
        <v>420.67730140944741</v>
      </c>
      <c r="X86" s="495">
        <v>414.8276963132169</v>
      </c>
    </row>
    <row r="87" spans="1:24" x14ac:dyDescent="0.25">
      <c r="A87" s="263" t="s">
        <v>69</v>
      </c>
      <c r="B87" s="143">
        <v>43</v>
      </c>
      <c r="C87" s="143">
        <v>45</v>
      </c>
      <c r="D87" s="143">
        <v>72</v>
      </c>
      <c r="E87" s="143">
        <v>77</v>
      </c>
      <c r="F87" s="143">
        <v>94.94</v>
      </c>
      <c r="G87" s="110">
        <v>136</v>
      </c>
      <c r="H87" s="143">
        <v>167.69</v>
      </c>
      <c r="I87" s="143">
        <v>208.15</v>
      </c>
      <c r="J87" s="143">
        <v>236.06</v>
      </c>
      <c r="K87" s="143">
        <v>232.47</v>
      </c>
      <c r="L87" s="110">
        <v>253</v>
      </c>
      <c r="M87" s="143">
        <v>323.05</v>
      </c>
      <c r="N87" s="143">
        <v>290.20999999999998</v>
      </c>
      <c r="O87" s="143">
        <v>342.79</v>
      </c>
      <c r="P87" s="143">
        <v>375.91</v>
      </c>
      <c r="Q87" s="110">
        <v>331</v>
      </c>
      <c r="R87" s="319">
        <v>473</v>
      </c>
      <c r="S87" s="319">
        <v>358</v>
      </c>
      <c r="T87" s="94">
        <v>469.88</v>
      </c>
      <c r="U87" s="94">
        <v>452.53135942455543</v>
      </c>
      <c r="V87" s="495">
        <v>468.92458875419567</v>
      </c>
      <c r="W87" s="495">
        <v>445.43862254424562</v>
      </c>
      <c r="X87" s="495">
        <v>449.87890399477499</v>
      </c>
    </row>
    <row r="88" spans="1:24" x14ac:dyDescent="0.25">
      <c r="A88" s="263" t="s">
        <v>70</v>
      </c>
      <c r="B88" s="143">
        <v>26</v>
      </c>
      <c r="C88" s="143">
        <v>44</v>
      </c>
      <c r="D88" s="143">
        <v>54</v>
      </c>
      <c r="E88" s="143">
        <v>75</v>
      </c>
      <c r="F88" s="143">
        <v>104.21</v>
      </c>
      <c r="G88" s="110">
        <v>177</v>
      </c>
      <c r="H88" s="143">
        <v>203.41</v>
      </c>
      <c r="I88" s="143">
        <v>240.42</v>
      </c>
      <c r="J88" s="143">
        <v>267.38</v>
      </c>
      <c r="K88" s="143">
        <v>309.70999999999998</v>
      </c>
      <c r="L88" s="110">
        <v>338</v>
      </c>
      <c r="M88" s="143">
        <v>373.05</v>
      </c>
      <c r="N88" s="143">
        <v>411.55</v>
      </c>
      <c r="O88" s="143">
        <v>423.4</v>
      </c>
      <c r="P88" s="143">
        <v>448.03</v>
      </c>
      <c r="Q88" s="110">
        <v>473</v>
      </c>
      <c r="R88" s="319">
        <v>509</v>
      </c>
      <c r="S88" s="319">
        <v>677</v>
      </c>
      <c r="T88" s="94">
        <v>683.55</v>
      </c>
      <c r="U88" s="94">
        <v>721.84464624901011</v>
      </c>
      <c r="V88" s="495">
        <v>745.16601008294219</v>
      </c>
      <c r="W88" s="495">
        <v>805.3512719629191</v>
      </c>
      <c r="X88" s="495">
        <v>859.71179736595877</v>
      </c>
    </row>
    <row r="89" spans="1:24" x14ac:dyDescent="0.25">
      <c r="A89" s="263" t="s">
        <v>72</v>
      </c>
      <c r="B89" s="143">
        <v>24</v>
      </c>
      <c r="C89" s="143">
        <v>40</v>
      </c>
      <c r="D89" s="143">
        <v>62</v>
      </c>
      <c r="E89" s="143">
        <v>157</v>
      </c>
      <c r="F89" s="143">
        <v>189</v>
      </c>
      <c r="G89" s="110">
        <v>215</v>
      </c>
      <c r="H89" s="143">
        <v>286.5</v>
      </c>
      <c r="I89" s="143">
        <v>419.43</v>
      </c>
      <c r="J89" s="143">
        <v>468.75</v>
      </c>
      <c r="K89" s="143">
        <v>617.96</v>
      </c>
      <c r="L89" s="110">
        <v>706</v>
      </c>
      <c r="M89" s="143">
        <v>789.55</v>
      </c>
      <c r="N89" s="143">
        <v>786.63</v>
      </c>
      <c r="O89" s="143">
        <v>838.68</v>
      </c>
      <c r="P89" s="143">
        <v>850.45</v>
      </c>
      <c r="Q89" s="110">
        <v>849</v>
      </c>
      <c r="R89" s="319">
        <v>815</v>
      </c>
      <c r="S89" s="319">
        <v>842</v>
      </c>
      <c r="T89" s="94">
        <v>848.98</v>
      </c>
      <c r="U89" s="94">
        <v>840.30425279511178</v>
      </c>
      <c r="V89" s="495">
        <v>916.62067563062851</v>
      </c>
      <c r="W89" s="495">
        <v>913.49547341780703</v>
      </c>
      <c r="X89" s="495">
        <v>1028.6575923625558</v>
      </c>
    </row>
    <row r="90" spans="1:24" x14ac:dyDescent="0.25">
      <c r="A90" s="263" t="s">
        <v>73</v>
      </c>
      <c r="B90" s="143">
        <v>24</v>
      </c>
      <c r="C90" s="143">
        <v>32</v>
      </c>
      <c r="D90" s="143">
        <v>49</v>
      </c>
      <c r="E90" s="143">
        <v>89</v>
      </c>
      <c r="F90" s="143">
        <v>117.9</v>
      </c>
      <c r="G90" s="110">
        <v>173</v>
      </c>
      <c r="H90" s="143">
        <v>231.2</v>
      </c>
      <c r="I90" s="143">
        <v>271.77</v>
      </c>
      <c r="J90" s="143">
        <v>317.66000000000003</v>
      </c>
      <c r="K90" s="143">
        <v>426.79</v>
      </c>
      <c r="L90" s="110">
        <v>420</v>
      </c>
      <c r="M90" s="143">
        <v>471.73</v>
      </c>
      <c r="N90" s="143">
        <v>479.66</v>
      </c>
      <c r="O90" s="143">
        <v>534.94000000000005</v>
      </c>
      <c r="P90" s="143">
        <v>550.1</v>
      </c>
      <c r="Q90" s="110">
        <v>548</v>
      </c>
      <c r="R90" s="319">
        <v>541</v>
      </c>
      <c r="S90" s="319">
        <v>615</v>
      </c>
      <c r="T90" s="94">
        <v>583.94000000000005</v>
      </c>
      <c r="U90" s="94">
        <v>604.97168389361093</v>
      </c>
      <c r="V90" s="495">
        <v>642.61950957554677</v>
      </c>
      <c r="W90" s="495">
        <v>650.13709036880778</v>
      </c>
      <c r="X90" s="495">
        <v>659.73213780364188</v>
      </c>
    </row>
    <row r="91" spans="1:24" x14ac:dyDescent="0.25">
      <c r="A91" s="263" t="s">
        <v>74</v>
      </c>
      <c r="B91" s="143">
        <v>27</v>
      </c>
      <c r="C91" s="143">
        <v>44</v>
      </c>
      <c r="D91" s="143">
        <v>76</v>
      </c>
      <c r="E91" s="143">
        <v>112</v>
      </c>
      <c r="F91" s="143">
        <v>117.03</v>
      </c>
      <c r="G91" s="110">
        <v>149</v>
      </c>
      <c r="H91" s="143">
        <v>164.69</v>
      </c>
      <c r="I91" s="143">
        <v>212.13</v>
      </c>
      <c r="J91" s="143">
        <v>241.87</v>
      </c>
      <c r="K91" s="143">
        <v>292.72000000000003</v>
      </c>
      <c r="L91" s="110">
        <v>364</v>
      </c>
      <c r="M91" s="143">
        <v>404.16</v>
      </c>
      <c r="N91" s="143">
        <v>397.85</v>
      </c>
      <c r="O91" s="143">
        <v>417.31</v>
      </c>
      <c r="P91" s="143">
        <v>456.34</v>
      </c>
      <c r="Q91" s="110">
        <v>465</v>
      </c>
      <c r="R91" s="319">
        <v>413</v>
      </c>
      <c r="S91" s="319">
        <v>406</v>
      </c>
      <c r="T91" s="94">
        <v>436.68</v>
      </c>
      <c r="U91" s="94">
        <v>469.4212527229771</v>
      </c>
      <c r="V91" s="495">
        <v>520.19965881220469</v>
      </c>
      <c r="W91" s="495">
        <v>552.02654661793144</v>
      </c>
      <c r="X91" s="495">
        <v>603.58229285778054</v>
      </c>
    </row>
    <row r="92" spans="1:24" x14ac:dyDescent="0.25">
      <c r="A92" s="263" t="s">
        <v>75</v>
      </c>
      <c r="B92" s="143">
        <v>26</v>
      </c>
      <c r="C92" s="143">
        <v>34</v>
      </c>
      <c r="D92" s="143">
        <v>38</v>
      </c>
      <c r="E92" s="143">
        <v>117</v>
      </c>
      <c r="F92" s="143">
        <v>127.02</v>
      </c>
      <c r="G92" s="110">
        <v>175</v>
      </c>
      <c r="H92" s="143">
        <v>290.12</v>
      </c>
      <c r="I92" s="143">
        <v>325.18</v>
      </c>
      <c r="J92" s="143">
        <v>344.35</v>
      </c>
      <c r="K92" s="143">
        <v>429.61</v>
      </c>
      <c r="L92" s="110">
        <v>566</v>
      </c>
      <c r="M92" s="143">
        <v>615.79999999999995</v>
      </c>
      <c r="N92" s="143">
        <v>678.1</v>
      </c>
      <c r="O92" s="143">
        <v>730.73</v>
      </c>
      <c r="P92" s="143">
        <v>509.88</v>
      </c>
      <c r="Q92" s="110">
        <v>460</v>
      </c>
      <c r="R92" s="319">
        <v>628</v>
      </c>
      <c r="S92" s="319">
        <v>621</v>
      </c>
      <c r="T92" s="94">
        <v>619.85</v>
      </c>
      <c r="U92" s="94">
        <v>661.33354677609623</v>
      </c>
      <c r="V92" s="495">
        <v>631.92948544280716</v>
      </c>
      <c r="W92" s="495">
        <v>651.99900243484649</v>
      </c>
      <c r="X92" s="495">
        <v>724.95481107231956</v>
      </c>
    </row>
    <row r="93" spans="1:24" x14ac:dyDescent="0.25">
      <c r="A93" s="263" t="s">
        <v>76</v>
      </c>
      <c r="B93" s="143">
        <v>24</v>
      </c>
      <c r="C93" s="143">
        <v>35</v>
      </c>
      <c r="D93" s="143">
        <v>70</v>
      </c>
      <c r="E93" s="143">
        <v>108</v>
      </c>
      <c r="F93" s="143">
        <v>132.47</v>
      </c>
      <c r="G93" s="110">
        <v>175</v>
      </c>
      <c r="H93" s="143">
        <v>219</v>
      </c>
      <c r="I93" s="143">
        <v>334.26</v>
      </c>
      <c r="J93" s="143">
        <v>392.75</v>
      </c>
      <c r="K93" s="143">
        <v>431.7</v>
      </c>
      <c r="L93" s="110">
        <v>417</v>
      </c>
      <c r="M93" s="143">
        <v>483.42</v>
      </c>
      <c r="N93" s="143">
        <v>535.45000000000005</v>
      </c>
      <c r="O93" s="143">
        <v>588.83000000000004</v>
      </c>
      <c r="P93" s="143">
        <v>648.39</v>
      </c>
      <c r="Q93" s="110">
        <v>659</v>
      </c>
      <c r="R93" s="319">
        <v>681</v>
      </c>
      <c r="S93" s="319">
        <v>706</v>
      </c>
      <c r="T93" s="94">
        <v>703.04</v>
      </c>
      <c r="U93" s="94">
        <v>737.65378574700605</v>
      </c>
      <c r="V93" s="495">
        <v>757.91905188120836</v>
      </c>
      <c r="W93" s="495">
        <v>793.41972784468339</v>
      </c>
      <c r="X93" s="495">
        <v>811.30993890403863</v>
      </c>
    </row>
    <row r="94" spans="1:24" x14ac:dyDescent="0.25">
      <c r="A94" s="263" t="s">
        <v>77</v>
      </c>
      <c r="B94" s="143">
        <v>27</v>
      </c>
      <c r="C94" s="143">
        <v>51</v>
      </c>
      <c r="D94" s="143">
        <v>92</v>
      </c>
      <c r="E94" s="143">
        <v>140</v>
      </c>
      <c r="F94" s="143">
        <v>143.18</v>
      </c>
      <c r="G94" s="110">
        <v>204</v>
      </c>
      <c r="H94" s="143">
        <v>264.02</v>
      </c>
      <c r="I94" s="143">
        <v>321.01</v>
      </c>
      <c r="J94" s="143">
        <v>369.03</v>
      </c>
      <c r="K94" s="143">
        <v>438.1</v>
      </c>
      <c r="L94" s="110">
        <v>451</v>
      </c>
      <c r="M94" s="143">
        <v>652.34</v>
      </c>
      <c r="N94" s="143">
        <v>679.17</v>
      </c>
      <c r="O94" s="143">
        <v>732.06</v>
      </c>
      <c r="P94" s="143">
        <v>786.36</v>
      </c>
      <c r="Q94" s="110">
        <v>844</v>
      </c>
      <c r="R94" s="319">
        <v>870</v>
      </c>
      <c r="S94" s="319">
        <v>916</v>
      </c>
      <c r="T94" s="94">
        <v>937.94</v>
      </c>
      <c r="U94" s="94">
        <v>935.96336955958964</v>
      </c>
      <c r="V94" s="495">
        <v>910.1372748930155</v>
      </c>
      <c r="W94" s="495">
        <v>957.43952519120546</v>
      </c>
      <c r="X94" s="495">
        <v>1007.8248392050779</v>
      </c>
    </row>
    <row r="95" spans="1:24" ht="18" x14ac:dyDescent="0.25">
      <c r="A95" s="10" t="s">
        <v>91</v>
      </c>
      <c r="B95" s="144">
        <f>'[2]3.29.2.'!B94*1000/'[2]3.29. 1.'!B94/12</f>
        <v>44.174791578352419</v>
      </c>
      <c r="C95" s="144">
        <f>'[2]3.29.2.'!C94*1000/'[2]3.29. 1.'!C94/12</f>
        <v>63.89115368935996</v>
      </c>
      <c r="D95" s="144">
        <f>'[2]3.29.2.'!D94*1000/'[2]3.29. 1.'!D94/12</f>
        <v>105.82540311921754</v>
      </c>
      <c r="E95" s="144">
        <f>'[2]3.29.2.'!E94*1000/'[2]3.29. 1.'!E94/12</f>
        <v>155.72939145446699</v>
      </c>
      <c r="F95" s="144">
        <f>'[2]3.29.2.'!F94*1000/'[2]3.29. 1.'!F94/12</f>
        <v>188.58546452824737</v>
      </c>
      <c r="G95" s="144">
        <f>'[2]3.29.2.'!G94*1000/'[2]3.29. 1.'!G94/12</f>
        <v>268.12489052373445</v>
      </c>
      <c r="H95" s="144">
        <f>'[2]3.29.2.'!H94*1000/'[2]3.29. 1.'!H94/12</f>
        <v>317.34042553191483</v>
      </c>
      <c r="I95" s="144">
        <f>'[2]3.29.2.'!I94*1000/'[2]3.29. 1.'!I94/12</f>
        <v>349.95685936151858</v>
      </c>
      <c r="J95" s="144">
        <f>'[2]3.29.2.'!J94*1000/'[2]3.29. 1.'!J94/12</f>
        <v>471.22467771639032</v>
      </c>
      <c r="K95" s="144">
        <f>'[2]3.29.2.'!K94*1000/'[2]3.29. 1.'!K94/12</f>
        <v>597.43041582830313</v>
      </c>
      <c r="L95" s="144">
        <f>'[2]3.29.2.'!L94*1000/'[2]3.29. 1.'!L94/12</f>
        <v>752.28626116546172</v>
      </c>
      <c r="M95" s="144">
        <f>'[2]3.29.2.'!M94*1000/'[2]3.29. 1.'!M94/12</f>
        <v>883.7783934606615</v>
      </c>
      <c r="N95" s="144">
        <f>'[2]3.29.2.'!N94*1000/'[2]3.29. 1.'!N94/12</f>
        <v>912.12296983758722</v>
      </c>
      <c r="O95" s="144">
        <f>'[2]3.29.2.'!O94*1000/'[2]3.29. 1.'!O94/12</f>
        <v>885.57892004153689</v>
      </c>
      <c r="P95" s="144">
        <f>'[2]3.29.2.'!P94*1000/'[2]3.29. 1.'!P94/12</f>
        <v>932.64762403913346</v>
      </c>
      <c r="Q95" s="144">
        <f>'[2]3.29.2.'!Q94*1000/'[2]3.29. 1.'!Q94/12</f>
        <v>972.34032888162062</v>
      </c>
      <c r="R95" s="144">
        <f>'[2]3.29.2.'!R94*1000/'[2]3.29. 1.'!R94/12</f>
        <v>896.01839080459786</v>
      </c>
      <c r="S95" s="144">
        <f>'[2]3.29.2.'!S94*1000/'[2]3.29. 1.'!S94/12</f>
        <v>911.64247959507668</v>
      </c>
      <c r="T95" s="93">
        <f>'[2]3.29.2.'!T94*1000/'[2]3.29. 1.'!T94/12</f>
        <v>933.66400978649369</v>
      </c>
      <c r="U95" s="93">
        <v>948.57886943303913</v>
      </c>
      <c r="V95" s="496">
        <v>969.46517840278807</v>
      </c>
      <c r="W95" s="496">
        <v>987.89717059009354</v>
      </c>
      <c r="X95" s="496">
        <v>999.2107293458032</v>
      </c>
    </row>
    <row r="96" spans="1:24" x14ac:dyDescent="0.25">
      <c r="A96" s="263" t="s">
        <v>67</v>
      </c>
      <c r="B96" s="143">
        <v>35</v>
      </c>
      <c r="C96" s="143">
        <v>54</v>
      </c>
      <c r="D96" s="143">
        <v>79</v>
      </c>
      <c r="E96" s="143">
        <v>120</v>
      </c>
      <c r="F96" s="143">
        <v>157.44</v>
      </c>
      <c r="G96" s="110">
        <v>324</v>
      </c>
      <c r="H96" s="143">
        <v>302.77999999999997</v>
      </c>
      <c r="I96" s="143">
        <v>260.5</v>
      </c>
      <c r="J96" s="143">
        <v>265.56</v>
      </c>
      <c r="K96" s="143">
        <v>278.60000000000002</v>
      </c>
      <c r="L96" s="110">
        <v>323</v>
      </c>
      <c r="M96" s="143">
        <v>763.29</v>
      </c>
      <c r="N96" s="143">
        <v>796.58</v>
      </c>
      <c r="O96" s="143">
        <v>324.83</v>
      </c>
      <c r="P96" s="143">
        <v>346.81</v>
      </c>
      <c r="Q96" s="110">
        <v>352</v>
      </c>
      <c r="R96" s="319">
        <v>347</v>
      </c>
      <c r="S96" s="319">
        <v>338</v>
      </c>
      <c r="T96" s="94">
        <v>347.03</v>
      </c>
      <c r="U96" s="94">
        <v>437.23455708234866</v>
      </c>
      <c r="V96" s="495">
        <v>406.61746110120913</v>
      </c>
      <c r="W96" s="495">
        <v>415.28588936008401</v>
      </c>
      <c r="X96" s="495">
        <v>411.62866302433736</v>
      </c>
    </row>
    <row r="97" spans="1:24" x14ac:dyDescent="0.25">
      <c r="A97" s="263" t="s">
        <v>78</v>
      </c>
      <c r="B97" s="143">
        <v>85</v>
      </c>
      <c r="C97" s="143">
        <v>91</v>
      </c>
      <c r="D97" s="143">
        <v>130</v>
      </c>
      <c r="E97" s="143">
        <v>196</v>
      </c>
      <c r="F97" s="143">
        <v>232.35</v>
      </c>
      <c r="G97" s="110">
        <v>297</v>
      </c>
      <c r="H97" s="143">
        <v>360.26</v>
      </c>
      <c r="I97" s="143">
        <v>377.55</v>
      </c>
      <c r="J97" s="143">
        <v>452.15</v>
      </c>
      <c r="K97" s="143">
        <v>935.42</v>
      </c>
      <c r="L97" s="110">
        <v>1078</v>
      </c>
      <c r="M97" s="143">
        <v>1113.23</v>
      </c>
      <c r="N97" s="143">
        <v>1149.5</v>
      </c>
      <c r="O97" s="143">
        <v>1249.07</v>
      </c>
      <c r="P97" s="143">
        <v>1352.36</v>
      </c>
      <c r="Q97" s="110">
        <v>1423</v>
      </c>
      <c r="R97" s="319">
        <v>1491</v>
      </c>
      <c r="S97" s="319">
        <v>1526</v>
      </c>
      <c r="T97" s="94">
        <v>1550.09</v>
      </c>
      <c r="U97" s="94">
        <v>1512.5141713604178</v>
      </c>
      <c r="V97" s="495">
        <v>1507.4877141391016</v>
      </c>
      <c r="W97" s="495">
        <v>1492.0370901082988</v>
      </c>
      <c r="X97" s="495">
        <v>1467.5777184124795</v>
      </c>
    </row>
    <row r="98" spans="1:24" x14ac:dyDescent="0.25">
      <c r="A98" s="263" t="s">
        <v>71</v>
      </c>
      <c r="B98" s="143">
        <v>19</v>
      </c>
      <c r="C98" s="143">
        <v>30</v>
      </c>
      <c r="D98" s="143">
        <v>38</v>
      </c>
      <c r="E98" s="143">
        <v>52</v>
      </c>
      <c r="F98" s="143">
        <v>58.74</v>
      </c>
      <c r="G98" s="110">
        <v>62</v>
      </c>
      <c r="H98" s="143">
        <v>70.64</v>
      </c>
      <c r="I98" s="143">
        <v>84.21</v>
      </c>
      <c r="J98" s="143">
        <v>292.45</v>
      </c>
      <c r="K98" s="143">
        <v>372.53</v>
      </c>
      <c r="L98" s="110">
        <v>552</v>
      </c>
      <c r="M98" s="143">
        <v>551.75</v>
      </c>
      <c r="N98" s="143">
        <v>577.69000000000005</v>
      </c>
      <c r="O98" s="143">
        <v>651.67999999999995</v>
      </c>
      <c r="P98" s="143">
        <v>676.89</v>
      </c>
      <c r="Q98" s="110">
        <v>658</v>
      </c>
      <c r="R98" s="319">
        <v>675</v>
      </c>
      <c r="S98" s="319">
        <v>723</v>
      </c>
      <c r="T98" s="94">
        <v>746.49</v>
      </c>
      <c r="U98" s="94">
        <v>747.95651651487219</v>
      </c>
      <c r="V98" s="495">
        <v>764.21385592313368</v>
      </c>
      <c r="W98" s="495">
        <v>731.95962762143029</v>
      </c>
      <c r="X98" s="495">
        <v>778.70043760996862</v>
      </c>
    </row>
    <row r="99" spans="1:24" x14ac:dyDescent="0.25">
      <c r="A99" s="263" t="s">
        <v>79</v>
      </c>
      <c r="B99" s="143">
        <v>60</v>
      </c>
      <c r="C99" s="143">
        <v>70</v>
      </c>
      <c r="D99" s="143">
        <v>118</v>
      </c>
      <c r="E99" s="143">
        <v>177</v>
      </c>
      <c r="F99" s="143">
        <v>247.16</v>
      </c>
      <c r="G99" s="110">
        <v>424</v>
      </c>
      <c r="H99" s="143">
        <v>650.28</v>
      </c>
      <c r="I99" s="143">
        <v>799.04</v>
      </c>
      <c r="J99" s="143">
        <v>961.11</v>
      </c>
      <c r="K99" s="143">
        <v>1288.1099999999999</v>
      </c>
      <c r="L99" s="110">
        <v>1725</v>
      </c>
      <c r="M99" s="143">
        <v>1791.52</v>
      </c>
      <c r="N99" s="143">
        <v>1727.33</v>
      </c>
      <c r="O99" s="143">
        <v>1849.36</v>
      </c>
      <c r="P99" s="143">
        <v>1842.42</v>
      </c>
      <c r="Q99" s="110">
        <v>2001</v>
      </c>
      <c r="R99" s="319">
        <v>2110</v>
      </c>
      <c r="S99" s="319">
        <v>1980</v>
      </c>
      <c r="T99" s="94">
        <v>1984.99</v>
      </c>
      <c r="U99" s="94">
        <v>1919.1334717326386</v>
      </c>
      <c r="V99" s="495">
        <v>1918.5038113606099</v>
      </c>
      <c r="W99" s="495">
        <v>1902.9274329759339</v>
      </c>
      <c r="X99" s="495">
        <v>1731.4119191835571</v>
      </c>
    </row>
    <row r="100" spans="1:24" x14ac:dyDescent="0.25">
      <c r="A100" s="263" t="s">
        <v>80</v>
      </c>
      <c r="B100" s="143">
        <v>40</v>
      </c>
      <c r="C100" s="143">
        <v>72</v>
      </c>
      <c r="D100" s="143">
        <v>126</v>
      </c>
      <c r="E100" s="143">
        <v>179</v>
      </c>
      <c r="F100" s="143">
        <v>221.76</v>
      </c>
      <c r="G100" s="110">
        <v>294</v>
      </c>
      <c r="H100" s="143">
        <v>393.65</v>
      </c>
      <c r="I100" s="143">
        <v>452.67</v>
      </c>
      <c r="J100" s="143">
        <v>500.77</v>
      </c>
      <c r="K100" s="143">
        <v>621.51</v>
      </c>
      <c r="L100" s="110">
        <v>744</v>
      </c>
      <c r="M100" s="143">
        <v>789.15</v>
      </c>
      <c r="N100" s="143">
        <v>848.36</v>
      </c>
      <c r="O100" s="143">
        <v>1044.45</v>
      </c>
      <c r="P100" s="143">
        <v>1126.99</v>
      </c>
      <c r="Q100" s="110">
        <v>1104</v>
      </c>
      <c r="R100" s="319">
        <v>594</v>
      </c>
      <c r="S100" s="319">
        <v>690</v>
      </c>
      <c r="T100" s="94">
        <v>718.73</v>
      </c>
      <c r="U100" s="94">
        <v>722.66749011532977</v>
      </c>
      <c r="V100" s="495">
        <v>882.43069825241196</v>
      </c>
      <c r="W100" s="495">
        <v>904.55577797154683</v>
      </c>
      <c r="X100" s="495">
        <v>913.5334934858131</v>
      </c>
    </row>
    <row r="101" spans="1:24" x14ac:dyDescent="0.25">
      <c r="A101" s="263" t="s">
        <v>81</v>
      </c>
      <c r="B101" s="143">
        <v>41</v>
      </c>
      <c r="C101" s="143">
        <v>54</v>
      </c>
      <c r="D101" s="143">
        <v>111</v>
      </c>
      <c r="E101" s="143">
        <v>181</v>
      </c>
      <c r="F101" s="143">
        <v>220.28</v>
      </c>
      <c r="G101" s="110">
        <v>308</v>
      </c>
      <c r="H101" s="143">
        <v>387.22</v>
      </c>
      <c r="I101" s="143">
        <v>490.98</v>
      </c>
      <c r="J101" s="143">
        <v>536.28</v>
      </c>
      <c r="K101" s="143">
        <v>608.79</v>
      </c>
      <c r="L101" s="110">
        <v>897</v>
      </c>
      <c r="M101" s="143">
        <v>896.32</v>
      </c>
      <c r="N101" s="143">
        <v>924.93</v>
      </c>
      <c r="O101" s="143">
        <v>999.74</v>
      </c>
      <c r="P101" s="143">
        <v>956.84</v>
      </c>
      <c r="Q101" s="110">
        <v>1016</v>
      </c>
      <c r="R101" s="319">
        <v>1005</v>
      </c>
      <c r="S101" s="319">
        <v>1002</v>
      </c>
      <c r="T101" s="94">
        <v>984.11</v>
      </c>
      <c r="U101" s="94">
        <v>959.46726365448319</v>
      </c>
      <c r="V101" s="495">
        <v>975.99457625551111</v>
      </c>
      <c r="W101" s="495">
        <v>1009.6431770032303</v>
      </c>
      <c r="X101" s="495">
        <v>1064.2183413914736</v>
      </c>
    </row>
    <row r="102" spans="1:24" x14ac:dyDescent="0.25">
      <c r="A102" s="263" t="s">
        <v>82</v>
      </c>
      <c r="B102" s="143">
        <v>51</v>
      </c>
      <c r="C102" s="143">
        <v>71</v>
      </c>
      <c r="D102" s="143">
        <v>128</v>
      </c>
      <c r="E102" s="143">
        <v>169</v>
      </c>
      <c r="F102" s="143">
        <v>210.67</v>
      </c>
      <c r="G102" s="110">
        <v>324</v>
      </c>
      <c r="H102" s="143">
        <v>404.36</v>
      </c>
      <c r="I102" s="143">
        <v>485.04</v>
      </c>
      <c r="J102" s="143">
        <v>651.59</v>
      </c>
      <c r="K102" s="143">
        <v>720.01</v>
      </c>
      <c r="L102" s="110">
        <v>801</v>
      </c>
      <c r="M102" s="143">
        <v>873.73</v>
      </c>
      <c r="N102" s="143">
        <v>892.98</v>
      </c>
      <c r="O102" s="143">
        <v>929.06</v>
      </c>
      <c r="P102" s="143">
        <v>945.13</v>
      </c>
      <c r="Q102" s="110">
        <v>967</v>
      </c>
      <c r="R102" s="319">
        <v>993</v>
      </c>
      <c r="S102" s="319">
        <v>1023</v>
      </c>
      <c r="T102" s="94">
        <v>1069.95</v>
      </c>
      <c r="U102" s="94">
        <v>1072.907501039683</v>
      </c>
      <c r="V102" s="495">
        <v>1158.9049667373038</v>
      </c>
      <c r="W102" s="495">
        <v>1142.9964640429823</v>
      </c>
      <c r="X102" s="495">
        <v>1242.7882591084001</v>
      </c>
    </row>
    <row r="103" spans="1:24" x14ac:dyDescent="0.25">
      <c r="A103" s="263" t="s">
        <v>83</v>
      </c>
      <c r="B103" s="143">
        <v>91</v>
      </c>
      <c r="C103" s="143">
        <v>115</v>
      </c>
      <c r="D103" s="143">
        <v>154</v>
      </c>
      <c r="E103" s="143">
        <v>198</v>
      </c>
      <c r="F103" s="143">
        <v>243.03</v>
      </c>
      <c r="G103" s="110">
        <v>337</v>
      </c>
      <c r="H103" s="143">
        <v>578.33000000000004</v>
      </c>
      <c r="I103" s="143">
        <v>634.02</v>
      </c>
      <c r="J103" s="143">
        <v>760.93</v>
      </c>
      <c r="K103" s="143">
        <v>951.44</v>
      </c>
      <c r="L103" s="110">
        <v>982</v>
      </c>
      <c r="M103" s="143">
        <v>1156.6099999999999</v>
      </c>
      <c r="N103" s="143">
        <v>1228.8900000000001</v>
      </c>
      <c r="O103" s="143">
        <v>1272.72</v>
      </c>
      <c r="P103" s="143">
        <v>1298.98</v>
      </c>
      <c r="Q103" s="110">
        <v>1761</v>
      </c>
      <c r="R103" s="319">
        <v>1558</v>
      </c>
      <c r="S103" s="319">
        <v>1803</v>
      </c>
      <c r="T103" s="94">
        <v>1970.22</v>
      </c>
      <c r="U103" s="94">
        <v>1872.6014028667278</v>
      </c>
      <c r="V103" s="495">
        <v>1798.61704538098</v>
      </c>
      <c r="W103" s="495">
        <v>1961.2000800720648</v>
      </c>
      <c r="X103" s="495">
        <v>1755.6006574359997</v>
      </c>
    </row>
    <row r="104" spans="1:24" x14ac:dyDescent="0.25">
      <c r="A104" s="263" t="s">
        <v>84</v>
      </c>
      <c r="B104" s="143">
        <v>43</v>
      </c>
      <c r="C104" s="143">
        <v>83</v>
      </c>
      <c r="D104" s="143">
        <v>157</v>
      </c>
      <c r="E104" s="143">
        <v>239</v>
      </c>
      <c r="F104" s="143">
        <v>283.22000000000003</v>
      </c>
      <c r="G104" s="110">
        <v>441</v>
      </c>
      <c r="H104" s="143">
        <v>510.75</v>
      </c>
      <c r="I104" s="143">
        <v>611.79999999999995</v>
      </c>
      <c r="J104" s="143">
        <v>661.74</v>
      </c>
      <c r="K104" s="143">
        <v>803.88</v>
      </c>
      <c r="L104" s="110">
        <v>937</v>
      </c>
      <c r="M104" s="143">
        <v>1006.84</v>
      </c>
      <c r="N104" s="143">
        <v>1022.31</v>
      </c>
      <c r="O104" s="143">
        <v>1029.22</v>
      </c>
      <c r="P104" s="143">
        <v>1252.48</v>
      </c>
      <c r="Q104" s="110">
        <v>1256</v>
      </c>
      <c r="R104" s="319">
        <v>1312</v>
      </c>
      <c r="S104" s="319">
        <v>1208</v>
      </c>
      <c r="T104" s="94">
        <v>1301.75</v>
      </c>
      <c r="U104" s="94">
        <v>1410.0250921941711</v>
      </c>
      <c r="V104" s="495">
        <v>1481.7918869459129</v>
      </c>
      <c r="W104" s="495">
        <v>1526.2889333775915</v>
      </c>
      <c r="X104" s="495">
        <v>1562.6848429651125</v>
      </c>
    </row>
    <row r="105" spans="1:24" ht="19.5" x14ac:dyDescent="0.25">
      <c r="A105" s="263" t="s">
        <v>85</v>
      </c>
      <c r="B105" s="143">
        <v>63</v>
      </c>
      <c r="C105" s="143">
        <v>111</v>
      </c>
      <c r="D105" s="143">
        <v>163</v>
      </c>
      <c r="E105" s="143">
        <v>233</v>
      </c>
      <c r="F105" s="143">
        <v>286.62</v>
      </c>
      <c r="G105" s="110">
        <v>367</v>
      </c>
      <c r="H105" s="143">
        <v>411.42</v>
      </c>
      <c r="I105" s="143">
        <v>417.56</v>
      </c>
      <c r="J105" s="143">
        <v>467.78</v>
      </c>
      <c r="K105" s="143">
        <v>714.87</v>
      </c>
      <c r="L105" s="110">
        <v>725</v>
      </c>
      <c r="M105" s="143">
        <v>785.69</v>
      </c>
      <c r="N105" s="143">
        <v>729.76</v>
      </c>
      <c r="O105" s="143">
        <v>1045.77</v>
      </c>
      <c r="P105" s="143">
        <v>1121.24</v>
      </c>
      <c r="Q105" s="110">
        <v>1015</v>
      </c>
      <c r="R105" s="319">
        <v>1094</v>
      </c>
      <c r="S105" s="319">
        <v>785</v>
      </c>
      <c r="T105" s="94">
        <v>746.72</v>
      </c>
      <c r="U105" s="94">
        <v>785.57122572340438</v>
      </c>
      <c r="V105" s="495">
        <v>647.47561547549083</v>
      </c>
      <c r="W105" s="495">
        <v>945.02613654364006</v>
      </c>
      <c r="X105" s="495">
        <v>993.62165693961367</v>
      </c>
    </row>
    <row r="106" spans="1:24" ht="15.75" thickBot="1" x14ac:dyDescent="0.3">
      <c r="A106" s="225" t="s">
        <v>86</v>
      </c>
      <c r="B106" s="95">
        <v>71</v>
      </c>
      <c r="C106" s="95">
        <v>98</v>
      </c>
      <c r="D106" s="95">
        <v>260</v>
      </c>
      <c r="E106" s="95">
        <v>229</v>
      </c>
      <c r="F106" s="95">
        <v>296.11</v>
      </c>
      <c r="G106" s="139">
        <v>357</v>
      </c>
      <c r="H106" s="95">
        <v>378.59</v>
      </c>
      <c r="I106" s="95">
        <v>493.96</v>
      </c>
      <c r="J106" s="95">
        <v>657.12</v>
      </c>
      <c r="K106" s="95">
        <v>833.34</v>
      </c>
      <c r="L106" s="139">
        <v>909</v>
      </c>
      <c r="M106" s="95">
        <v>893.6</v>
      </c>
      <c r="N106" s="95">
        <v>888.6</v>
      </c>
      <c r="O106" s="95">
        <v>899.3</v>
      </c>
      <c r="P106" s="95">
        <v>926.64</v>
      </c>
      <c r="Q106" s="139">
        <v>1007</v>
      </c>
      <c r="R106" s="139">
        <v>1028</v>
      </c>
      <c r="S106" s="139">
        <v>1064</v>
      </c>
      <c r="T106" s="95">
        <v>955.13</v>
      </c>
      <c r="U106" s="95">
        <v>973.46169519152409</v>
      </c>
      <c r="V106" s="456">
        <v>1038.2664464905258</v>
      </c>
      <c r="W106" s="456">
        <v>1031.9871134020618</v>
      </c>
      <c r="X106" s="456">
        <v>1034.728210102752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3">
    <tabColor rgb="FFC7E6A4"/>
  </sheetPr>
  <dimension ref="A1:X111"/>
  <sheetViews>
    <sheetView topLeftCell="N1" zoomScale="90" zoomScaleNormal="90" workbookViewId="0">
      <pane ySplit="7" topLeftCell="A104" activePane="bottomLeft" state="frozen"/>
      <selection activeCell="O25" sqref="O25"/>
      <selection pane="bottomLeft" activeCell="AB15" sqref="AB15"/>
    </sheetView>
  </sheetViews>
  <sheetFormatPr defaultRowHeight="15" x14ac:dyDescent="0.25"/>
  <cols>
    <col min="1" max="1" width="18.42578125" style="23" customWidth="1"/>
    <col min="2" max="22" width="9.140625" style="23"/>
    <col min="23" max="23" width="9.140625" style="105"/>
    <col min="24" max="24" width="9.140625" style="478"/>
    <col min="25" max="16384" width="9.140625" style="23"/>
  </cols>
  <sheetData>
    <row r="1" spans="1:24" ht="29.25" customHeight="1" x14ac:dyDescent="0.25"/>
    <row r="2" spans="1:24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566</v>
      </c>
      <c r="B5" s="381"/>
      <c r="C5" s="381"/>
      <c r="D5" s="381"/>
      <c r="E5" s="381"/>
      <c r="F5" s="381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57"/>
      <c r="T5" s="105"/>
    </row>
    <row r="6" spans="1:24" ht="15.75" thickBot="1" x14ac:dyDescent="0.3">
      <c r="A6" s="253" t="s">
        <v>202</v>
      </c>
      <c r="B6" s="253"/>
      <c r="C6" s="253"/>
      <c r="D6" s="253"/>
      <c r="E6" s="253"/>
      <c r="F6" s="253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57"/>
      <c r="T6" s="105"/>
    </row>
    <row r="7" spans="1:24" ht="15.75" thickBot="1" x14ac:dyDescent="0.3">
      <c r="A7" s="392"/>
      <c r="B7" s="135">
        <v>2000</v>
      </c>
      <c r="C7" s="231">
        <v>2001</v>
      </c>
      <c r="D7" s="231">
        <v>2002</v>
      </c>
      <c r="E7" s="231">
        <v>2003</v>
      </c>
      <c r="F7" s="231">
        <v>2004</v>
      </c>
      <c r="G7" s="229">
        <v>2005</v>
      </c>
      <c r="H7" s="229">
        <v>2006</v>
      </c>
      <c r="I7" s="229">
        <v>2007</v>
      </c>
      <c r="J7" s="229">
        <v>2008</v>
      </c>
      <c r="K7" s="229">
        <v>2009</v>
      </c>
      <c r="L7" s="229">
        <v>2010</v>
      </c>
      <c r="M7" s="229">
        <v>2011</v>
      </c>
      <c r="N7" s="229">
        <v>2012</v>
      </c>
      <c r="O7" s="229">
        <v>2013</v>
      </c>
      <c r="P7" s="229">
        <v>2014</v>
      </c>
      <c r="Q7" s="229">
        <v>2015</v>
      </c>
      <c r="R7" s="270">
        <v>2016</v>
      </c>
      <c r="S7" s="71">
        <v>2017</v>
      </c>
      <c r="T7" s="71">
        <v>2018</v>
      </c>
      <c r="U7" s="71">
        <v>2019</v>
      </c>
      <c r="V7" s="71">
        <v>2020</v>
      </c>
      <c r="W7" s="494">
        <v>2021</v>
      </c>
      <c r="X7" s="494">
        <v>2022</v>
      </c>
    </row>
    <row r="8" spans="1:24" x14ac:dyDescent="0.25">
      <c r="A8" s="106" t="s">
        <v>0</v>
      </c>
      <c r="B8" s="174">
        <v>2281</v>
      </c>
      <c r="C8" s="137">
        <v>3062</v>
      </c>
      <c r="D8" s="137">
        <v>3947</v>
      </c>
      <c r="E8" s="137">
        <v>5167</v>
      </c>
      <c r="F8" s="137">
        <v>6399</v>
      </c>
      <c r="G8" s="137">
        <v>8088</v>
      </c>
      <c r="H8" s="137">
        <v>10155</v>
      </c>
      <c r="I8" s="137">
        <v>12540</v>
      </c>
      <c r="J8" s="137">
        <v>14864</v>
      </c>
      <c r="K8" s="137">
        <v>16895</v>
      </c>
      <c r="L8" s="137">
        <v>18958</v>
      </c>
      <c r="M8" s="137">
        <v>20780</v>
      </c>
      <c r="N8" s="153">
        <v>23221</v>
      </c>
      <c r="O8" s="153">
        <v>25684</v>
      </c>
      <c r="P8" s="153">
        <v>27412</v>
      </c>
      <c r="Q8" s="153">
        <v>30254</v>
      </c>
      <c r="R8" s="153">
        <v>30865</v>
      </c>
      <c r="S8" s="166">
        <v>31897</v>
      </c>
      <c r="T8" s="496">
        <v>33361</v>
      </c>
      <c r="U8" s="496">
        <v>35506</v>
      </c>
      <c r="V8" s="496">
        <v>36240</v>
      </c>
      <c r="W8" s="553">
        <v>40272</v>
      </c>
      <c r="X8" s="553">
        <v>44937</v>
      </c>
    </row>
    <row r="9" spans="1:24" ht="18" x14ac:dyDescent="0.25">
      <c r="A9" s="101" t="s">
        <v>92</v>
      </c>
      <c r="B9" s="137">
        <v>3231</v>
      </c>
      <c r="C9" s="137">
        <v>4300</v>
      </c>
      <c r="D9" s="137">
        <v>5436</v>
      </c>
      <c r="E9" s="137">
        <v>7189</v>
      </c>
      <c r="F9" s="137">
        <v>8900</v>
      </c>
      <c r="G9" s="137">
        <v>10902</v>
      </c>
      <c r="H9" s="137">
        <v>13570</v>
      </c>
      <c r="I9" s="137">
        <v>16631</v>
      </c>
      <c r="J9" s="137">
        <v>18590</v>
      </c>
      <c r="K9" s="137">
        <v>21931</v>
      </c>
      <c r="L9" s="137">
        <v>24645</v>
      </c>
      <c r="M9" s="137">
        <v>27089</v>
      </c>
      <c r="N9" s="137">
        <v>30006</v>
      </c>
      <c r="O9" s="153">
        <v>33499</v>
      </c>
      <c r="P9" s="153">
        <v>34825</v>
      </c>
      <c r="Q9" s="153">
        <v>38832</v>
      </c>
      <c r="R9" s="153">
        <v>40200</v>
      </c>
      <c r="S9" s="153">
        <v>41897</v>
      </c>
      <c r="T9" s="496">
        <v>44194</v>
      </c>
      <c r="U9" s="496">
        <v>47584</v>
      </c>
      <c r="V9" s="496">
        <v>48566</v>
      </c>
      <c r="W9" s="553">
        <v>54727</v>
      </c>
      <c r="X9" s="553">
        <v>59461</v>
      </c>
    </row>
    <row r="10" spans="1:24" x14ac:dyDescent="0.25">
      <c r="A10" s="102" t="s">
        <v>1</v>
      </c>
      <c r="B10" s="121">
        <v>1555</v>
      </c>
      <c r="C10" s="121">
        <v>2121</v>
      </c>
      <c r="D10" s="121">
        <v>2762</v>
      </c>
      <c r="E10" s="121">
        <v>3357</v>
      </c>
      <c r="F10" s="121">
        <v>4069</v>
      </c>
      <c r="G10" s="121">
        <v>5276</v>
      </c>
      <c r="H10" s="121">
        <v>7083</v>
      </c>
      <c r="I10" s="121">
        <v>9399</v>
      </c>
      <c r="J10" s="121">
        <v>12749</v>
      </c>
      <c r="K10" s="121">
        <v>14147</v>
      </c>
      <c r="L10" s="121">
        <v>16993</v>
      </c>
      <c r="M10" s="121">
        <v>18800</v>
      </c>
      <c r="N10" s="121">
        <v>21659</v>
      </c>
      <c r="O10" s="152">
        <v>23247</v>
      </c>
      <c r="P10" s="152">
        <v>24750</v>
      </c>
      <c r="Q10" s="152">
        <v>28043</v>
      </c>
      <c r="R10" s="152">
        <v>29799</v>
      </c>
      <c r="S10" s="152">
        <v>30342</v>
      </c>
      <c r="T10" s="495">
        <v>30778</v>
      </c>
      <c r="U10" s="495">
        <v>32398</v>
      </c>
      <c r="V10" s="495">
        <v>32884</v>
      </c>
      <c r="W10" s="552">
        <v>35612</v>
      </c>
      <c r="X10" s="552">
        <v>41022</v>
      </c>
    </row>
    <row r="11" spans="1:24" x14ac:dyDescent="0.25">
      <c r="A11" s="102" t="s">
        <v>2</v>
      </c>
      <c r="B11" s="121">
        <v>1312</v>
      </c>
      <c r="C11" s="121">
        <v>1818</v>
      </c>
      <c r="D11" s="121">
        <v>2452</v>
      </c>
      <c r="E11" s="121">
        <v>3136</v>
      </c>
      <c r="F11" s="121">
        <v>3725</v>
      </c>
      <c r="G11" s="121">
        <v>4788</v>
      </c>
      <c r="H11" s="121">
        <v>6171</v>
      </c>
      <c r="I11" s="121">
        <v>7626</v>
      </c>
      <c r="J11" s="121">
        <v>10083</v>
      </c>
      <c r="K11" s="121">
        <v>11484</v>
      </c>
      <c r="L11" s="121">
        <v>13358</v>
      </c>
      <c r="M11" s="121">
        <v>15348</v>
      </c>
      <c r="N11" s="121">
        <v>17469</v>
      </c>
      <c r="O11" s="152">
        <v>18707</v>
      </c>
      <c r="P11" s="152">
        <v>20594</v>
      </c>
      <c r="Q11" s="152">
        <v>23428</v>
      </c>
      <c r="R11" s="152">
        <v>24006</v>
      </c>
      <c r="S11" s="152">
        <v>25107</v>
      </c>
      <c r="T11" s="495">
        <v>26658</v>
      </c>
      <c r="U11" s="495">
        <v>28422</v>
      </c>
      <c r="V11" s="495">
        <v>28636</v>
      </c>
      <c r="W11" s="552">
        <v>31608</v>
      </c>
      <c r="X11" s="552">
        <v>35722</v>
      </c>
    </row>
    <row r="12" spans="1:24" x14ac:dyDescent="0.25">
      <c r="A12" s="102" t="s">
        <v>3</v>
      </c>
      <c r="B12" s="121">
        <v>1280</v>
      </c>
      <c r="C12" s="121">
        <v>1666</v>
      </c>
      <c r="D12" s="121">
        <v>2158</v>
      </c>
      <c r="E12" s="121">
        <v>2837</v>
      </c>
      <c r="F12" s="121">
        <v>3363</v>
      </c>
      <c r="G12" s="121">
        <v>4107</v>
      </c>
      <c r="H12" s="121">
        <v>5627</v>
      </c>
      <c r="I12" s="121">
        <v>7015</v>
      </c>
      <c r="J12" s="121">
        <v>9480</v>
      </c>
      <c r="K12" s="121">
        <v>10827</v>
      </c>
      <c r="L12" s="121">
        <v>12956</v>
      </c>
      <c r="M12" s="121">
        <v>14312</v>
      </c>
      <c r="N12" s="121">
        <v>16229</v>
      </c>
      <c r="O12" s="152">
        <v>18058</v>
      </c>
      <c r="P12" s="152">
        <v>19529</v>
      </c>
      <c r="Q12" s="152">
        <v>22712</v>
      </c>
      <c r="R12" s="152">
        <v>22365</v>
      </c>
      <c r="S12" s="152">
        <v>23554</v>
      </c>
      <c r="T12" s="495">
        <v>23560</v>
      </c>
      <c r="U12" s="495">
        <v>25391</v>
      </c>
      <c r="V12" s="495">
        <v>25955</v>
      </c>
      <c r="W12" s="552">
        <v>28489</v>
      </c>
      <c r="X12" s="552">
        <v>32321</v>
      </c>
    </row>
    <row r="13" spans="1:24" x14ac:dyDescent="0.25">
      <c r="A13" s="102" t="s">
        <v>4</v>
      </c>
      <c r="B13" s="121">
        <v>1486</v>
      </c>
      <c r="C13" s="121">
        <v>2040</v>
      </c>
      <c r="D13" s="121">
        <v>2597</v>
      </c>
      <c r="E13" s="121">
        <v>3381</v>
      </c>
      <c r="F13" s="121">
        <v>4104</v>
      </c>
      <c r="G13" s="121">
        <v>5398</v>
      </c>
      <c r="H13" s="121">
        <v>6862</v>
      </c>
      <c r="I13" s="121">
        <v>8307</v>
      </c>
      <c r="J13" s="121">
        <v>10587</v>
      </c>
      <c r="K13" s="121">
        <v>11999</v>
      </c>
      <c r="L13" s="121">
        <v>13883</v>
      </c>
      <c r="M13" s="121">
        <v>15909</v>
      </c>
      <c r="N13" s="121">
        <v>18948</v>
      </c>
      <c r="O13" s="152">
        <v>21683</v>
      </c>
      <c r="P13" s="152">
        <v>24973</v>
      </c>
      <c r="Q13" s="152">
        <v>29366</v>
      </c>
      <c r="R13" s="152">
        <v>29284</v>
      </c>
      <c r="S13" s="152">
        <v>29498</v>
      </c>
      <c r="T13" s="495">
        <v>30289</v>
      </c>
      <c r="U13" s="495">
        <v>32022</v>
      </c>
      <c r="V13" s="495">
        <v>32102</v>
      </c>
      <c r="W13" s="552">
        <v>35100</v>
      </c>
      <c r="X13" s="552">
        <v>39319</v>
      </c>
    </row>
    <row r="14" spans="1:24" x14ac:dyDescent="0.25">
      <c r="A14" s="102" t="s">
        <v>5</v>
      </c>
      <c r="B14" s="121">
        <v>1038</v>
      </c>
      <c r="C14" s="121">
        <v>1298</v>
      </c>
      <c r="D14" s="121">
        <v>1778</v>
      </c>
      <c r="E14" s="121">
        <v>2292</v>
      </c>
      <c r="F14" s="121">
        <v>2855</v>
      </c>
      <c r="G14" s="121">
        <v>3480</v>
      </c>
      <c r="H14" s="121">
        <v>4457</v>
      </c>
      <c r="I14" s="121">
        <v>5684</v>
      </c>
      <c r="J14" s="121">
        <v>8343</v>
      </c>
      <c r="K14" s="121">
        <v>9351</v>
      </c>
      <c r="L14" s="121">
        <v>11124</v>
      </c>
      <c r="M14" s="121">
        <v>13006</v>
      </c>
      <c r="N14" s="121">
        <v>16015</v>
      </c>
      <c r="O14" s="152">
        <v>17754</v>
      </c>
      <c r="P14" s="152">
        <v>19832</v>
      </c>
      <c r="Q14" s="152">
        <v>22297</v>
      </c>
      <c r="R14" s="152">
        <v>23676</v>
      </c>
      <c r="S14" s="152">
        <v>24860</v>
      </c>
      <c r="T14" s="495">
        <v>24503</v>
      </c>
      <c r="U14" s="495">
        <v>25794</v>
      </c>
      <c r="V14" s="495">
        <v>26284</v>
      </c>
      <c r="W14" s="552">
        <v>28680</v>
      </c>
      <c r="X14" s="552">
        <v>34275</v>
      </c>
    </row>
    <row r="15" spans="1:24" x14ac:dyDescent="0.25">
      <c r="A15" s="102" t="s">
        <v>6</v>
      </c>
      <c r="B15" s="121">
        <v>1311</v>
      </c>
      <c r="C15" s="121">
        <v>1782</v>
      </c>
      <c r="D15" s="121">
        <v>2503</v>
      </c>
      <c r="E15" s="121">
        <v>3335</v>
      </c>
      <c r="F15" s="121">
        <v>4163</v>
      </c>
      <c r="G15" s="121">
        <v>5343</v>
      </c>
      <c r="H15" s="121">
        <v>6925</v>
      </c>
      <c r="I15" s="121">
        <v>9185</v>
      </c>
      <c r="J15" s="121">
        <v>11612</v>
      </c>
      <c r="K15" s="121">
        <v>13380</v>
      </c>
      <c r="L15" s="121">
        <v>15477</v>
      </c>
      <c r="M15" s="121">
        <v>17557</v>
      </c>
      <c r="N15" s="121">
        <v>20742</v>
      </c>
      <c r="O15" s="152">
        <v>22243</v>
      </c>
      <c r="P15" s="152">
        <v>24318</v>
      </c>
      <c r="Q15" s="152">
        <v>27434</v>
      </c>
      <c r="R15" s="152">
        <v>28800</v>
      </c>
      <c r="S15" s="152">
        <v>28715</v>
      </c>
      <c r="T15" s="495">
        <v>29178</v>
      </c>
      <c r="U15" s="495">
        <v>31417</v>
      </c>
      <c r="V15" s="495">
        <v>32559</v>
      </c>
      <c r="W15" s="552">
        <v>35028</v>
      </c>
      <c r="X15" s="552">
        <v>35509</v>
      </c>
    </row>
    <row r="16" spans="1:24" x14ac:dyDescent="0.25">
      <c r="A16" s="102" t="s">
        <v>7</v>
      </c>
      <c r="B16" s="121">
        <v>1439</v>
      </c>
      <c r="C16" s="121">
        <v>1905</v>
      </c>
      <c r="D16" s="121">
        <v>2516</v>
      </c>
      <c r="E16" s="121">
        <v>3094</v>
      </c>
      <c r="F16" s="121">
        <v>3837</v>
      </c>
      <c r="G16" s="121">
        <v>4985</v>
      </c>
      <c r="H16" s="121">
        <v>6398</v>
      </c>
      <c r="I16" s="121">
        <v>7857</v>
      </c>
      <c r="J16" s="121">
        <v>9608</v>
      </c>
      <c r="K16" s="121">
        <v>10696</v>
      </c>
      <c r="L16" s="121">
        <v>13315</v>
      </c>
      <c r="M16" s="121">
        <v>14574</v>
      </c>
      <c r="N16" s="121">
        <v>15867</v>
      </c>
      <c r="O16" s="152">
        <v>16968</v>
      </c>
      <c r="P16" s="152">
        <v>19112</v>
      </c>
      <c r="Q16" s="152">
        <v>21939</v>
      </c>
      <c r="R16" s="152">
        <v>23174</v>
      </c>
      <c r="S16" s="152">
        <v>24093</v>
      </c>
      <c r="T16" s="495">
        <v>23716</v>
      </c>
      <c r="U16" s="495">
        <v>25318</v>
      </c>
      <c r="V16" s="495">
        <v>25786</v>
      </c>
      <c r="W16" s="552">
        <v>28560</v>
      </c>
      <c r="X16" s="552">
        <v>34450</v>
      </c>
    </row>
    <row r="17" spans="1:24" x14ac:dyDescent="0.25">
      <c r="A17" s="102" t="s">
        <v>8</v>
      </c>
      <c r="B17" s="121">
        <v>1465</v>
      </c>
      <c r="C17" s="121">
        <v>1980</v>
      </c>
      <c r="D17" s="121">
        <v>2699</v>
      </c>
      <c r="E17" s="121">
        <v>3373</v>
      </c>
      <c r="F17" s="121">
        <v>4241</v>
      </c>
      <c r="G17" s="121">
        <v>5218</v>
      </c>
      <c r="H17" s="121">
        <v>6751</v>
      </c>
      <c r="I17" s="121">
        <v>8687</v>
      </c>
      <c r="J17" s="121">
        <v>11524</v>
      </c>
      <c r="K17" s="121">
        <v>12801</v>
      </c>
      <c r="L17" s="121">
        <v>14685</v>
      </c>
      <c r="M17" s="121">
        <v>16387</v>
      </c>
      <c r="N17" s="121">
        <v>18866</v>
      </c>
      <c r="O17" s="152">
        <v>19436</v>
      </c>
      <c r="P17" s="152">
        <v>21860</v>
      </c>
      <c r="Q17" s="152">
        <v>25330</v>
      </c>
      <c r="R17" s="152">
        <v>25355</v>
      </c>
      <c r="S17" s="152">
        <v>26112</v>
      </c>
      <c r="T17" s="495">
        <v>27279</v>
      </c>
      <c r="U17" s="495">
        <v>29149</v>
      </c>
      <c r="V17" s="495">
        <v>29791</v>
      </c>
      <c r="W17" s="552">
        <v>32715</v>
      </c>
      <c r="X17" s="552">
        <v>37632</v>
      </c>
    </row>
    <row r="18" spans="1:24" x14ac:dyDescent="0.25">
      <c r="A18" s="102" t="s">
        <v>9</v>
      </c>
      <c r="B18" s="121">
        <v>1772</v>
      </c>
      <c r="C18" s="121">
        <v>2261</v>
      </c>
      <c r="D18" s="121">
        <v>2776</v>
      </c>
      <c r="E18" s="121">
        <v>3557</v>
      </c>
      <c r="F18" s="121">
        <v>4406</v>
      </c>
      <c r="G18" s="121">
        <v>5591</v>
      </c>
      <c r="H18" s="121">
        <v>7611</v>
      </c>
      <c r="I18" s="121">
        <v>9472</v>
      </c>
      <c r="J18" s="121">
        <v>12085</v>
      </c>
      <c r="K18" s="121">
        <v>14487</v>
      </c>
      <c r="L18" s="121">
        <v>15936</v>
      </c>
      <c r="M18" s="121">
        <v>16811</v>
      </c>
      <c r="N18" s="121">
        <v>19829</v>
      </c>
      <c r="O18" s="152">
        <v>21957</v>
      </c>
      <c r="P18" s="152">
        <v>24420</v>
      </c>
      <c r="Q18" s="152">
        <v>27087</v>
      </c>
      <c r="R18" s="152">
        <v>27934</v>
      </c>
      <c r="S18" s="152">
        <v>28956</v>
      </c>
      <c r="T18" s="495">
        <v>30025</v>
      </c>
      <c r="U18" s="495">
        <v>32535</v>
      </c>
      <c r="V18" s="495">
        <v>32534</v>
      </c>
      <c r="W18" s="552">
        <v>35124</v>
      </c>
      <c r="X18" s="552">
        <v>38926</v>
      </c>
    </row>
    <row r="19" spans="1:24" x14ac:dyDescent="0.25">
      <c r="A19" s="102" t="s">
        <v>10</v>
      </c>
      <c r="B19" s="121">
        <v>1824</v>
      </c>
      <c r="C19" s="121">
        <v>2626</v>
      </c>
      <c r="D19" s="121">
        <v>3546</v>
      </c>
      <c r="E19" s="121">
        <v>4409</v>
      </c>
      <c r="F19" s="121">
        <v>5753</v>
      </c>
      <c r="G19" s="121">
        <v>7445</v>
      </c>
      <c r="H19" s="121">
        <v>10515</v>
      </c>
      <c r="I19" s="121">
        <v>14034</v>
      </c>
      <c r="J19" s="121">
        <v>19047</v>
      </c>
      <c r="K19" s="121">
        <v>20064</v>
      </c>
      <c r="L19" s="121">
        <v>22641</v>
      </c>
      <c r="M19" s="121">
        <v>25605</v>
      </c>
      <c r="N19" s="121">
        <v>30572</v>
      </c>
      <c r="O19" s="152">
        <v>32969</v>
      </c>
      <c r="P19" s="152">
        <v>34589</v>
      </c>
      <c r="Q19" s="152">
        <v>38463</v>
      </c>
      <c r="R19" s="152">
        <v>41276</v>
      </c>
      <c r="S19" s="152">
        <v>42345</v>
      </c>
      <c r="T19" s="495">
        <v>44742</v>
      </c>
      <c r="U19" s="495">
        <v>47513</v>
      </c>
      <c r="V19" s="495">
        <v>47301</v>
      </c>
      <c r="W19" s="552">
        <v>53793</v>
      </c>
      <c r="X19" s="552">
        <v>55109</v>
      </c>
    </row>
    <row r="20" spans="1:24" x14ac:dyDescent="0.25">
      <c r="A20" s="102" t="s">
        <v>11</v>
      </c>
      <c r="B20" s="121">
        <v>1415</v>
      </c>
      <c r="C20" s="121">
        <v>1963</v>
      </c>
      <c r="D20" s="121">
        <v>2614</v>
      </c>
      <c r="E20" s="121">
        <v>3231</v>
      </c>
      <c r="F20" s="121">
        <v>3902</v>
      </c>
      <c r="G20" s="121">
        <v>4857</v>
      </c>
      <c r="H20" s="121">
        <v>5972</v>
      </c>
      <c r="I20" s="121">
        <v>7325</v>
      </c>
      <c r="J20" s="121">
        <v>10027</v>
      </c>
      <c r="K20" s="121">
        <v>10927</v>
      </c>
      <c r="L20" s="121">
        <v>13115</v>
      </c>
      <c r="M20" s="121">
        <v>14824</v>
      </c>
      <c r="N20" s="121">
        <v>16827</v>
      </c>
      <c r="O20" s="152">
        <v>17252</v>
      </c>
      <c r="P20" s="152">
        <v>19007</v>
      </c>
      <c r="Q20" s="152">
        <v>22104</v>
      </c>
      <c r="R20" s="152">
        <v>23006</v>
      </c>
      <c r="S20" s="152">
        <v>23979</v>
      </c>
      <c r="T20" s="495">
        <v>24895</v>
      </c>
      <c r="U20" s="495">
        <v>26184</v>
      </c>
      <c r="V20" s="495">
        <v>26990</v>
      </c>
      <c r="W20" s="552">
        <v>29846</v>
      </c>
      <c r="X20" s="552">
        <v>34138</v>
      </c>
    </row>
    <row r="21" spans="1:24" x14ac:dyDescent="0.25">
      <c r="A21" s="102" t="s">
        <v>12</v>
      </c>
      <c r="B21" s="121">
        <v>1265</v>
      </c>
      <c r="C21" s="121">
        <v>1853</v>
      </c>
      <c r="D21" s="121">
        <v>2531</v>
      </c>
      <c r="E21" s="121">
        <v>3306</v>
      </c>
      <c r="F21" s="121">
        <v>3629</v>
      </c>
      <c r="G21" s="121">
        <v>4775</v>
      </c>
      <c r="H21" s="121">
        <v>6133</v>
      </c>
      <c r="I21" s="121">
        <v>8049</v>
      </c>
      <c r="J21" s="121">
        <v>11215</v>
      </c>
      <c r="K21" s="121">
        <v>11968</v>
      </c>
      <c r="L21" s="121">
        <v>13886</v>
      </c>
      <c r="M21" s="121">
        <v>14788</v>
      </c>
      <c r="N21" s="121">
        <v>17652</v>
      </c>
      <c r="O21" s="152">
        <v>18932</v>
      </c>
      <c r="P21" s="152">
        <v>21340</v>
      </c>
      <c r="Q21" s="152">
        <v>23690</v>
      </c>
      <c r="R21" s="152">
        <v>23799</v>
      </c>
      <c r="S21" s="152">
        <v>24272</v>
      </c>
      <c r="T21" s="495">
        <v>25444</v>
      </c>
      <c r="U21" s="495">
        <v>26886</v>
      </c>
      <c r="V21" s="495">
        <v>27328</v>
      </c>
      <c r="W21" s="552">
        <v>30495</v>
      </c>
      <c r="X21" s="552">
        <v>33379</v>
      </c>
    </row>
    <row r="22" spans="1:24" x14ac:dyDescent="0.25">
      <c r="A22" s="102" t="s">
        <v>13</v>
      </c>
      <c r="B22" s="121">
        <v>1720</v>
      </c>
      <c r="C22" s="121">
        <v>2336</v>
      </c>
      <c r="D22" s="121">
        <v>3003</v>
      </c>
      <c r="E22" s="121">
        <v>3712</v>
      </c>
      <c r="F22" s="121">
        <v>4386</v>
      </c>
      <c r="G22" s="121">
        <v>5483</v>
      </c>
      <c r="H22" s="121">
        <v>6723</v>
      </c>
      <c r="I22" s="121">
        <v>8228</v>
      </c>
      <c r="J22" s="121">
        <v>11222</v>
      </c>
      <c r="K22" s="121">
        <v>12616</v>
      </c>
      <c r="L22" s="121">
        <v>14546</v>
      </c>
      <c r="M22" s="121">
        <v>15969</v>
      </c>
      <c r="N22" s="121">
        <v>18305</v>
      </c>
      <c r="O22" s="152">
        <v>18470</v>
      </c>
      <c r="P22" s="152">
        <v>20482</v>
      </c>
      <c r="Q22" s="152">
        <v>23653</v>
      </c>
      <c r="R22" s="152">
        <v>23614</v>
      </c>
      <c r="S22" s="152">
        <v>24766</v>
      </c>
      <c r="T22" s="495">
        <v>25985</v>
      </c>
      <c r="U22" s="495">
        <v>27485</v>
      </c>
      <c r="V22" s="495">
        <v>28256</v>
      </c>
      <c r="W22" s="552">
        <v>30731</v>
      </c>
      <c r="X22" s="552">
        <v>35094</v>
      </c>
    </row>
    <row r="23" spans="1:24" x14ac:dyDescent="0.25">
      <c r="A23" s="102" t="s">
        <v>14</v>
      </c>
      <c r="B23" s="121">
        <v>1509</v>
      </c>
      <c r="C23" s="121">
        <v>2072</v>
      </c>
      <c r="D23" s="121">
        <v>2688</v>
      </c>
      <c r="E23" s="121">
        <v>3412</v>
      </c>
      <c r="F23" s="121">
        <v>4035</v>
      </c>
      <c r="G23" s="121">
        <v>5292</v>
      </c>
      <c r="H23" s="121">
        <v>6815</v>
      </c>
      <c r="I23" s="121">
        <v>8515</v>
      </c>
      <c r="J23" s="121">
        <v>11145</v>
      </c>
      <c r="K23" s="121">
        <v>11970</v>
      </c>
      <c r="L23" s="121">
        <v>13631</v>
      </c>
      <c r="M23" s="121">
        <v>15151</v>
      </c>
      <c r="N23" s="121">
        <v>17449</v>
      </c>
      <c r="O23" s="152">
        <v>19685</v>
      </c>
      <c r="P23" s="152">
        <v>21742</v>
      </c>
      <c r="Q23" s="152">
        <v>24865</v>
      </c>
      <c r="R23" s="152">
        <v>25769</v>
      </c>
      <c r="S23" s="152">
        <v>26058</v>
      </c>
      <c r="T23" s="495">
        <v>26828</v>
      </c>
      <c r="U23" s="495">
        <v>28154</v>
      </c>
      <c r="V23" s="495">
        <v>27892</v>
      </c>
      <c r="W23" s="552">
        <v>30241</v>
      </c>
      <c r="X23" s="552">
        <v>34092</v>
      </c>
    </row>
    <row r="24" spans="1:24" x14ac:dyDescent="0.25">
      <c r="A24" s="102" t="s">
        <v>15</v>
      </c>
      <c r="B24" s="121">
        <v>1254</v>
      </c>
      <c r="C24" s="121">
        <v>1690</v>
      </c>
      <c r="D24" s="121">
        <v>2349</v>
      </c>
      <c r="E24" s="121">
        <v>3016</v>
      </c>
      <c r="F24" s="121">
        <v>3940</v>
      </c>
      <c r="G24" s="121">
        <v>5606</v>
      </c>
      <c r="H24" s="121">
        <v>7267</v>
      </c>
      <c r="I24" s="121">
        <v>8543</v>
      </c>
      <c r="J24" s="121">
        <v>10803</v>
      </c>
      <c r="K24" s="121">
        <v>12185</v>
      </c>
      <c r="L24" s="121">
        <v>13873</v>
      </c>
      <c r="M24" s="121">
        <v>14943</v>
      </c>
      <c r="N24" s="121">
        <v>17282</v>
      </c>
      <c r="O24" s="152">
        <v>19268</v>
      </c>
      <c r="P24" s="152">
        <v>20880</v>
      </c>
      <c r="Q24" s="152">
        <v>23672</v>
      </c>
      <c r="R24" s="152">
        <v>24063</v>
      </c>
      <c r="S24" s="152">
        <v>24353</v>
      </c>
      <c r="T24" s="495">
        <v>25125</v>
      </c>
      <c r="U24" s="495">
        <v>27212</v>
      </c>
      <c r="V24" s="495">
        <v>27692</v>
      </c>
      <c r="W24" s="552">
        <v>30528</v>
      </c>
      <c r="X24" s="552">
        <v>35203</v>
      </c>
    </row>
    <row r="25" spans="1:24" x14ac:dyDescent="0.25">
      <c r="A25" s="102" t="s">
        <v>16</v>
      </c>
      <c r="B25" s="121">
        <v>1486</v>
      </c>
      <c r="C25" s="121">
        <v>2015</v>
      </c>
      <c r="D25" s="121">
        <v>2620</v>
      </c>
      <c r="E25" s="121">
        <v>3378</v>
      </c>
      <c r="F25" s="121">
        <v>3972</v>
      </c>
      <c r="G25" s="121">
        <v>4988</v>
      </c>
      <c r="H25" s="121">
        <v>6564</v>
      </c>
      <c r="I25" s="121">
        <v>8265</v>
      </c>
      <c r="J25" s="121">
        <v>11227</v>
      </c>
      <c r="K25" s="121">
        <v>13191</v>
      </c>
      <c r="L25" s="121">
        <v>15349</v>
      </c>
      <c r="M25" s="121">
        <v>16975</v>
      </c>
      <c r="N25" s="121">
        <v>19340</v>
      </c>
      <c r="O25" s="152">
        <v>19675</v>
      </c>
      <c r="P25" s="152">
        <v>21936</v>
      </c>
      <c r="Q25" s="152">
        <v>25460</v>
      </c>
      <c r="R25" s="152">
        <v>26815</v>
      </c>
      <c r="S25" s="152">
        <v>27226</v>
      </c>
      <c r="T25" s="495">
        <v>27212</v>
      </c>
      <c r="U25" s="495">
        <v>28561</v>
      </c>
      <c r="V25" s="495">
        <v>29396</v>
      </c>
      <c r="W25" s="552">
        <v>32131</v>
      </c>
      <c r="X25" s="552">
        <v>34442</v>
      </c>
    </row>
    <row r="26" spans="1:24" x14ac:dyDescent="0.25">
      <c r="A26" s="102" t="s">
        <v>17</v>
      </c>
      <c r="B26" s="121">
        <v>1804</v>
      </c>
      <c r="C26" s="121">
        <v>2518</v>
      </c>
      <c r="D26" s="121">
        <v>3354</v>
      </c>
      <c r="E26" s="121">
        <v>4273</v>
      </c>
      <c r="F26" s="121">
        <v>5119</v>
      </c>
      <c r="G26" s="121">
        <v>6321</v>
      </c>
      <c r="H26" s="121">
        <v>8264</v>
      </c>
      <c r="I26" s="121">
        <v>10101</v>
      </c>
      <c r="J26" s="121">
        <v>12816</v>
      </c>
      <c r="K26" s="121">
        <v>13425</v>
      </c>
      <c r="L26" s="121">
        <v>14491</v>
      </c>
      <c r="M26" s="121">
        <v>15509</v>
      </c>
      <c r="N26" s="121">
        <v>18605</v>
      </c>
      <c r="O26" s="152">
        <v>20664</v>
      </c>
      <c r="P26" s="152">
        <v>22848</v>
      </c>
      <c r="Q26" s="152">
        <v>26613</v>
      </c>
      <c r="R26" s="152">
        <v>26768</v>
      </c>
      <c r="S26" s="152">
        <v>27200</v>
      </c>
      <c r="T26" s="495">
        <v>27072</v>
      </c>
      <c r="U26" s="495">
        <v>28667</v>
      </c>
      <c r="V26" s="495">
        <v>29527</v>
      </c>
      <c r="W26" s="552">
        <v>33124</v>
      </c>
      <c r="X26" s="552">
        <v>38060</v>
      </c>
    </row>
    <row r="27" spans="1:24" x14ac:dyDescent="0.25">
      <c r="A27" s="102" t="s">
        <v>18</v>
      </c>
      <c r="B27" s="121">
        <v>7998</v>
      </c>
      <c r="C27" s="121">
        <v>10282</v>
      </c>
      <c r="D27" s="121">
        <v>12461</v>
      </c>
      <c r="E27" s="121">
        <v>16711</v>
      </c>
      <c r="F27" s="121">
        <v>20443</v>
      </c>
      <c r="G27" s="121">
        <v>24014</v>
      </c>
      <c r="H27" s="121">
        <v>28249</v>
      </c>
      <c r="I27" s="121">
        <v>33315</v>
      </c>
      <c r="J27" s="121">
        <v>31940</v>
      </c>
      <c r="K27" s="121">
        <v>40072</v>
      </c>
      <c r="L27" s="121">
        <v>44051</v>
      </c>
      <c r="M27" s="121">
        <v>47319</v>
      </c>
      <c r="N27" s="121">
        <v>48935</v>
      </c>
      <c r="O27" s="152">
        <v>55936</v>
      </c>
      <c r="P27" s="152">
        <v>55473</v>
      </c>
      <c r="Q27" s="152">
        <v>60535</v>
      </c>
      <c r="R27" s="152">
        <v>62004</v>
      </c>
      <c r="S27" s="152">
        <v>65471</v>
      </c>
      <c r="T27" s="495">
        <v>69926</v>
      </c>
      <c r="U27" s="495">
        <v>75891</v>
      </c>
      <c r="V27" s="495">
        <v>78106</v>
      </c>
      <c r="W27" s="552">
        <v>88831</v>
      </c>
      <c r="X27" s="552">
        <v>95465</v>
      </c>
    </row>
    <row r="28" spans="1:24" ht="18" x14ac:dyDescent="0.25">
      <c r="A28" s="173" t="s">
        <v>95</v>
      </c>
      <c r="B28" s="137">
        <v>2269</v>
      </c>
      <c r="C28" s="137">
        <v>3084</v>
      </c>
      <c r="D28" s="137">
        <v>4010</v>
      </c>
      <c r="E28" s="137">
        <v>5398</v>
      </c>
      <c r="F28" s="137">
        <v>6914</v>
      </c>
      <c r="G28" s="137">
        <v>8996</v>
      </c>
      <c r="H28" s="137">
        <v>10889</v>
      </c>
      <c r="I28" s="137">
        <v>13163</v>
      </c>
      <c r="J28" s="137">
        <v>14915</v>
      </c>
      <c r="K28" s="137">
        <v>17390</v>
      </c>
      <c r="L28" s="137">
        <v>19837</v>
      </c>
      <c r="M28" s="137">
        <v>21184</v>
      </c>
      <c r="N28" s="137">
        <v>23422</v>
      </c>
      <c r="O28" s="153">
        <v>25490</v>
      </c>
      <c r="P28" s="153">
        <v>27778</v>
      </c>
      <c r="Q28" s="153">
        <v>31253</v>
      </c>
      <c r="R28" s="153">
        <v>32822</v>
      </c>
      <c r="S28" s="153">
        <v>34299</v>
      </c>
      <c r="T28" s="496">
        <v>36255</v>
      </c>
      <c r="U28" s="496">
        <v>38079</v>
      </c>
      <c r="V28" s="496">
        <v>39486</v>
      </c>
      <c r="W28" s="553">
        <v>44531</v>
      </c>
      <c r="X28" s="553">
        <v>50214</v>
      </c>
    </row>
    <row r="29" spans="1:24" x14ac:dyDescent="0.25">
      <c r="A29" s="102" t="s">
        <v>19</v>
      </c>
      <c r="B29" s="121">
        <v>2313</v>
      </c>
      <c r="C29" s="121">
        <v>2931</v>
      </c>
      <c r="D29" s="121">
        <v>4061</v>
      </c>
      <c r="E29" s="121">
        <v>4957</v>
      </c>
      <c r="F29" s="121">
        <v>5890</v>
      </c>
      <c r="G29" s="121">
        <v>7278</v>
      </c>
      <c r="H29" s="121">
        <v>9128</v>
      </c>
      <c r="I29" s="121">
        <v>10548</v>
      </c>
      <c r="J29" s="121">
        <v>12834</v>
      </c>
      <c r="K29" s="121">
        <v>14293</v>
      </c>
      <c r="L29" s="121">
        <v>16046</v>
      </c>
      <c r="M29" s="121">
        <v>17543</v>
      </c>
      <c r="N29" s="121">
        <v>20058</v>
      </c>
      <c r="O29" s="152">
        <v>22067</v>
      </c>
      <c r="P29" s="152">
        <v>23005</v>
      </c>
      <c r="Q29" s="152">
        <v>25859</v>
      </c>
      <c r="R29" s="152">
        <v>26247</v>
      </c>
      <c r="S29" s="152">
        <v>27473</v>
      </c>
      <c r="T29" s="495">
        <v>29150</v>
      </c>
      <c r="U29" s="495">
        <v>30854</v>
      </c>
      <c r="V29" s="495">
        <v>32596</v>
      </c>
      <c r="W29" s="552">
        <v>35173</v>
      </c>
      <c r="X29" s="552">
        <v>44880</v>
      </c>
    </row>
    <row r="30" spans="1:24" x14ac:dyDescent="0.25">
      <c r="A30" s="102" t="s">
        <v>20</v>
      </c>
      <c r="B30" s="121">
        <v>3141</v>
      </c>
      <c r="C30" s="121">
        <v>4862</v>
      </c>
      <c r="D30" s="121">
        <v>6225</v>
      </c>
      <c r="E30" s="121">
        <v>7499</v>
      </c>
      <c r="F30" s="121">
        <v>9392</v>
      </c>
      <c r="G30" s="121">
        <v>11452</v>
      </c>
      <c r="H30" s="121">
        <v>13782</v>
      </c>
      <c r="I30" s="121">
        <v>16761</v>
      </c>
      <c r="J30" s="121">
        <v>19334</v>
      </c>
      <c r="K30" s="121">
        <v>20085</v>
      </c>
      <c r="L30" s="121">
        <v>22260</v>
      </c>
      <c r="M30" s="121">
        <v>23925</v>
      </c>
      <c r="N30" s="121">
        <v>27040</v>
      </c>
      <c r="O30" s="152">
        <v>28724</v>
      </c>
      <c r="P30" s="152">
        <v>29561</v>
      </c>
      <c r="Q30" s="152">
        <v>31221</v>
      </c>
      <c r="R30" s="152">
        <v>31725</v>
      </c>
      <c r="S30" s="152">
        <v>32310</v>
      </c>
      <c r="T30" s="495">
        <v>34157</v>
      </c>
      <c r="U30" s="495">
        <v>35428</v>
      </c>
      <c r="V30" s="495">
        <v>36687</v>
      </c>
      <c r="W30" s="552">
        <v>38880</v>
      </c>
      <c r="X30" s="552">
        <v>46638</v>
      </c>
    </row>
    <row r="31" spans="1:24" x14ac:dyDescent="0.25">
      <c r="A31" s="102" t="s">
        <v>21</v>
      </c>
      <c r="B31" s="121">
        <v>2139</v>
      </c>
      <c r="C31" s="121">
        <v>3041</v>
      </c>
      <c r="D31" s="121">
        <v>3956</v>
      </c>
      <c r="E31" s="121">
        <v>4839</v>
      </c>
      <c r="F31" s="121">
        <v>6137</v>
      </c>
      <c r="G31" s="121">
        <v>7903</v>
      </c>
      <c r="H31" s="121">
        <v>9626</v>
      </c>
      <c r="I31" s="121">
        <v>11703</v>
      </c>
      <c r="J31" s="121">
        <v>15004</v>
      </c>
      <c r="K31" s="121">
        <v>17523</v>
      </c>
      <c r="L31" s="121">
        <v>19609</v>
      </c>
      <c r="M31" s="121">
        <v>21455</v>
      </c>
      <c r="N31" s="121">
        <v>23142</v>
      </c>
      <c r="O31" s="152">
        <v>25343</v>
      </c>
      <c r="P31" s="152">
        <v>28111</v>
      </c>
      <c r="Q31" s="152">
        <v>31285</v>
      </c>
      <c r="R31" s="152">
        <v>31394</v>
      </c>
      <c r="S31" s="152">
        <v>32310</v>
      </c>
      <c r="T31" s="495">
        <v>33866</v>
      </c>
      <c r="U31" s="495">
        <v>35724</v>
      </c>
      <c r="V31" s="495">
        <v>36785</v>
      </c>
      <c r="W31" s="552">
        <v>39739</v>
      </c>
      <c r="X31" s="552">
        <v>48356</v>
      </c>
    </row>
    <row r="32" spans="1:24" x14ac:dyDescent="0.25">
      <c r="A32" s="99" t="s">
        <v>63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52"/>
      <c r="P32" s="152"/>
      <c r="Q32" s="152"/>
      <c r="R32" s="152"/>
      <c r="S32" s="152"/>
      <c r="T32" s="495"/>
      <c r="U32" s="495"/>
      <c r="V32" s="495"/>
      <c r="W32" s="552"/>
      <c r="X32" s="552"/>
    </row>
    <row r="33" spans="1:24" ht="19.5" x14ac:dyDescent="0.25">
      <c r="A33" s="107" t="s">
        <v>23</v>
      </c>
      <c r="B33" s="121">
        <v>3426</v>
      </c>
      <c r="C33" s="121">
        <v>5888</v>
      </c>
      <c r="D33" s="121">
        <v>8621</v>
      </c>
      <c r="E33" s="121">
        <v>14201</v>
      </c>
      <c r="F33" s="121">
        <v>20125</v>
      </c>
      <c r="G33" s="121">
        <v>21502</v>
      </c>
      <c r="H33" s="121">
        <v>27276</v>
      </c>
      <c r="I33" s="121">
        <v>38039</v>
      </c>
      <c r="J33" s="121">
        <v>48930</v>
      </c>
      <c r="K33" s="121">
        <v>49091</v>
      </c>
      <c r="L33" s="121">
        <v>52270</v>
      </c>
      <c r="M33" s="121">
        <v>54632</v>
      </c>
      <c r="N33" s="121">
        <v>62323</v>
      </c>
      <c r="O33" s="152">
        <v>66887</v>
      </c>
      <c r="P33" s="152">
        <v>66981</v>
      </c>
      <c r="Q33" s="152">
        <v>72146</v>
      </c>
      <c r="R33" s="152">
        <v>71350</v>
      </c>
      <c r="S33" s="152">
        <v>73013</v>
      </c>
      <c r="T33" s="495">
        <v>78549</v>
      </c>
      <c r="U33" s="495">
        <v>81041</v>
      </c>
      <c r="V33" s="495">
        <v>84171</v>
      </c>
      <c r="W33" s="552">
        <v>86431</v>
      </c>
      <c r="X33" s="552">
        <v>104109</v>
      </c>
    </row>
    <row r="34" spans="1:24" ht="19.5" x14ac:dyDescent="0.25">
      <c r="A34" s="107" t="s">
        <v>93</v>
      </c>
      <c r="B34" s="121"/>
      <c r="C34" s="121"/>
      <c r="D34" s="121"/>
      <c r="E34" s="121"/>
      <c r="F34" s="121"/>
      <c r="G34" s="121"/>
      <c r="H34" s="121"/>
      <c r="I34" s="121"/>
      <c r="J34" s="152"/>
      <c r="K34" s="121">
        <v>16419</v>
      </c>
      <c r="L34" s="121">
        <v>18452</v>
      </c>
      <c r="M34" s="121">
        <v>20263</v>
      </c>
      <c r="N34" s="121">
        <v>21709</v>
      </c>
      <c r="O34" s="152">
        <v>23799</v>
      </c>
      <c r="P34" s="152">
        <v>26643</v>
      </c>
      <c r="Q34" s="152">
        <v>29716</v>
      </c>
      <c r="R34" s="152">
        <v>29837</v>
      </c>
      <c r="S34" s="152">
        <v>30707</v>
      </c>
      <c r="T34" s="495">
        <v>32091</v>
      </c>
      <c r="U34" s="495">
        <v>33907</v>
      </c>
      <c r="V34" s="495">
        <v>34857</v>
      </c>
      <c r="W34" s="552">
        <v>37810</v>
      </c>
      <c r="X34" s="552">
        <v>45975</v>
      </c>
    </row>
    <row r="35" spans="1:24" x14ac:dyDescent="0.25">
      <c r="A35" s="102" t="s">
        <v>24</v>
      </c>
      <c r="B35" s="121">
        <v>2023</v>
      </c>
      <c r="C35" s="121">
        <v>2719</v>
      </c>
      <c r="D35" s="121">
        <v>3481</v>
      </c>
      <c r="E35" s="121">
        <v>4411</v>
      </c>
      <c r="F35" s="121">
        <v>5245</v>
      </c>
      <c r="G35" s="121">
        <v>6345</v>
      </c>
      <c r="H35" s="121">
        <v>8682</v>
      </c>
      <c r="I35" s="121">
        <v>10521</v>
      </c>
      <c r="J35" s="121">
        <v>12230</v>
      </c>
      <c r="K35" s="121">
        <v>12239</v>
      </c>
      <c r="L35" s="121">
        <v>14115</v>
      </c>
      <c r="M35" s="121">
        <v>15638</v>
      </c>
      <c r="N35" s="121">
        <v>18248</v>
      </c>
      <c r="O35" s="152">
        <v>18993</v>
      </c>
      <c r="P35" s="152">
        <v>21792</v>
      </c>
      <c r="Q35" s="152">
        <v>24991</v>
      </c>
      <c r="R35" s="152">
        <v>26602</v>
      </c>
      <c r="S35" s="152">
        <v>25920</v>
      </c>
      <c r="T35" s="495">
        <v>27012</v>
      </c>
      <c r="U35" s="495">
        <v>28418</v>
      </c>
      <c r="V35" s="495">
        <v>29682</v>
      </c>
      <c r="W35" s="552">
        <v>31851</v>
      </c>
      <c r="X35" s="552">
        <v>35444</v>
      </c>
    </row>
    <row r="36" spans="1:24" x14ac:dyDescent="0.25">
      <c r="A36" s="102" t="s">
        <v>25</v>
      </c>
      <c r="B36" s="121">
        <v>1843</v>
      </c>
      <c r="C36" s="121">
        <v>2340</v>
      </c>
      <c r="D36" s="121">
        <v>2716</v>
      </c>
      <c r="E36" s="121">
        <v>3811</v>
      </c>
      <c r="F36" s="121">
        <v>4704</v>
      </c>
      <c r="G36" s="121">
        <v>6481</v>
      </c>
      <c r="H36" s="121">
        <v>8918</v>
      </c>
      <c r="I36" s="121">
        <v>11431</v>
      </c>
      <c r="J36" s="121">
        <v>12920</v>
      </c>
      <c r="K36" s="121">
        <v>14772</v>
      </c>
      <c r="L36" s="121">
        <v>16040</v>
      </c>
      <c r="M36" s="121">
        <v>16880</v>
      </c>
      <c r="N36" s="121">
        <v>19456</v>
      </c>
      <c r="O36" s="152">
        <v>20078</v>
      </c>
      <c r="P36" s="152">
        <v>22620</v>
      </c>
      <c r="Q36" s="152">
        <v>25510</v>
      </c>
      <c r="R36" s="152">
        <v>25663</v>
      </c>
      <c r="S36" s="152">
        <v>26463</v>
      </c>
      <c r="T36" s="495">
        <v>27549</v>
      </c>
      <c r="U36" s="495">
        <v>29098</v>
      </c>
      <c r="V36" s="495">
        <v>29621</v>
      </c>
      <c r="W36" s="552">
        <v>32010</v>
      </c>
      <c r="X36" s="552">
        <v>34506</v>
      </c>
    </row>
    <row r="37" spans="1:24" x14ac:dyDescent="0.25">
      <c r="A37" s="102" t="s">
        <v>26</v>
      </c>
      <c r="B37" s="121">
        <v>1355</v>
      </c>
      <c r="C37" s="121">
        <v>1869</v>
      </c>
      <c r="D37" s="121">
        <v>2418</v>
      </c>
      <c r="E37" s="121">
        <v>3040</v>
      </c>
      <c r="F37" s="121">
        <v>4399</v>
      </c>
      <c r="G37" s="121">
        <v>5687</v>
      </c>
      <c r="H37" s="121">
        <v>8055</v>
      </c>
      <c r="I37" s="121">
        <v>10201</v>
      </c>
      <c r="J37" s="121">
        <v>11567</v>
      </c>
      <c r="K37" s="121">
        <v>12538</v>
      </c>
      <c r="L37" s="121">
        <v>14798</v>
      </c>
      <c r="M37" s="121">
        <v>15932</v>
      </c>
      <c r="N37" s="121">
        <v>17967</v>
      </c>
      <c r="O37" s="152">
        <v>19873</v>
      </c>
      <c r="P37" s="152">
        <v>21578</v>
      </c>
      <c r="Q37" s="152">
        <v>25541</v>
      </c>
      <c r="R37" s="152">
        <v>28524</v>
      </c>
      <c r="S37" s="152">
        <v>29668</v>
      </c>
      <c r="T37" s="495">
        <v>31341</v>
      </c>
      <c r="U37" s="495">
        <v>32371</v>
      </c>
      <c r="V37" s="495">
        <v>33235</v>
      </c>
      <c r="W37" s="552">
        <v>36847</v>
      </c>
      <c r="X37" s="552">
        <v>38963</v>
      </c>
    </row>
    <row r="38" spans="1:24" x14ac:dyDescent="0.25">
      <c r="A38" s="102" t="s">
        <v>27</v>
      </c>
      <c r="B38" s="121">
        <v>3550</v>
      </c>
      <c r="C38" s="121">
        <v>4620</v>
      </c>
      <c r="D38" s="121">
        <v>5893</v>
      </c>
      <c r="E38" s="121">
        <v>7162</v>
      </c>
      <c r="F38" s="121">
        <v>8476</v>
      </c>
      <c r="G38" s="121">
        <v>10624</v>
      </c>
      <c r="H38" s="121">
        <v>13020</v>
      </c>
      <c r="I38" s="121">
        <v>15859</v>
      </c>
      <c r="J38" s="121">
        <v>19615</v>
      </c>
      <c r="K38" s="121">
        <v>22333</v>
      </c>
      <c r="L38" s="121">
        <v>24047</v>
      </c>
      <c r="M38" s="121">
        <v>25303</v>
      </c>
      <c r="N38" s="121">
        <v>28932</v>
      </c>
      <c r="O38" s="152">
        <v>31907</v>
      </c>
      <c r="P38" s="152">
        <v>33783</v>
      </c>
      <c r="Q38" s="152">
        <v>36747</v>
      </c>
      <c r="R38" s="152">
        <v>37359</v>
      </c>
      <c r="S38" s="152">
        <v>39273</v>
      </c>
      <c r="T38" s="495">
        <v>41588</v>
      </c>
      <c r="U38" s="495">
        <v>44261</v>
      </c>
      <c r="V38" s="495">
        <v>46621</v>
      </c>
      <c r="W38" s="552">
        <v>51183</v>
      </c>
      <c r="X38" s="552">
        <v>62601</v>
      </c>
    </row>
    <row r="39" spans="1:24" x14ac:dyDescent="0.25">
      <c r="A39" s="102" t="s">
        <v>28</v>
      </c>
      <c r="B39" s="121">
        <v>1808</v>
      </c>
      <c r="C39" s="121">
        <v>2408</v>
      </c>
      <c r="D39" s="121">
        <v>3009</v>
      </c>
      <c r="E39" s="121">
        <v>3715</v>
      </c>
      <c r="F39" s="121">
        <v>4360</v>
      </c>
      <c r="G39" s="121">
        <v>5476</v>
      </c>
      <c r="H39" s="121">
        <v>7206</v>
      </c>
      <c r="I39" s="121">
        <v>8614</v>
      </c>
      <c r="J39" s="121">
        <v>11653</v>
      </c>
      <c r="K39" s="121">
        <v>13389</v>
      </c>
      <c r="L39" s="121">
        <v>15599</v>
      </c>
      <c r="M39" s="121">
        <v>16981</v>
      </c>
      <c r="N39" s="121">
        <v>19547</v>
      </c>
      <c r="O39" s="152">
        <v>20608</v>
      </c>
      <c r="P39" s="152">
        <v>22964</v>
      </c>
      <c r="Q39" s="152">
        <v>25631</v>
      </c>
      <c r="R39" s="152">
        <v>25285</v>
      </c>
      <c r="S39" s="152">
        <v>25757</v>
      </c>
      <c r="T39" s="495">
        <v>25616</v>
      </c>
      <c r="U39" s="495">
        <v>26193</v>
      </c>
      <c r="V39" s="495">
        <v>26431</v>
      </c>
      <c r="W39" s="552">
        <v>29229</v>
      </c>
      <c r="X39" s="552">
        <v>33729</v>
      </c>
    </row>
    <row r="40" spans="1:24" x14ac:dyDescent="0.25">
      <c r="A40" s="102" t="s">
        <v>29</v>
      </c>
      <c r="B40" s="121">
        <v>1375</v>
      </c>
      <c r="C40" s="121">
        <v>1848</v>
      </c>
      <c r="D40" s="121">
        <v>2735</v>
      </c>
      <c r="E40" s="121">
        <v>3557</v>
      </c>
      <c r="F40" s="121">
        <v>4302</v>
      </c>
      <c r="G40" s="121">
        <v>4927</v>
      </c>
      <c r="H40" s="121">
        <v>6422</v>
      </c>
      <c r="I40" s="121">
        <v>7923</v>
      </c>
      <c r="J40" s="121">
        <v>10336</v>
      </c>
      <c r="K40" s="121">
        <v>11438</v>
      </c>
      <c r="L40" s="121">
        <v>12798</v>
      </c>
      <c r="M40" s="121">
        <v>14185</v>
      </c>
      <c r="N40" s="121">
        <v>16294</v>
      </c>
      <c r="O40" s="152">
        <v>17864</v>
      </c>
      <c r="P40" s="152">
        <v>19697</v>
      </c>
      <c r="Q40" s="152">
        <v>21524</v>
      </c>
      <c r="R40" s="152">
        <v>22032</v>
      </c>
      <c r="S40" s="152">
        <v>23285</v>
      </c>
      <c r="T40" s="495">
        <v>23880</v>
      </c>
      <c r="U40" s="495">
        <v>25525</v>
      </c>
      <c r="V40" s="495">
        <v>26444</v>
      </c>
      <c r="W40" s="552">
        <v>29332</v>
      </c>
      <c r="X40" s="552">
        <v>33090</v>
      </c>
    </row>
    <row r="41" spans="1:24" x14ac:dyDescent="0.25">
      <c r="A41" s="102" t="s">
        <v>30</v>
      </c>
      <c r="B41" s="121">
        <v>2556</v>
      </c>
      <c r="C41" s="121">
        <v>3426</v>
      </c>
      <c r="D41" s="121">
        <v>4514</v>
      </c>
      <c r="E41" s="121">
        <v>6823</v>
      </c>
      <c r="F41" s="121">
        <v>9054</v>
      </c>
      <c r="G41" s="121">
        <v>12264</v>
      </c>
      <c r="H41" s="121">
        <v>13687</v>
      </c>
      <c r="I41" s="121">
        <v>16214</v>
      </c>
      <c r="J41" s="121">
        <v>16946</v>
      </c>
      <c r="K41" s="121">
        <v>21553</v>
      </c>
      <c r="L41" s="121">
        <v>24824</v>
      </c>
      <c r="M41" s="121">
        <v>26069</v>
      </c>
      <c r="N41" s="121">
        <v>27834</v>
      </c>
      <c r="O41" s="152">
        <v>30498</v>
      </c>
      <c r="P41" s="152">
        <v>33170</v>
      </c>
      <c r="Q41" s="152">
        <v>37428</v>
      </c>
      <c r="R41" s="152">
        <v>39853</v>
      </c>
      <c r="S41" s="152">
        <v>42338</v>
      </c>
      <c r="T41" s="495">
        <v>45137</v>
      </c>
      <c r="U41" s="495">
        <v>47472</v>
      </c>
      <c r="V41" s="495">
        <v>49375</v>
      </c>
      <c r="W41" s="552">
        <v>57745</v>
      </c>
      <c r="X41" s="552">
        <v>63495</v>
      </c>
    </row>
    <row r="42" spans="1:24" ht="18" x14ac:dyDescent="0.25">
      <c r="A42" s="101" t="s">
        <v>567</v>
      </c>
      <c r="B42" s="137">
        <v>1429</v>
      </c>
      <c r="C42" s="137">
        <v>1908</v>
      </c>
      <c r="D42" s="137">
        <v>2548</v>
      </c>
      <c r="E42" s="137">
        <v>3146</v>
      </c>
      <c r="F42" s="137">
        <v>3954</v>
      </c>
      <c r="G42" s="137">
        <v>5049</v>
      </c>
      <c r="H42" s="137">
        <v>6430</v>
      </c>
      <c r="I42" s="137">
        <v>9277</v>
      </c>
      <c r="J42" s="137">
        <v>11423</v>
      </c>
      <c r="K42" s="137">
        <v>12929</v>
      </c>
      <c r="L42" s="137">
        <v>15114</v>
      </c>
      <c r="M42" s="137">
        <v>16584</v>
      </c>
      <c r="N42" s="137">
        <v>18864</v>
      </c>
      <c r="O42" s="153">
        <v>21563</v>
      </c>
      <c r="P42" s="153">
        <v>23997</v>
      </c>
      <c r="Q42" s="153">
        <v>25317</v>
      </c>
      <c r="R42" s="153">
        <v>26435</v>
      </c>
      <c r="S42" s="153">
        <v>27348</v>
      </c>
      <c r="T42" s="496">
        <v>28650</v>
      </c>
      <c r="U42" s="496">
        <v>30204</v>
      </c>
      <c r="V42" s="496">
        <v>30910</v>
      </c>
      <c r="W42" s="553">
        <v>34974</v>
      </c>
      <c r="X42" s="553">
        <v>39263</v>
      </c>
    </row>
    <row r="43" spans="1:24" x14ac:dyDescent="0.25">
      <c r="A43" s="102" t="s">
        <v>31</v>
      </c>
      <c r="B43" s="121">
        <v>1385</v>
      </c>
      <c r="C43" s="121">
        <v>1642</v>
      </c>
      <c r="D43" s="121">
        <v>2167</v>
      </c>
      <c r="E43" s="121">
        <v>2550</v>
      </c>
      <c r="F43" s="121">
        <v>3085</v>
      </c>
      <c r="G43" s="121">
        <v>3893</v>
      </c>
      <c r="H43" s="121">
        <v>4731</v>
      </c>
      <c r="I43" s="121">
        <v>5802</v>
      </c>
      <c r="J43" s="121">
        <v>8047</v>
      </c>
      <c r="K43" s="121">
        <v>10556</v>
      </c>
      <c r="L43" s="121">
        <v>12279</v>
      </c>
      <c r="M43" s="121">
        <v>14272</v>
      </c>
      <c r="N43" s="121">
        <v>17071</v>
      </c>
      <c r="O43" s="152">
        <v>18736</v>
      </c>
      <c r="P43" s="152">
        <v>22078</v>
      </c>
      <c r="Q43" s="152">
        <v>23028</v>
      </c>
      <c r="R43" s="152">
        <v>25081</v>
      </c>
      <c r="S43" s="152">
        <v>26478</v>
      </c>
      <c r="T43" s="495">
        <v>27590</v>
      </c>
      <c r="U43" s="495">
        <v>29139</v>
      </c>
      <c r="V43" s="495">
        <v>30320</v>
      </c>
      <c r="W43" s="552">
        <v>34901</v>
      </c>
      <c r="X43" s="552">
        <v>36397</v>
      </c>
    </row>
    <row r="44" spans="1:24" x14ac:dyDescent="0.25">
      <c r="A44" s="102" t="s">
        <v>32</v>
      </c>
      <c r="B44" s="121">
        <v>979</v>
      </c>
      <c r="C44" s="121">
        <v>1546</v>
      </c>
      <c r="D44" s="121">
        <v>1763</v>
      </c>
      <c r="E44" s="121">
        <v>2094</v>
      </c>
      <c r="F44" s="121">
        <v>2293</v>
      </c>
      <c r="G44" s="121">
        <v>2392</v>
      </c>
      <c r="H44" s="121">
        <v>3457</v>
      </c>
      <c r="I44" s="121">
        <v>4375</v>
      </c>
      <c r="J44" s="121">
        <v>5531</v>
      </c>
      <c r="K44" s="121">
        <v>6953</v>
      </c>
      <c r="L44" s="121">
        <v>7774</v>
      </c>
      <c r="M44" s="121">
        <v>8829</v>
      </c>
      <c r="N44" s="121">
        <v>10190</v>
      </c>
      <c r="O44" s="152">
        <v>11673</v>
      </c>
      <c r="P44" s="152">
        <v>12992</v>
      </c>
      <c r="Q44" s="152">
        <v>15276</v>
      </c>
      <c r="R44" s="152">
        <v>15696</v>
      </c>
      <c r="S44" s="152">
        <v>16261</v>
      </c>
      <c r="T44" s="495">
        <v>17082</v>
      </c>
      <c r="U44" s="495">
        <v>18508</v>
      </c>
      <c r="V44" s="495">
        <v>19816</v>
      </c>
      <c r="W44" s="552">
        <v>21319</v>
      </c>
      <c r="X44" s="552">
        <v>23684</v>
      </c>
    </row>
    <row r="45" spans="1:24" x14ac:dyDescent="0.25">
      <c r="A45" s="102" t="s">
        <v>33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52"/>
      <c r="P45" s="152" t="s">
        <v>103</v>
      </c>
      <c r="Q45" s="152">
        <v>15664</v>
      </c>
      <c r="R45" s="152">
        <v>17825</v>
      </c>
      <c r="S45" s="152">
        <v>19818</v>
      </c>
      <c r="T45" s="495">
        <v>21526</v>
      </c>
      <c r="U45" s="495">
        <v>22366</v>
      </c>
      <c r="V45" s="495">
        <v>23033</v>
      </c>
      <c r="W45" s="552">
        <v>26357</v>
      </c>
      <c r="X45" s="552">
        <v>28699</v>
      </c>
    </row>
    <row r="46" spans="1:24" x14ac:dyDescent="0.25">
      <c r="A46" s="102" t="s">
        <v>34</v>
      </c>
      <c r="B46" s="121">
        <v>1563</v>
      </c>
      <c r="C46" s="121">
        <v>2125</v>
      </c>
      <c r="D46" s="121">
        <v>2857</v>
      </c>
      <c r="E46" s="121">
        <v>3659</v>
      </c>
      <c r="F46" s="121">
        <v>4367</v>
      </c>
      <c r="G46" s="121">
        <v>5545</v>
      </c>
      <c r="H46" s="121">
        <v>7193</v>
      </c>
      <c r="I46" s="121">
        <v>9692</v>
      </c>
      <c r="J46" s="121">
        <v>11906</v>
      </c>
      <c r="K46" s="121">
        <v>13752</v>
      </c>
      <c r="L46" s="121">
        <v>16892</v>
      </c>
      <c r="M46" s="121">
        <v>18796</v>
      </c>
      <c r="N46" s="121">
        <v>21686</v>
      </c>
      <c r="O46" s="152">
        <v>25130</v>
      </c>
      <c r="P46" s="152">
        <v>28094</v>
      </c>
      <c r="Q46" s="152">
        <v>31304</v>
      </c>
      <c r="R46" s="152">
        <v>32857</v>
      </c>
      <c r="S46" s="152">
        <v>33403</v>
      </c>
      <c r="T46" s="495">
        <v>34861</v>
      </c>
      <c r="U46" s="495">
        <v>36604</v>
      </c>
      <c r="V46" s="495">
        <v>37352</v>
      </c>
      <c r="W46" s="552">
        <v>43217</v>
      </c>
      <c r="X46" s="552">
        <v>48279</v>
      </c>
    </row>
    <row r="47" spans="1:24" x14ac:dyDescent="0.25">
      <c r="A47" s="102" t="s">
        <v>35</v>
      </c>
      <c r="B47" s="121">
        <v>1779</v>
      </c>
      <c r="C47" s="121">
        <v>2333</v>
      </c>
      <c r="D47" s="121">
        <v>3058</v>
      </c>
      <c r="E47" s="121">
        <v>3839</v>
      </c>
      <c r="F47" s="121">
        <v>4530</v>
      </c>
      <c r="G47" s="121">
        <v>5636</v>
      </c>
      <c r="H47" s="121">
        <v>7035</v>
      </c>
      <c r="I47" s="121">
        <v>8639</v>
      </c>
      <c r="J47" s="121">
        <v>11067</v>
      </c>
      <c r="K47" s="121">
        <v>13012</v>
      </c>
      <c r="L47" s="121">
        <v>14697</v>
      </c>
      <c r="M47" s="121">
        <v>16032</v>
      </c>
      <c r="N47" s="121">
        <v>17789</v>
      </c>
      <c r="O47" s="152">
        <v>19950</v>
      </c>
      <c r="P47" s="152">
        <v>21979</v>
      </c>
      <c r="Q47" s="152">
        <v>23832</v>
      </c>
      <c r="R47" s="152">
        <v>22841</v>
      </c>
      <c r="S47" s="152">
        <v>22884</v>
      </c>
      <c r="T47" s="495">
        <v>23770</v>
      </c>
      <c r="U47" s="495">
        <v>24971</v>
      </c>
      <c r="V47" s="495">
        <v>25206</v>
      </c>
      <c r="W47" s="552">
        <v>26833</v>
      </c>
      <c r="X47" s="552">
        <v>31119</v>
      </c>
    </row>
    <row r="48" spans="1:24" x14ac:dyDescent="0.25">
      <c r="A48" s="102" t="s">
        <v>36</v>
      </c>
      <c r="B48" s="121">
        <v>1578</v>
      </c>
      <c r="C48" s="121">
        <v>2163</v>
      </c>
      <c r="D48" s="121">
        <v>2952</v>
      </c>
      <c r="E48" s="121">
        <v>3803</v>
      </c>
      <c r="F48" s="121">
        <v>4648</v>
      </c>
      <c r="G48" s="121">
        <v>5908</v>
      </c>
      <c r="H48" s="121">
        <v>7889</v>
      </c>
      <c r="I48" s="121">
        <v>9410</v>
      </c>
      <c r="J48" s="121">
        <v>10833</v>
      </c>
      <c r="K48" s="121">
        <v>12531</v>
      </c>
      <c r="L48" s="121">
        <v>13775</v>
      </c>
      <c r="M48" s="121">
        <v>14519</v>
      </c>
      <c r="N48" s="121">
        <v>16011</v>
      </c>
      <c r="O48" s="152">
        <v>18067</v>
      </c>
      <c r="P48" s="152">
        <v>19388</v>
      </c>
      <c r="Q48" s="152">
        <v>22103</v>
      </c>
      <c r="R48" s="152">
        <v>21419</v>
      </c>
      <c r="S48" s="152">
        <v>22037</v>
      </c>
      <c r="T48" s="495">
        <v>22813</v>
      </c>
      <c r="U48" s="495">
        <v>24160</v>
      </c>
      <c r="V48" s="495">
        <v>24995</v>
      </c>
      <c r="W48" s="552">
        <v>27677</v>
      </c>
      <c r="X48" s="552">
        <v>31309</v>
      </c>
    </row>
    <row r="49" spans="1:24" x14ac:dyDescent="0.25">
      <c r="A49" s="102" t="s">
        <v>37</v>
      </c>
      <c r="B49" s="121">
        <v>1653</v>
      </c>
      <c r="C49" s="121">
        <v>2271</v>
      </c>
      <c r="D49" s="121">
        <v>3026</v>
      </c>
      <c r="E49" s="121">
        <v>4019</v>
      </c>
      <c r="F49" s="121">
        <v>5022</v>
      </c>
      <c r="G49" s="121">
        <v>6360</v>
      </c>
      <c r="H49" s="121">
        <v>7483</v>
      </c>
      <c r="I49" s="121">
        <v>9539</v>
      </c>
      <c r="J49" s="121">
        <v>12028</v>
      </c>
      <c r="K49" s="121">
        <v>12800</v>
      </c>
      <c r="L49" s="121">
        <v>14647</v>
      </c>
      <c r="M49" s="121">
        <v>16010</v>
      </c>
      <c r="N49" s="121">
        <v>18107</v>
      </c>
      <c r="O49" s="152">
        <v>20516</v>
      </c>
      <c r="P49" s="152">
        <v>22957</v>
      </c>
      <c r="Q49" s="152">
        <v>25825</v>
      </c>
      <c r="R49" s="152">
        <v>26655</v>
      </c>
      <c r="S49" s="152">
        <v>27741</v>
      </c>
      <c r="T49" s="495">
        <v>29097</v>
      </c>
      <c r="U49" s="495">
        <v>30866</v>
      </c>
      <c r="V49" s="495">
        <v>31519</v>
      </c>
      <c r="W49" s="552">
        <v>35041</v>
      </c>
      <c r="X49" s="552">
        <v>40016</v>
      </c>
    </row>
    <row r="50" spans="1:24" x14ac:dyDescent="0.25">
      <c r="A50" s="102" t="s">
        <v>38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52"/>
      <c r="P50" s="152" t="s">
        <v>103</v>
      </c>
      <c r="Q50" s="152">
        <v>17774</v>
      </c>
      <c r="R50" s="152">
        <v>26239</v>
      </c>
      <c r="S50" s="152">
        <v>28130</v>
      </c>
      <c r="T50" s="495">
        <v>28834</v>
      </c>
      <c r="U50" s="495">
        <v>30261</v>
      </c>
      <c r="V50" s="495">
        <v>29970</v>
      </c>
      <c r="W50" s="552">
        <v>33013</v>
      </c>
      <c r="X50" s="552">
        <v>35164</v>
      </c>
    </row>
    <row r="51" spans="1:24" ht="18" x14ac:dyDescent="0.25">
      <c r="A51" s="101" t="s">
        <v>89</v>
      </c>
      <c r="B51" s="137" t="s">
        <v>103</v>
      </c>
      <c r="C51" s="137" t="s">
        <v>103</v>
      </c>
      <c r="D51" s="137" t="s">
        <v>103</v>
      </c>
      <c r="E51" s="137" t="s">
        <v>103</v>
      </c>
      <c r="F51" s="137" t="s">
        <v>103</v>
      </c>
      <c r="G51" s="137" t="s">
        <v>103</v>
      </c>
      <c r="H51" s="137" t="s">
        <v>103</v>
      </c>
      <c r="I51" s="137">
        <v>7548</v>
      </c>
      <c r="J51" s="137">
        <v>9675</v>
      </c>
      <c r="K51" s="137">
        <v>11402</v>
      </c>
      <c r="L51" s="137">
        <v>13253</v>
      </c>
      <c r="M51" s="137">
        <v>15050</v>
      </c>
      <c r="N51" s="137">
        <v>17167</v>
      </c>
      <c r="O51" s="153">
        <v>18616</v>
      </c>
      <c r="P51" s="153">
        <v>20332</v>
      </c>
      <c r="Q51" s="153">
        <v>22544</v>
      </c>
      <c r="R51" s="153">
        <v>22275</v>
      </c>
      <c r="S51" s="153">
        <v>23018</v>
      </c>
      <c r="T51" s="496">
        <v>23263</v>
      </c>
      <c r="U51" s="496">
        <v>24406</v>
      </c>
      <c r="V51" s="496">
        <v>24525</v>
      </c>
      <c r="W51" s="553">
        <v>26774</v>
      </c>
      <c r="X51" s="553">
        <v>29567</v>
      </c>
    </row>
    <row r="52" spans="1:24" x14ac:dyDescent="0.25">
      <c r="A52" s="102" t="s">
        <v>39</v>
      </c>
      <c r="B52" s="121">
        <v>861</v>
      </c>
      <c r="C52" s="121">
        <v>1141</v>
      </c>
      <c r="D52" s="121">
        <v>1534</v>
      </c>
      <c r="E52" s="121">
        <v>2119</v>
      </c>
      <c r="F52" s="121">
        <v>3282</v>
      </c>
      <c r="G52" s="121">
        <v>4388</v>
      </c>
      <c r="H52" s="121">
        <v>6112</v>
      </c>
      <c r="I52" s="121">
        <v>7724</v>
      </c>
      <c r="J52" s="121">
        <v>10541</v>
      </c>
      <c r="K52" s="121">
        <v>13250</v>
      </c>
      <c r="L52" s="121">
        <v>15678</v>
      </c>
      <c r="M52" s="121">
        <v>18278</v>
      </c>
      <c r="N52" s="121">
        <v>20730</v>
      </c>
      <c r="O52" s="152">
        <v>21557</v>
      </c>
      <c r="P52" s="152">
        <v>23298</v>
      </c>
      <c r="Q52" s="152">
        <v>26764</v>
      </c>
      <c r="R52" s="152">
        <v>25669</v>
      </c>
      <c r="S52" s="152">
        <v>26483</v>
      </c>
      <c r="T52" s="495">
        <v>25757</v>
      </c>
      <c r="U52" s="495">
        <v>27410</v>
      </c>
      <c r="V52" s="495">
        <v>27666</v>
      </c>
      <c r="W52" s="552">
        <v>30260</v>
      </c>
      <c r="X52" s="552">
        <v>33343</v>
      </c>
    </row>
    <row r="53" spans="1:24" x14ac:dyDescent="0.25">
      <c r="A53" s="102" t="s">
        <v>104</v>
      </c>
      <c r="B53" s="121">
        <v>587</v>
      </c>
      <c r="C53" s="121">
        <v>909</v>
      </c>
      <c r="D53" s="121">
        <v>1171</v>
      </c>
      <c r="E53" s="121">
        <v>1438</v>
      </c>
      <c r="F53" s="121">
        <v>1900</v>
      </c>
      <c r="G53" s="121">
        <v>2737</v>
      </c>
      <c r="H53" s="121">
        <v>3569</v>
      </c>
      <c r="I53" s="121">
        <v>4887</v>
      </c>
      <c r="J53" s="121">
        <v>6909</v>
      </c>
      <c r="K53" s="121">
        <v>8000</v>
      </c>
      <c r="L53" s="121">
        <v>9630</v>
      </c>
      <c r="M53" s="121">
        <v>11562</v>
      </c>
      <c r="N53" s="121">
        <v>12322</v>
      </c>
      <c r="O53" s="152">
        <v>13272</v>
      </c>
      <c r="P53" s="152">
        <v>14681</v>
      </c>
      <c r="Q53" s="152">
        <v>15191</v>
      </c>
      <c r="R53" s="152">
        <v>15739</v>
      </c>
      <c r="S53" s="152">
        <v>15801</v>
      </c>
      <c r="T53" s="495">
        <v>16163</v>
      </c>
      <c r="U53" s="495">
        <v>16614</v>
      </c>
      <c r="V53" s="495">
        <v>16877</v>
      </c>
      <c r="W53" s="552">
        <v>18139</v>
      </c>
      <c r="X53" s="552">
        <v>20781</v>
      </c>
    </row>
    <row r="54" spans="1:24" ht="19.5" x14ac:dyDescent="0.25">
      <c r="A54" s="102" t="s">
        <v>41</v>
      </c>
      <c r="B54" s="121">
        <v>1057</v>
      </c>
      <c r="C54" s="121">
        <v>1466</v>
      </c>
      <c r="D54" s="121">
        <v>2095</v>
      </c>
      <c r="E54" s="121">
        <v>2585</v>
      </c>
      <c r="F54" s="121">
        <v>3212</v>
      </c>
      <c r="G54" s="121">
        <v>4190</v>
      </c>
      <c r="H54" s="121">
        <v>5259</v>
      </c>
      <c r="I54" s="121">
        <v>6902</v>
      </c>
      <c r="J54" s="121">
        <v>8931</v>
      </c>
      <c r="K54" s="121">
        <v>9986</v>
      </c>
      <c r="L54" s="121">
        <v>11290</v>
      </c>
      <c r="M54" s="121">
        <v>12636</v>
      </c>
      <c r="N54" s="121">
        <v>13717</v>
      </c>
      <c r="O54" s="152">
        <v>14982</v>
      </c>
      <c r="P54" s="152">
        <v>16406</v>
      </c>
      <c r="Q54" s="152">
        <v>18976</v>
      </c>
      <c r="R54" s="152">
        <v>19767</v>
      </c>
      <c r="S54" s="152">
        <v>20439</v>
      </c>
      <c r="T54" s="495">
        <v>20806</v>
      </c>
      <c r="U54" s="495">
        <v>21475</v>
      </c>
      <c r="V54" s="495">
        <v>22016</v>
      </c>
      <c r="W54" s="552">
        <v>25929</v>
      </c>
      <c r="X54" s="552">
        <v>30173</v>
      </c>
    </row>
    <row r="55" spans="1:24" ht="19.5" x14ac:dyDescent="0.25">
      <c r="A55" s="102" t="s">
        <v>42</v>
      </c>
      <c r="B55" s="121">
        <v>1040</v>
      </c>
      <c r="C55" s="121">
        <v>1342</v>
      </c>
      <c r="D55" s="121">
        <v>1999</v>
      </c>
      <c r="E55" s="121">
        <v>2596</v>
      </c>
      <c r="F55" s="121">
        <v>3256</v>
      </c>
      <c r="G55" s="121">
        <v>4084</v>
      </c>
      <c r="H55" s="121">
        <v>5196</v>
      </c>
      <c r="I55" s="121">
        <v>6402</v>
      </c>
      <c r="J55" s="121">
        <v>7918</v>
      </c>
      <c r="K55" s="121">
        <v>9201</v>
      </c>
      <c r="L55" s="121">
        <v>10878</v>
      </c>
      <c r="M55" s="121">
        <v>11742</v>
      </c>
      <c r="N55" s="121">
        <v>13388</v>
      </c>
      <c r="O55" s="152">
        <v>14221</v>
      </c>
      <c r="P55" s="152">
        <v>16308</v>
      </c>
      <c r="Q55" s="152">
        <v>17810</v>
      </c>
      <c r="R55" s="152">
        <v>17638</v>
      </c>
      <c r="S55" s="152">
        <v>17932</v>
      </c>
      <c r="T55" s="495">
        <v>18099</v>
      </c>
      <c r="U55" s="495">
        <v>18977</v>
      </c>
      <c r="V55" s="495">
        <v>19101</v>
      </c>
      <c r="W55" s="552">
        <v>20473</v>
      </c>
      <c r="X55" s="552">
        <v>22258</v>
      </c>
    </row>
    <row r="56" spans="1:24" ht="19.5" x14ac:dyDescent="0.25">
      <c r="A56" s="102" t="s">
        <v>43</v>
      </c>
      <c r="B56" s="121">
        <v>1473</v>
      </c>
      <c r="C56" s="121">
        <v>1632</v>
      </c>
      <c r="D56" s="121">
        <v>1961</v>
      </c>
      <c r="E56" s="121">
        <v>2595</v>
      </c>
      <c r="F56" s="121">
        <v>4078</v>
      </c>
      <c r="G56" s="121">
        <v>4669</v>
      </c>
      <c r="H56" s="121">
        <v>5977</v>
      </c>
      <c r="I56" s="121">
        <v>7782</v>
      </c>
      <c r="J56" s="121">
        <v>9848</v>
      </c>
      <c r="K56" s="121">
        <v>9978</v>
      </c>
      <c r="L56" s="121">
        <v>13193</v>
      </c>
      <c r="M56" s="121">
        <v>13757</v>
      </c>
      <c r="N56" s="121">
        <v>16165</v>
      </c>
      <c r="O56" s="152">
        <v>17142</v>
      </c>
      <c r="P56" s="152">
        <v>19257</v>
      </c>
      <c r="Q56" s="152">
        <v>21804</v>
      </c>
      <c r="R56" s="152">
        <v>22220</v>
      </c>
      <c r="S56" s="152">
        <v>22702</v>
      </c>
      <c r="T56" s="495">
        <v>23332</v>
      </c>
      <c r="U56" s="495">
        <v>24522</v>
      </c>
      <c r="V56" s="495">
        <v>23963</v>
      </c>
      <c r="W56" s="552">
        <v>25885</v>
      </c>
      <c r="X56" s="552">
        <v>29235</v>
      </c>
    </row>
    <row r="57" spans="1:24" x14ac:dyDescent="0.25">
      <c r="A57" s="102" t="s">
        <v>97</v>
      </c>
      <c r="B57" s="137" t="s">
        <v>103</v>
      </c>
      <c r="C57" s="137" t="s">
        <v>103</v>
      </c>
      <c r="D57" s="137" t="s">
        <v>103</v>
      </c>
      <c r="E57" s="137" t="s">
        <v>103</v>
      </c>
      <c r="F57" s="137" t="s">
        <v>103</v>
      </c>
      <c r="G57" s="137" t="s">
        <v>103</v>
      </c>
      <c r="H57" s="137" t="s">
        <v>103</v>
      </c>
      <c r="I57" s="121" t="s">
        <v>103</v>
      </c>
      <c r="J57" s="121" t="s">
        <v>103</v>
      </c>
      <c r="K57" s="121" t="s">
        <v>103</v>
      </c>
      <c r="L57" s="121">
        <v>11982</v>
      </c>
      <c r="M57" s="121">
        <v>14026</v>
      </c>
      <c r="N57" s="121">
        <v>15274</v>
      </c>
      <c r="O57" s="152">
        <v>18178</v>
      </c>
      <c r="P57" s="152">
        <v>19752</v>
      </c>
      <c r="Q57" s="152">
        <v>22709</v>
      </c>
      <c r="R57" s="152">
        <v>22859</v>
      </c>
      <c r="S57" s="152">
        <v>22484</v>
      </c>
      <c r="T57" s="495">
        <v>23200</v>
      </c>
      <c r="U57" s="495">
        <v>24153</v>
      </c>
      <c r="V57" s="495">
        <v>24625</v>
      </c>
      <c r="W57" s="552">
        <v>26397</v>
      </c>
      <c r="X57" s="552">
        <v>30341</v>
      </c>
    </row>
    <row r="58" spans="1:24" x14ac:dyDescent="0.25">
      <c r="A58" s="102" t="s">
        <v>45</v>
      </c>
      <c r="B58" s="121">
        <v>1405</v>
      </c>
      <c r="C58" s="121">
        <v>1767</v>
      </c>
      <c r="D58" s="121">
        <v>2335</v>
      </c>
      <c r="E58" s="121">
        <v>3065</v>
      </c>
      <c r="F58" s="121">
        <v>3861</v>
      </c>
      <c r="G58" s="121">
        <v>5117</v>
      </c>
      <c r="H58" s="121">
        <v>6488</v>
      </c>
      <c r="I58" s="121">
        <v>8122</v>
      </c>
      <c r="J58" s="121">
        <v>9746</v>
      </c>
      <c r="K58" s="121">
        <v>11244</v>
      </c>
      <c r="L58" s="121">
        <v>13016</v>
      </c>
      <c r="M58" s="121">
        <v>14440</v>
      </c>
      <c r="N58" s="121">
        <v>17088</v>
      </c>
      <c r="O58" s="152">
        <v>18800</v>
      </c>
      <c r="P58" s="152">
        <v>20537</v>
      </c>
      <c r="Q58" s="152">
        <v>21244</v>
      </c>
      <c r="R58" s="152">
        <v>20985</v>
      </c>
      <c r="S58" s="152">
        <v>22485</v>
      </c>
      <c r="T58" s="495">
        <v>23408</v>
      </c>
      <c r="U58" s="495">
        <v>24393</v>
      </c>
      <c r="V58" s="495">
        <v>24187</v>
      </c>
      <c r="W58" s="552">
        <v>26190</v>
      </c>
      <c r="X58" s="552">
        <v>27626</v>
      </c>
    </row>
    <row r="59" spans="1:24" s="67" customFormat="1" ht="18" x14ac:dyDescent="0.25">
      <c r="A59" s="100" t="s">
        <v>90</v>
      </c>
      <c r="B59" s="137">
        <v>1726</v>
      </c>
      <c r="C59" s="137">
        <v>2319</v>
      </c>
      <c r="D59" s="137">
        <v>3035</v>
      </c>
      <c r="E59" s="137">
        <v>3917</v>
      </c>
      <c r="F59" s="137">
        <v>4787</v>
      </c>
      <c r="G59" s="137">
        <v>6229</v>
      </c>
      <c r="H59" s="137">
        <v>8014</v>
      </c>
      <c r="I59" s="137">
        <v>9959</v>
      </c>
      <c r="J59" s="137">
        <v>12392</v>
      </c>
      <c r="K59" s="137">
        <v>13962</v>
      </c>
      <c r="L59" s="137">
        <v>15840</v>
      </c>
      <c r="M59" s="137">
        <v>17282</v>
      </c>
      <c r="N59" s="137">
        <v>19663</v>
      </c>
      <c r="O59" s="153">
        <v>21639</v>
      </c>
      <c r="P59" s="153">
        <v>23599</v>
      </c>
      <c r="Q59" s="153">
        <v>26100</v>
      </c>
      <c r="R59" s="153">
        <v>25615</v>
      </c>
      <c r="S59" s="153">
        <v>25987</v>
      </c>
      <c r="T59" s="496">
        <v>26697</v>
      </c>
      <c r="U59" s="496">
        <v>28292</v>
      </c>
      <c r="V59" s="496">
        <v>28625</v>
      </c>
      <c r="W59" s="554">
        <v>31306</v>
      </c>
      <c r="X59" s="553">
        <v>35467</v>
      </c>
    </row>
    <row r="60" spans="1:24" x14ac:dyDescent="0.25">
      <c r="A60" s="102" t="s">
        <v>46</v>
      </c>
      <c r="B60" s="121">
        <v>1736</v>
      </c>
      <c r="C60" s="121">
        <v>2400</v>
      </c>
      <c r="D60" s="121">
        <v>3134</v>
      </c>
      <c r="E60" s="121">
        <v>4152</v>
      </c>
      <c r="F60" s="121">
        <v>5154</v>
      </c>
      <c r="G60" s="121">
        <v>6887</v>
      </c>
      <c r="H60" s="121">
        <v>8904</v>
      </c>
      <c r="I60" s="121">
        <v>11073</v>
      </c>
      <c r="J60" s="121">
        <v>14245</v>
      </c>
      <c r="K60" s="121">
        <v>16125</v>
      </c>
      <c r="L60" s="121">
        <v>17499</v>
      </c>
      <c r="M60" s="121">
        <v>19030</v>
      </c>
      <c r="N60" s="121">
        <v>21267</v>
      </c>
      <c r="O60" s="152">
        <v>23866</v>
      </c>
      <c r="P60" s="152">
        <v>25745</v>
      </c>
      <c r="Q60" s="152">
        <v>27320</v>
      </c>
      <c r="R60" s="152">
        <v>27849</v>
      </c>
      <c r="S60" s="152">
        <v>28468</v>
      </c>
      <c r="T60" s="495">
        <v>28972</v>
      </c>
      <c r="U60" s="495">
        <v>30603</v>
      </c>
      <c r="V60" s="495">
        <v>30409</v>
      </c>
      <c r="W60" s="552">
        <v>32621</v>
      </c>
      <c r="X60" s="552">
        <v>35269</v>
      </c>
    </row>
    <row r="61" spans="1:24" x14ac:dyDescent="0.25">
      <c r="A61" s="102" t="s">
        <v>47</v>
      </c>
      <c r="B61" s="121">
        <v>1068</v>
      </c>
      <c r="C61" s="121">
        <v>1388</v>
      </c>
      <c r="D61" s="121">
        <v>1813</v>
      </c>
      <c r="E61" s="121">
        <v>2188</v>
      </c>
      <c r="F61" s="121">
        <v>2563</v>
      </c>
      <c r="G61" s="121">
        <v>3376</v>
      </c>
      <c r="H61" s="121">
        <v>4896</v>
      </c>
      <c r="I61" s="121">
        <v>6072</v>
      </c>
      <c r="J61" s="121">
        <v>7825</v>
      </c>
      <c r="K61" s="121">
        <v>9205</v>
      </c>
      <c r="L61" s="121">
        <v>10336</v>
      </c>
      <c r="M61" s="121">
        <v>11328</v>
      </c>
      <c r="N61" s="121">
        <v>12532</v>
      </c>
      <c r="O61" s="152">
        <v>14545</v>
      </c>
      <c r="P61" s="152">
        <v>16471</v>
      </c>
      <c r="Q61" s="152">
        <v>18550</v>
      </c>
      <c r="R61" s="152">
        <v>18859</v>
      </c>
      <c r="S61" s="152">
        <v>19331</v>
      </c>
      <c r="T61" s="495">
        <v>19811</v>
      </c>
      <c r="U61" s="495">
        <v>20877</v>
      </c>
      <c r="V61" s="495">
        <v>21271</v>
      </c>
      <c r="W61" s="552">
        <v>23185</v>
      </c>
      <c r="X61" s="552">
        <v>25696</v>
      </c>
    </row>
    <row r="62" spans="1:24" x14ac:dyDescent="0.25">
      <c r="A62" s="102" t="s">
        <v>48</v>
      </c>
      <c r="B62" s="121">
        <v>1128</v>
      </c>
      <c r="C62" s="121">
        <v>1570</v>
      </c>
      <c r="D62" s="121">
        <v>2124</v>
      </c>
      <c r="E62" s="121">
        <v>2716</v>
      </c>
      <c r="F62" s="121">
        <v>3253</v>
      </c>
      <c r="G62" s="121">
        <v>4103</v>
      </c>
      <c r="H62" s="121">
        <v>4827</v>
      </c>
      <c r="I62" s="121">
        <v>6060</v>
      </c>
      <c r="J62" s="121">
        <v>8270</v>
      </c>
      <c r="K62" s="121">
        <v>9522</v>
      </c>
      <c r="L62" s="121">
        <v>11294</v>
      </c>
      <c r="M62" s="121">
        <v>11948</v>
      </c>
      <c r="N62" s="121">
        <v>13081</v>
      </c>
      <c r="O62" s="152">
        <v>14029</v>
      </c>
      <c r="P62" s="152">
        <v>15783</v>
      </c>
      <c r="Q62" s="152">
        <v>17588</v>
      </c>
      <c r="R62" s="152">
        <v>17832</v>
      </c>
      <c r="S62" s="152">
        <v>18255</v>
      </c>
      <c r="T62" s="495">
        <v>18651</v>
      </c>
      <c r="U62" s="495">
        <v>19748</v>
      </c>
      <c r="V62" s="495">
        <v>20635</v>
      </c>
      <c r="W62" s="552">
        <v>22906</v>
      </c>
      <c r="X62" s="552">
        <v>25504</v>
      </c>
    </row>
    <row r="63" spans="1:24" x14ac:dyDescent="0.25">
      <c r="A63" s="102" t="s">
        <v>49</v>
      </c>
      <c r="B63" s="121">
        <v>1813</v>
      </c>
      <c r="C63" s="121">
        <v>2472</v>
      </c>
      <c r="D63" s="121">
        <v>3249</v>
      </c>
      <c r="E63" s="121">
        <v>4273</v>
      </c>
      <c r="F63" s="121">
        <v>5355</v>
      </c>
      <c r="G63" s="121">
        <v>7383</v>
      </c>
      <c r="H63" s="121">
        <v>9365</v>
      </c>
      <c r="I63" s="121">
        <v>11567</v>
      </c>
      <c r="J63" s="121">
        <v>14164</v>
      </c>
      <c r="K63" s="121">
        <v>15892</v>
      </c>
      <c r="L63" s="121">
        <v>18424</v>
      </c>
      <c r="M63" s="121">
        <v>20223</v>
      </c>
      <c r="N63" s="121">
        <v>24004</v>
      </c>
      <c r="O63" s="152">
        <v>27006</v>
      </c>
      <c r="P63" s="152">
        <v>29537</v>
      </c>
      <c r="Q63" s="152">
        <v>32404</v>
      </c>
      <c r="R63" s="152">
        <v>32763</v>
      </c>
      <c r="S63" s="152">
        <v>32436</v>
      </c>
      <c r="T63" s="495">
        <v>33731</v>
      </c>
      <c r="U63" s="495">
        <v>35733</v>
      </c>
      <c r="V63" s="495">
        <v>35694</v>
      </c>
      <c r="W63" s="552">
        <v>39679</v>
      </c>
      <c r="X63" s="552">
        <v>44932</v>
      </c>
    </row>
    <row r="64" spans="1:24" x14ac:dyDescent="0.25">
      <c r="A64" s="102" t="s">
        <v>50</v>
      </c>
      <c r="B64" s="121">
        <v>1514</v>
      </c>
      <c r="C64" s="121">
        <v>2025</v>
      </c>
      <c r="D64" s="121">
        <v>2533</v>
      </c>
      <c r="E64" s="121">
        <v>3097</v>
      </c>
      <c r="F64" s="121">
        <v>3682</v>
      </c>
      <c r="G64" s="121">
        <v>4657</v>
      </c>
      <c r="H64" s="121">
        <v>6262</v>
      </c>
      <c r="I64" s="121">
        <v>7824</v>
      </c>
      <c r="J64" s="121">
        <v>9587</v>
      </c>
      <c r="K64" s="121">
        <v>11060</v>
      </c>
      <c r="L64" s="121">
        <v>12984</v>
      </c>
      <c r="M64" s="121">
        <v>14452</v>
      </c>
      <c r="N64" s="121">
        <v>16694</v>
      </c>
      <c r="O64" s="152">
        <v>17777</v>
      </c>
      <c r="P64" s="152">
        <v>20164</v>
      </c>
      <c r="Q64" s="152">
        <v>24255</v>
      </c>
      <c r="R64" s="152">
        <v>23621</v>
      </c>
      <c r="S64" s="152">
        <v>23995</v>
      </c>
      <c r="T64" s="495">
        <v>23827</v>
      </c>
      <c r="U64" s="495">
        <v>25066</v>
      </c>
      <c r="V64" s="495">
        <v>25460</v>
      </c>
      <c r="W64" s="552">
        <v>27650</v>
      </c>
      <c r="X64" s="552">
        <v>31941</v>
      </c>
    </row>
    <row r="65" spans="1:24" x14ac:dyDescent="0.25">
      <c r="A65" s="102" t="s">
        <v>51</v>
      </c>
      <c r="B65" s="121">
        <v>1140</v>
      </c>
      <c r="C65" s="121">
        <v>1553</v>
      </c>
      <c r="D65" s="121">
        <v>2070</v>
      </c>
      <c r="E65" s="121">
        <v>2753</v>
      </c>
      <c r="F65" s="121">
        <v>3203</v>
      </c>
      <c r="G65" s="121">
        <v>3958</v>
      </c>
      <c r="H65" s="121">
        <v>5449</v>
      </c>
      <c r="I65" s="121">
        <v>6849</v>
      </c>
      <c r="J65" s="121">
        <v>8732</v>
      </c>
      <c r="K65" s="121">
        <v>9586</v>
      </c>
      <c r="L65" s="121">
        <v>11066</v>
      </c>
      <c r="M65" s="121">
        <v>12083</v>
      </c>
      <c r="N65" s="121">
        <v>13759</v>
      </c>
      <c r="O65" s="152">
        <v>14788</v>
      </c>
      <c r="P65" s="152">
        <v>16381</v>
      </c>
      <c r="Q65" s="152">
        <v>18141</v>
      </c>
      <c r="R65" s="152">
        <v>17646</v>
      </c>
      <c r="S65" s="152">
        <v>17952</v>
      </c>
      <c r="T65" s="495">
        <v>18462</v>
      </c>
      <c r="U65" s="495">
        <v>20162</v>
      </c>
      <c r="V65" s="495">
        <v>21164</v>
      </c>
      <c r="W65" s="552">
        <v>23619</v>
      </c>
      <c r="X65" s="552">
        <v>27213</v>
      </c>
    </row>
    <row r="66" spans="1:24" x14ac:dyDescent="0.25">
      <c r="A66" s="102" t="s">
        <v>52</v>
      </c>
      <c r="B66" s="121">
        <v>2401</v>
      </c>
      <c r="C66" s="121">
        <v>3254</v>
      </c>
      <c r="D66" s="121">
        <v>4130</v>
      </c>
      <c r="E66" s="121">
        <v>5265</v>
      </c>
      <c r="F66" s="121">
        <v>6402</v>
      </c>
      <c r="G66" s="121">
        <v>8273</v>
      </c>
      <c r="H66" s="121">
        <v>11122</v>
      </c>
      <c r="I66" s="121">
        <v>13691</v>
      </c>
      <c r="J66" s="121">
        <v>16398</v>
      </c>
      <c r="K66" s="121">
        <v>17975</v>
      </c>
      <c r="L66" s="121">
        <v>19834</v>
      </c>
      <c r="M66" s="121">
        <v>21307</v>
      </c>
      <c r="N66" s="121">
        <v>23329</v>
      </c>
      <c r="O66" s="152">
        <v>24953</v>
      </c>
      <c r="P66" s="152">
        <v>27245</v>
      </c>
      <c r="Q66" s="152">
        <v>31606</v>
      </c>
      <c r="R66" s="152">
        <v>27749</v>
      </c>
      <c r="S66" s="152">
        <v>28340</v>
      </c>
      <c r="T66" s="495">
        <v>28737</v>
      </c>
      <c r="U66" s="495">
        <v>30618</v>
      </c>
      <c r="V66" s="495">
        <v>30237</v>
      </c>
      <c r="W66" s="552">
        <v>32747</v>
      </c>
      <c r="X66" s="552">
        <v>37253</v>
      </c>
    </row>
    <row r="67" spans="1:24" x14ac:dyDescent="0.25">
      <c r="A67" s="102" t="s">
        <v>53</v>
      </c>
      <c r="B67" s="121">
        <v>1359</v>
      </c>
      <c r="C67" s="121">
        <v>1831</v>
      </c>
      <c r="D67" s="121">
        <v>2517</v>
      </c>
      <c r="E67" s="121">
        <v>3101</v>
      </c>
      <c r="F67" s="121">
        <v>3787</v>
      </c>
      <c r="G67" s="121">
        <v>4644</v>
      </c>
      <c r="H67" s="121">
        <v>5886</v>
      </c>
      <c r="I67" s="121">
        <v>7407</v>
      </c>
      <c r="J67" s="121">
        <v>10370</v>
      </c>
      <c r="K67" s="121">
        <v>11245</v>
      </c>
      <c r="L67" s="121">
        <v>13331</v>
      </c>
      <c r="M67" s="121">
        <v>14675</v>
      </c>
      <c r="N67" s="121">
        <v>16733</v>
      </c>
      <c r="O67" s="152">
        <v>17364</v>
      </c>
      <c r="P67" s="152">
        <v>19647</v>
      </c>
      <c r="Q67" s="152">
        <v>21565</v>
      </c>
      <c r="R67" s="152">
        <v>21317</v>
      </c>
      <c r="S67" s="152">
        <v>21795</v>
      </c>
      <c r="T67" s="495">
        <v>22310</v>
      </c>
      <c r="U67" s="495">
        <v>23684</v>
      </c>
      <c r="V67" s="495">
        <v>24292</v>
      </c>
      <c r="W67" s="552">
        <v>26649</v>
      </c>
      <c r="X67" s="552">
        <v>32149</v>
      </c>
    </row>
    <row r="68" spans="1:24" x14ac:dyDescent="0.25">
      <c r="A68" s="102" t="s">
        <v>54</v>
      </c>
      <c r="B68" s="121">
        <v>1718</v>
      </c>
      <c r="C68" s="121">
        <v>2407</v>
      </c>
      <c r="D68" s="121">
        <v>3215</v>
      </c>
      <c r="E68" s="121">
        <v>3999</v>
      </c>
      <c r="F68" s="121">
        <v>4791</v>
      </c>
      <c r="G68" s="121">
        <v>6057</v>
      </c>
      <c r="H68" s="121">
        <v>8049</v>
      </c>
      <c r="I68" s="121">
        <v>10172</v>
      </c>
      <c r="J68" s="121">
        <v>13078</v>
      </c>
      <c r="K68" s="121">
        <v>14491</v>
      </c>
      <c r="L68" s="121">
        <v>16477</v>
      </c>
      <c r="M68" s="121">
        <v>18337</v>
      </c>
      <c r="N68" s="121">
        <v>21732</v>
      </c>
      <c r="O68" s="152">
        <v>24364</v>
      </c>
      <c r="P68" s="152">
        <v>27049</v>
      </c>
      <c r="Q68" s="152">
        <v>30003</v>
      </c>
      <c r="R68" s="152">
        <v>30057</v>
      </c>
      <c r="S68" s="152">
        <v>30326</v>
      </c>
      <c r="T68" s="495">
        <v>31416</v>
      </c>
      <c r="U68" s="495">
        <v>33874</v>
      </c>
      <c r="V68" s="495">
        <v>33814</v>
      </c>
      <c r="W68" s="552">
        <v>37524</v>
      </c>
      <c r="X68" s="552">
        <v>43220</v>
      </c>
    </row>
    <row r="69" spans="1:24" x14ac:dyDescent="0.25">
      <c r="A69" s="102" t="s">
        <v>55</v>
      </c>
      <c r="B69" s="121">
        <v>1451</v>
      </c>
      <c r="C69" s="121">
        <v>1927</v>
      </c>
      <c r="D69" s="121">
        <v>2482</v>
      </c>
      <c r="E69" s="121">
        <v>3144</v>
      </c>
      <c r="F69" s="121">
        <v>3910</v>
      </c>
      <c r="G69" s="121">
        <v>5122</v>
      </c>
      <c r="H69" s="121">
        <v>6326</v>
      </c>
      <c r="I69" s="121">
        <v>7914</v>
      </c>
      <c r="J69" s="121">
        <v>10508</v>
      </c>
      <c r="K69" s="121">
        <v>12008</v>
      </c>
      <c r="L69" s="121">
        <v>13557</v>
      </c>
      <c r="M69" s="121">
        <v>14892</v>
      </c>
      <c r="N69" s="121">
        <v>16542</v>
      </c>
      <c r="O69" s="152">
        <v>18390</v>
      </c>
      <c r="P69" s="152">
        <v>20700</v>
      </c>
      <c r="Q69" s="152">
        <v>22943</v>
      </c>
      <c r="R69" s="152">
        <v>22145</v>
      </c>
      <c r="S69" s="152">
        <v>22910</v>
      </c>
      <c r="T69" s="495">
        <v>23387</v>
      </c>
      <c r="U69" s="495">
        <v>24497</v>
      </c>
      <c r="V69" s="495">
        <v>24731</v>
      </c>
      <c r="W69" s="552">
        <v>26518</v>
      </c>
      <c r="X69" s="552">
        <v>30334</v>
      </c>
    </row>
    <row r="70" spans="1:24" x14ac:dyDescent="0.25">
      <c r="A70" s="102" t="s">
        <v>56</v>
      </c>
      <c r="B70" s="121">
        <v>1260</v>
      </c>
      <c r="C70" s="121">
        <v>1708</v>
      </c>
      <c r="D70" s="121">
        <v>2221</v>
      </c>
      <c r="E70" s="121">
        <v>2761</v>
      </c>
      <c r="F70" s="121">
        <v>3406</v>
      </c>
      <c r="G70" s="121">
        <v>4355</v>
      </c>
      <c r="H70" s="121">
        <v>5603</v>
      </c>
      <c r="I70" s="121">
        <v>7908</v>
      </c>
      <c r="J70" s="121">
        <v>10044</v>
      </c>
      <c r="K70" s="121">
        <v>11416</v>
      </c>
      <c r="L70" s="121">
        <v>12920</v>
      </c>
      <c r="M70" s="121">
        <v>14171</v>
      </c>
      <c r="N70" s="121">
        <v>15924</v>
      </c>
      <c r="O70" s="152">
        <v>16804</v>
      </c>
      <c r="P70" s="152">
        <v>18721</v>
      </c>
      <c r="Q70" s="152">
        <v>21453</v>
      </c>
      <c r="R70" s="152">
        <v>20628</v>
      </c>
      <c r="S70" s="152">
        <v>21364</v>
      </c>
      <c r="T70" s="495">
        <v>21821</v>
      </c>
      <c r="U70" s="495">
        <v>22990</v>
      </c>
      <c r="V70" s="495">
        <v>24135</v>
      </c>
      <c r="W70" s="552">
        <v>26415</v>
      </c>
      <c r="X70" s="552">
        <v>30111</v>
      </c>
    </row>
    <row r="71" spans="1:24" x14ac:dyDescent="0.25">
      <c r="A71" s="102" t="s">
        <v>57</v>
      </c>
      <c r="B71" s="121">
        <v>2605</v>
      </c>
      <c r="C71" s="121">
        <v>3263</v>
      </c>
      <c r="D71" s="121">
        <v>4270</v>
      </c>
      <c r="E71" s="121">
        <v>5778</v>
      </c>
      <c r="F71" s="121">
        <v>7137</v>
      </c>
      <c r="G71" s="121">
        <v>9264</v>
      </c>
      <c r="H71" s="121">
        <v>11383</v>
      </c>
      <c r="I71" s="121">
        <v>13779</v>
      </c>
      <c r="J71" s="121">
        <v>15564</v>
      </c>
      <c r="K71" s="121">
        <v>18021</v>
      </c>
      <c r="L71" s="121">
        <v>20223</v>
      </c>
      <c r="M71" s="121">
        <v>21756</v>
      </c>
      <c r="N71" s="121">
        <v>24696</v>
      </c>
      <c r="O71" s="152">
        <v>26341</v>
      </c>
      <c r="P71" s="152">
        <v>26356</v>
      </c>
      <c r="Q71" s="152">
        <v>27914</v>
      </c>
      <c r="R71" s="152">
        <v>26956</v>
      </c>
      <c r="S71" s="152">
        <v>27094</v>
      </c>
      <c r="T71" s="495">
        <v>28182</v>
      </c>
      <c r="U71" s="495">
        <v>29422</v>
      </c>
      <c r="V71" s="495">
        <v>29973</v>
      </c>
      <c r="W71" s="552">
        <v>32663</v>
      </c>
      <c r="X71" s="552">
        <v>37055</v>
      </c>
    </row>
    <row r="72" spans="1:24" x14ac:dyDescent="0.25">
      <c r="A72" s="102" t="s">
        <v>58</v>
      </c>
      <c r="B72" s="121">
        <v>1540</v>
      </c>
      <c r="C72" s="121">
        <v>2035</v>
      </c>
      <c r="D72" s="121">
        <v>2621</v>
      </c>
      <c r="E72" s="121">
        <v>3340</v>
      </c>
      <c r="F72" s="121">
        <v>4006</v>
      </c>
      <c r="G72" s="121">
        <v>5056</v>
      </c>
      <c r="H72" s="121">
        <v>6182</v>
      </c>
      <c r="I72" s="121">
        <v>7320</v>
      </c>
      <c r="J72" s="121">
        <v>9156</v>
      </c>
      <c r="K72" s="121">
        <v>10485</v>
      </c>
      <c r="L72" s="121">
        <v>12147</v>
      </c>
      <c r="M72" s="121">
        <v>13097</v>
      </c>
      <c r="N72" s="121">
        <v>14280</v>
      </c>
      <c r="O72" s="152">
        <v>16292</v>
      </c>
      <c r="P72" s="152">
        <v>17786</v>
      </c>
      <c r="Q72" s="152">
        <v>20111</v>
      </c>
      <c r="R72" s="152">
        <v>19804</v>
      </c>
      <c r="S72" s="152">
        <v>20244</v>
      </c>
      <c r="T72" s="495">
        <v>21424</v>
      </c>
      <c r="U72" s="495">
        <v>22760</v>
      </c>
      <c r="V72" s="495">
        <v>24095</v>
      </c>
      <c r="W72" s="552">
        <v>26228</v>
      </c>
      <c r="X72" s="552">
        <v>28797</v>
      </c>
    </row>
    <row r="73" spans="1:24" x14ac:dyDescent="0.25">
      <c r="A73" s="102" t="s">
        <v>59</v>
      </c>
      <c r="B73" s="121">
        <v>1277</v>
      </c>
      <c r="C73" s="121">
        <v>1717</v>
      </c>
      <c r="D73" s="121">
        <v>2379</v>
      </c>
      <c r="E73" s="121">
        <v>3060</v>
      </c>
      <c r="F73" s="121">
        <v>3660</v>
      </c>
      <c r="G73" s="121">
        <v>4576</v>
      </c>
      <c r="H73" s="121">
        <v>6137</v>
      </c>
      <c r="I73" s="121">
        <v>7762</v>
      </c>
      <c r="J73" s="121">
        <v>9728</v>
      </c>
      <c r="K73" s="121">
        <v>10763</v>
      </c>
      <c r="L73" s="121">
        <v>13132</v>
      </c>
      <c r="M73" s="121">
        <v>14312</v>
      </c>
      <c r="N73" s="121">
        <v>16375</v>
      </c>
      <c r="O73" s="152">
        <v>17857</v>
      </c>
      <c r="P73" s="152">
        <v>20565</v>
      </c>
      <c r="Q73" s="152">
        <v>22711</v>
      </c>
      <c r="R73" s="152">
        <v>22617</v>
      </c>
      <c r="S73" s="152">
        <v>23284</v>
      </c>
      <c r="T73" s="495">
        <v>22797</v>
      </c>
      <c r="U73" s="495">
        <v>23710</v>
      </c>
      <c r="V73" s="495">
        <v>24596</v>
      </c>
      <c r="W73" s="552">
        <v>26849</v>
      </c>
      <c r="X73" s="552">
        <v>31008</v>
      </c>
    </row>
    <row r="74" spans="1:24" ht="18" x14ac:dyDescent="0.25">
      <c r="A74" s="101" t="s">
        <v>125</v>
      </c>
      <c r="B74" s="137">
        <v>2744</v>
      </c>
      <c r="C74" s="137">
        <v>3820</v>
      </c>
      <c r="D74" s="137">
        <v>4791</v>
      </c>
      <c r="E74" s="137">
        <v>6117</v>
      </c>
      <c r="F74" s="137">
        <v>7444</v>
      </c>
      <c r="G74" s="137">
        <v>9581</v>
      </c>
      <c r="H74" s="137">
        <v>12170</v>
      </c>
      <c r="I74" s="137">
        <v>15222</v>
      </c>
      <c r="J74" s="137">
        <v>18952</v>
      </c>
      <c r="K74" s="137">
        <v>20073</v>
      </c>
      <c r="L74" s="137">
        <v>21832</v>
      </c>
      <c r="M74" s="137">
        <v>23908</v>
      </c>
      <c r="N74" s="137">
        <v>26304</v>
      </c>
      <c r="O74" s="153">
        <v>28719</v>
      </c>
      <c r="P74" s="153">
        <v>29997</v>
      </c>
      <c r="Q74" s="153">
        <v>32726</v>
      </c>
      <c r="R74" s="153">
        <v>32907</v>
      </c>
      <c r="S74" s="153">
        <v>33643</v>
      </c>
      <c r="T74" s="496">
        <v>35095</v>
      </c>
      <c r="U74" s="496">
        <v>37038</v>
      </c>
      <c r="V74" s="496">
        <v>37351</v>
      </c>
      <c r="W74" s="553">
        <v>40219</v>
      </c>
      <c r="X74" s="553">
        <v>45544</v>
      </c>
    </row>
    <row r="75" spans="1:24" x14ac:dyDescent="0.25">
      <c r="A75" s="102" t="s">
        <v>60</v>
      </c>
      <c r="B75" s="121">
        <v>1342</v>
      </c>
      <c r="C75" s="121">
        <v>1785</v>
      </c>
      <c r="D75" s="121">
        <v>2419</v>
      </c>
      <c r="E75" s="121">
        <v>2874</v>
      </c>
      <c r="F75" s="121">
        <v>3884</v>
      </c>
      <c r="G75" s="121">
        <v>4800</v>
      </c>
      <c r="H75" s="121">
        <v>6677</v>
      </c>
      <c r="I75" s="121">
        <v>8701</v>
      </c>
      <c r="J75" s="121">
        <v>11445</v>
      </c>
      <c r="K75" s="121">
        <v>12153</v>
      </c>
      <c r="L75" s="121">
        <v>13499</v>
      </c>
      <c r="M75" s="121">
        <v>14353</v>
      </c>
      <c r="N75" s="121">
        <v>16129</v>
      </c>
      <c r="O75" s="152">
        <v>17076</v>
      </c>
      <c r="P75" s="152">
        <v>18315</v>
      </c>
      <c r="Q75" s="152">
        <v>20310</v>
      </c>
      <c r="R75" s="152">
        <v>20175</v>
      </c>
      <c r="S75" s="152">
        <v>20660</v>
      </c>
      <c r="T75" s="495">
        <v>20335</v>
      </c>
      <c r="U75" s="495">
        <v>21304</v>
      </c>
      <c r="V75" s="495">
        <v>21865</v>
      </c>
      <c r="W75" s="552">
        <v>23747</v>
      </c>
      <c r="X75" s="552">
        <v>28401</v>
      </c>
    </row>
    <row r="76" spans="1:24" x14ac:dyDescent="0.25">
      <c r="A76" s="102" t="s">
        <v>61</v>
      </c>
      <c r="B76" s="121">
        <v>2140</v>
      </c>
      <c r="C76" s="121">
        <v>2994</v>
      </c>
      <c r="D76" s="121">
        <v>3954</v>
      </c>
      <c r="E76" s="121">
        <v>5286</v>
      </c>
      <c r="F76" s="121">
        <v>6780</v>
      </c>
      <c r="G76" s="121">
        <v>9022</v>
      </c>
      <c r="H76" s="121">
        <v>11168</v>
      </c>
      <c r="I76" s="121">
        <v>14482</v>
      </c>
      <c r="J76" s="121">
        <v>17481</v>
      </c>
      <c r="K76" s="121">
        <v>19723</v>
      </c>
      <c r="L76" s="121">
        <v>22194</v>
      </c>
      <c r="M76" s="121">
        <v>24893</v>
      </c>
      <c r="N76" s="121">
        <v>27852</v>
      </c>
      <c r="O76" s="152">
        <v>30459</v>
      </c>
      <c r="P76" s="152">
        <v>31538</v>
      </c>
      <c r="Q76" s="152">
        <v>34113</v>
      </c>
      <c r="R76" s="152">
        <v>34718</v>
      </c>
      <c r="S76" s="152">
        <v>35210</v>
      </c>
      <c r="T76" s="495">
        <v>36737</v>
      </c>
      <c r="U76" s="495">
        <v>39095</v>
      </c>
      <c r="V76" s="495">
        <v>37447</v>
      </c>
      <c r="W76" s="552">
        <v>40275</v>
      </c>
      <c r="X76" s="552">
        <v>46187</v>
      </c>
    </row>
    <row r="77" spans="1:24" x14ac:dyDescent="0.25">
      <c r="A77" s="102" t="s">
        <v>62</v>
      </c>
      <c r="B77" s="121">
        <v>4935</v>
      </c>
      <c r="C77" s="121">
        <v>7109</v>
      </c>
      <c r="D77" s="121">
        <v>8559</v>
      </c>
      <c r="E77" s="121">
        <v>10569</v>
      </c>
      <c r="F77" s="121">
        <v>12242</v>
      </c>
      <c r="G77" s="121">
        <v>14983</v>
      </c>
      <c r="H77" s="121">
        <v>18813</v>
      </c>
      <c r="I77" s="121">
        <v>22795</v>
      </c>
      <c r="J77" s="121">
        <v>27984</v>
      </c>
      <c r="K77" s="121">
        <v>27719</v>
      </c>
      <c r="L77" s="121">
        <v>28757</v>
      </c>
      <c r="M77" s="121">
        <v>30706</v>
      </c>
      <c r="N77" s="121">
        <v>33473</v>
      </c>
      <c r="O77" s="152">
        <v>36167</v>
      </c>
      <c r="P77" s="152">
        <v>37783</v>
      </c>
      <c r="Q77" s="152">
        <v>41893</v>
      </c>
      <c r="R77" s="152">
        <v>42657</v>
      </c>
      <c r="S77" s="152">
        <v>44241</v>
      </c>
      <c r="T77" s="495">
        <v>46584</v>
      </c>
      <c r="U77" s="495">
        <v>48933</v>
      </c>
      <c r="V77" s="495">
        <v>50440</v>
      </c>
      <c r="W77" s="552">
        <v>53381</v>
      </c>
      <c r="X77" s="552">
        <v>59348</v>
      </c>
    </row>
    <row r="78" spans="1:24" x14ac:dyDescent="0.25">
      <c r="A78" s="138" t="s">
        <v>63</v>
      </c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52"/>
      <c r="P78" s="152"/>
      <c r="Q78" s="152"/>
      <c r="R78" s="152"/>
      <c r="S78" s="152"/>
      <c r="T78" s="495"/>
      <c r="U78" s="495"/>
      <c r="V78" s="495"/>
      <c r="W78" s="552"/>
      <c r="X78" s="552"/>
    </row>
    <row r="79" spans="1:24" ht="19.5" x14ac:dyDescent="0.25">
      <c r="A79" s="107" t="s">
        <v>98</v>
      </c>
      <c r="B79" s="121">
        <v>6627</v>
      </c>
      <c r="C79" s="121">
        <v>9594</v>
      </c>
      <c r="D79" s="121">
        <v>10846</v>
      </c>
      <c r="E79" s="121">
        <v>12905</v>
      </c>
      <c r="F79" s="121">
        <v>15022</v>
      </c>
      <c r="G79" s="121">
        <v>18115</v>
      </c>
      <c r="H79" s="121">
        <v>22482</v>
      </c>
      <c r="I79" s="121">
        <v>27358</v>
      </c>
      <c r="J79" s="121">
        <v>33197</v>
      </c>
      <c r="K79" s="121">
        <v>32197</v>
      </c>
      <c r="L79" s="121">
        <v>32385</v>
      </c>
      <c r="M79" s="121">
        <v>33926</v>
      </c>
      <c r="N79" s="121">
        <v>36345</v>
      </c>
      <c r="O79" s="152">
        <v>39882</v>
      </c>
      <c r="P79" s="152">
        <v>40811</v>
      </c>
      <c r="Q79" s="152">
        <v>46221</v>
      </c>
      <c r="R79" s="152">
        <v>46934</v>
      </c>
      <c r="S79" s="152">
        <v>48834</v>
      </c>
      <c r="T79" s="495">
        <v>50831</v>
      </c>
      <c r="U79" s="495">
        <v>53493</v>
      </c>
      <c r="V79" s="495">
        <v>54588</v>
      </c>
      <c r="W79" s="552">
        <v>57012</v>
      </c>
      <c r="X79" s="552">
        <v>63454</v>
      </c>
    </row>
    <row r="80" spans="1:24" ht="19.5" x14ac:dyDescent="0.25">
      <c r="A80" s="107" t="s">
        <v>64</v>
      </c>
      <c r="B80" s="121">
        <v>7563</v>
      </c>
      <c r="C80" s="121">
        <v>10733</v>
      </c>
      <c r="D80" s="121">
        <v>13298</v>
      </c>
      <c r="E80" s="121">
        <v>16027</v>
      </c>
      <c r="F80" s="121">
        <v>19107</v>
      </c>
      <c r="G80" s="121">
        <v>22231</v>
      </c>
      <c r="H80" s="121">
        <v>27665</v>
      </c>
      <c r="I80" s="121">
        <v>32590</v>
      </c>
      <c r="J80" s="121">
        <v>39569</v>
      </c>
      <c r="K80" s="121">
        <v>40196</v>
      </c>
      <c r="L80" s="121">
        <v>43367</v>
      </c>
      <c r="M80" s="121">
        <v>46785</v>
      </c>
      <c r="N80" s="121">
        <v>52585</v>
      </c>
      <c r="O80" s="152">
        <v>58829</v>
      </c>
      <c r="P80" s="152">
        <v>62020</v>
      </c>
      <c r="Q80" s="152">
        <v>67624</v>
      </c>
      <c r="R80" s="152">
        <v>72358</v>
      </c>
      <c r="S80" s="152">
        <v>76027</v>
      </c>
      <c r="T80" s="495">
        <v>79543</v>
      </c>
      <c r="U80" s="495">
        <v>84273</v>
      </c>
      <c r="V80" s="495">
        <v>90130</v>
      </c>
      <c r="W80" s="552">
        <v>96814</v>
      </c>
      <c r="X80" s="552">
        <v>116639</v>
      </c>
    </row>
    <row r="81" spans="1:24" ht="28.5" customHeight="1" x14ac:dyDescent="0.25">
      <c r="A81" s="107" t="s">
        <v>87</v>
      </c>
      <c r="B81" s="121"/>
      <c r="C81" s="121"/>
      <c r="D81" s="121"/>
      <c r="E81" s="121"/>
      <c r="F81" s="121"/>
      <c r="G81" s="121"/>
      <c r="H81" s="121"/>
      <c r="I81" s="121"/>
      <c r="J81" s="152"/>
      <c r="K81" s="121">
        <v>17706</v>
      </c>
      <c r="L81" s="121">
        <v>18885</v>
      </c>
      <c r="M81" s="121">
        <v>20707</v>
      </c>
      <c r="N81" s="121">
        <v>22682</v>
      </c>
      <c r="O81" s="152">
        <v>23169</v>
      </c>
      <c r="P81" s="152">
        <v>25142</v>
      </c>
      <c r="Q81" s="152">
        <v>27448</v>
      </c>
      <c r="R81" s="152">
        <v>27044</v>
      </c>
      <c r="S81" s="152">
        <v>27672</v>
      </c>
      <c r="T81" s="495">
        <v>30117</v>
      </c>
      <c r="U81" s="495">
        <v>31394</v>
      </c>
      <c r="V81" s="495">
        <v>31851</v>
      </c>
      <c r="W81" s="552">
        <v>33983</v>
      </c>
      <c r="X81" s="552">
        <v>36682</v>
      </c>
    </row>
    <row r="82" spans="1:24" x14ac:dyDescent="0.25">
      <c r="A82" s="102" t="s">
        <v>65</v>
      </c>
      <c r="B82" s="121">
        <v>1969</v>
      </c>
      <c r="C82" s="121">
        <v>2500</v>
      </c>
      <c r="D82" s="121">
        <v>3108</v>
      </c>
      <c r="E82" s="121">
        <v>4001</v>
      </c>
      <c r="F82" s="121">
        <v>4829</v>
      </c>
      <c r="G82" s="121">
        <v>6554</v>
      </c>
      <c r="H82" s="121">
        <v>8655</v>
      </c>
      <c r="I82" s="121">
        <v>10700</v>
      </c>
      <c r="J82" s="121">
        <v>14120</v>
      </c>
      <c r="K82" s="121">
        <v>15215</v>
      </c>
      <c r="L82" s="121">
        <v>16821</v>
      </c>
      <c r="M82" s="121">
        <v>18460</v>
      </c>
      <c r="N82" s="121">
        <v>19816</v>
      </c>
      <c r="O82" s="152">
        <v>21971</v>
      </c>
      <c r="P82" s="152">
        <v>23070</v>
      </c>
      <c r="Q82" s="152">
        <v>24654</v>
      </c>
      <c r="R82" s="152">
        <v>23657</v>
      </c>
      <c r="S82" s="152">
        <v>23719</v>
      </c>
      <c r="T82" s="495">
        <v>24392</v>
      </c>
      <c r="U82" s="495">
        <v>25432</v>
      </c>
      <c r="V82" s="495">
        <v>26647</v>
      </c>
      <c r="W82" s="552">
        <v>29498</v>
      </c>
      <c r="X82" s="552">
        <v>33071</v>
      </c>
    </row>
    <row r="83" spans="1:24" ht="18" x14ac:dyDescent="0.25">
      <c r="A83" s="101" t="s">
        <v>568</v>
      </c>
      <c r="B83" s="137">
        <v>1933</v>
      </c>
      <c r="C83" s="137">
        <v>2576</v>
      </c>
      <c r="D83" s="137">
        <v>3373</v>
      </c>
      <c r="E83" s="137">
        <v>4357</v>
      </c>
      <c r="F83" s="137">
        <v>5289</v>
      </c>
      <c r="G83" s="137">
        <v>6731</v>
      </c>
      <c r="H83" s="137">
        <v>8434</v>
      </c>
      <c r="I83" s="137">
        <v>10414</v>
      </c>
      <c r="J83" s="137">
        <v>13045</v>
      </c>
      <c r="K83" s="137">
        <v>13714</v>
      </c>
      <c r="L83" s="137">
        <v>15007</v>
      </c>
      <c r="M83" s="137">
        <v>16568</v>
      </c>
      <c r="N83" s="137">
        <v>18474</v>
      </c>
      <c r="O83" s="153">
        <v>20108</v>
      </c>
      <c r="P83" s="153">
        <v>21256</v>
      </c>
      <c r="Q83" s="153">
        <v>23535</v>
      </c>
      <c r="R83" s="153">
        <v>23815</v>
      </c>
      <c r="S83" s="153">
        <v>24532</v>
      </c>
      <c r="T83" s="496">
        <v>25665</v>
      </c>
      <c r="U83" s="496">
        <v>27217</v>
      </c>
      <c r="V83" s="496">
        <v>27999</v>
      </c>
      <c r="W83" s="553">
        <v>30770</v>
      </c>
      <c r="X83" s="553">
        <v>35548</v>
      </c>
    </row>
    <row r="84" spans="1:24" x14ac:dyDescent="0.25">
      <c r="A84" s="102" t="s">
        <v>66</v>
      </c>
      <c r="B84" s="121">
        <v>1182</v>
      </c>
      <c r="C84" s="121">
        <v>1620</v>
      </c>
      <c r="D84" s="121">
        <v>2355</v>
      </c>
      <c r="E84" s="121">
        <v>2881</v>
      </c>
      <c r="F84" s="121">
        <v>3439</v>
      </c>
      <c r="G84" s="121">
        <v>4381</v>
      </c>
      <c r="H84" s="121">
        <v>5557</v>
      </c>
      <c r="I84" s="121">
        <v>7067</v>
      </c>
      <c r="J84" s="121">
        <v>10385</v>
      </c>
      <c r="K84" s="121">
        <v>11081</v>
      </c>
      <c r="L84" s="121">
        <v>13536</v>
      </c>
      <c r="M84" s="121">
        <v>13837</v>
      </c>
      <c r="N84" s="121">
        <v>14283</v>
      </c>
      <c r="O84" s="152">
        <v>14669</v>
      </c>
      <c r="P84" s="152">
        <v>16958</v>
      </c>
      <c r="Q84" s="152">
        <v>17872</v>
      </c>
      <c r="R84" s="152">
        <v>17933</v>
      </c>
      <c r="S84" s="152">
        <v>18584</v>
      </c>
      <c r="T84" s="495">
        <v>19503</v>
      </c>
      <c r="U84" s="495">
        <v>20256</v>
      </c>
      <c r="V84" s="495">
        <v>21683</v>
      </c>
      <c r="W84" s="552">
        <v>23798</v>
      </c>
      <c r="X84" s="552">
        <v>27940</v>
      </c>
    </row>
    <row r="85" spans="1:24" x14ac:dyDescent="0.25">
      <c r="A85" s="102" t="s">
        <v>68</v>
      </c>
      <c r="B85" s="121">
        <v>1168</v>
      </c>
      <c r="C85" s="121">
        <v>1638</v>
      </c>
      <c r="D85" s="121">
        <v>2402</v>
      </c>
      <c r="E85" s="121">
        <v>2880</v>
      </c>
      <c r="F85" s="121">
        <v>3414</v>
      </c>
      <c r="G85" s="121">
        <v>4162</v>
      </c>
      <c r="H85" s="121">
        <v>4820</v>
      </c>
      <c r="I85" s="121">
        <v>5959</v>
      </c>
      <c r="J85" s="121">
        <v>8084</v>
      </c>
      <c r="K85" s="121">
        <v>10042</v>
      </c>
      <c r="L85" s="121">
        <v>10160</v>
      </c>
      <c r="M85" s="121">
        <v>10963</v>
      </c>
      <c r="N85" s="121">
        <v>12014</v>
      </c>
      <c r="O85" s="152">
        <v>13559</v>
      </c>
      <c r="P85" s="152">
        <v>13887</v>
      </c>
      <c r="Q85" s="152">
        <v>15572</v>
      </c>
      <c r="R85" s="152">
        <v>14963</v>
      </c>
      <c r="S85" s="152">
        <v>15011</v>
      </c>
      <c r="T85" s="495">
        <v>15610</v>
      </c>
      <c r="U85" s="495">
        <v>16618</v>
      </c>
      <c r="V85" s="495">
        <v>18975</v>
      </c>
      <c r="W85" s="552">
        <v>20652</v>
      </c>
      <c r="X85" s="552">
        <v>23049</v>
      </c>
    </row>
    <row r="86" spans="1:24" x14ac:dyDescent="0.25">
      <c r="A86" s="102" t="s">
        <v>69</v>
      </c>
      <c r="B86" s="121">
        <v>1904</v>
      </c>
      <c r="C86" s="121">
        <v>2476</v>
      </c>
      <c r="D86" s="121">
        <v>3144</v>
      </c>
      <c r="E86" s="121">
        <v>3770</v>
      </c>
      <c r="F86" s="121">
        <v>4458</v>
      </c>
      <c r="G86" s="121">
        <v>5177</v>
      </c>
      <c r="H86" s="121">
        <v>6425</v>
      </c>
      <c r="I86" s="121">
        <v>8067</v>
      </c>
      <c r="J86" s="121">
        <v>10304</v>
      </c>
      <c r="K86" s="121">
        <v>10706</v>
      </c>
      <c r="L86" s="121">
        <v>12806</v>
      </c>
      <c r="M86" s="121">
        <v>14223</v>
      </c>
      <c r="N86" s="121">
        <v>16012</v>
      </c>
      <c r="O86" s="152">
        <v>16649</v>
      </c>
      <c r="P86" s="152">
        <v>17654</v>
      </c>
      <c r="Q86" s="152">
        <v>19116</v>
      </c>
      <c r="R86" s="152">
        <v>19625</v>
      </c>
      <c r="S86" s="152">
        <v>20251</v>
      </c>
      <c r="T86" s="495">
        <v>21571</v>
      </c>
      <c r="U86" s="495">
        <v>22691</v>
      </c>
      <c r="V86" s="495">
        <v>23843</v>
      </c>
      <c r="W86" s="552">
        <v>26068</v>
      </c>
      <c r="X86" s="552">
        <v>28963</v>
      </c>
    </row>
    <row r="87" spans="1:24" x14ac:dyDescent="0.25">
      <c r="A87" s="102" t="s">
        <v>70</v>
      </c>
      <c r="B87" s="121">
        <v>1224</v>
      </c>
      <c r="C87" s="121">
        <v>1691</v>
      </c>
      <c r="D87" s="121">
        <v>2194</v>
      </c>
      <c r="E87" s="121">
        <v>2901</v>
      </c>
      <c r="F87" s="121">
        <v>3521</v>
      </c>
      <c r="G87" s="121">
        <v>4640</v>
      </c>
      <c r="H87" s="121">
        <v>6369</v>
      </c>
      <c r="I87" s="121">
        <v>7597</v>
      </c>
      <c r="J87" s="121">
        <v>9974</v>
      </c>
      <c r="K87" s="121">
        <v>9868</v>
      </c>
      <c r="L87" s="121">
        <v>11029</v>
      </c>
      <c r="M87" s="121">
        <v>12500</v>
      </c>
      <c r="N87" s="121">
        <v>13617</v>
      </c>
      <c r="O87" s="152">
        <v>15896</v>
      </c>
      <c r="P87" s="152">
        <v>18291</v>
      </c>
      <c r="Q87" s="152">
        <v>20860</v>
      </c>
      <c r="R87" s="152">
        <v>21256</v>
      </c>
      <c r="S87" s="152">
        <v>22139</v>
      </c>
      <c r="T87" s="495">
        <v>22882</v>
      </c>
      <c r="U87" s="495">
        <v>23993</v>
      </c>
      <c r="V87" s="495">
        <v>23917</v>
      </c>
      <c r="W87" s="552">
        <v>26010</v>
      </c>
      <c r="X87" s="552">
        <v>31145</v>
      </c>
    </row>
    <row r="88" spans="1:24" x14ac:dyDescent="0.25">
      <c r="A88" s="102" t="s">
        <v>72</v>
      </c>
      <c r="B88" s="121">
        <v>2773</v>
      </c>
      <c r="C88" s="121">
        <v>3572</v>
      </c>
      <c r="D88" s="121">
        <v>4346</v>
      </c>
      <c r="E88" s="121">
        <v>5518</v>
      </c>
      <c r="F88" s="121">
        <v>6445</v>
      </c>
      <c r="G88" s="121">
        <v>7790</v>
      </c>
      <c r="H88" s="121">
        <v>9784</v>
      </c>
      <c r="I88" s="121">
        <v>12880</v>
      </c>
      <c r="J88" s="121">
        <v>15909</v>
      </c>
      <c r="K88" s="121">
        <v>17009</v>
      </c>
      <c r="L88" s="121">
        <v>18262</v>
      </c>
      <c r="M88" s="121">
        <v>20145</v>
      </c>
      <c r="N88" s="121">
        <v>22524</v>
      </c>
      <c r="O88" s="152">
        <v>24258</v>
      </c>
      <c r="P88" s="152">
        <v>24392</v>
      </c>
      <c r="Q88" s="152">
        <v>27053</v>
      </c>
      <c r="R88" s="152">
        <v>27885</v>
      </c>
      <c r="S88" s="152">
        <v>28819</v>
      </c>
      <c r="T88" s="495">
        <v>30023</v>
      </c>
      <c r="U88" s="495">
        <v>31755</v>
      </c>
      <c r="V88" s="495">
        <v>32872</v>
      </c>
      <c r="W88" s="552">
        <v>36090</v>
      </c>
      <c r="X88" s="552">
        <v>41782</v>
      </c>
    </row>
    <row r="89" spans="1:24" x14ac:dyDescent="0.25">
      <c r="A89" s="102" t="s">
        <v>73</v>
      </c>
      <c r="B89" s="121">
        <v>2374</v>
      </c>
      <c r="C89" s="121">
        <v>2879</v>
      </c>
      <c r="D89" s="121">
        <v>3610</v>
      </c>
      <c r="E89" s="121">
        <v>4557</v>
      </c>
      <c r="F89" s="121">
        <v>5450</v>
      </c>
      <c r="G89" s="121">
        <v>7119</v>
      </c>
      <c r="H89" s="121">
        <v>8826</v>
      </c>
      <c r="I89" s="121">
        <v>10280</v>
      </c>
      <c r="J89" s="121">
        <v>13169</v>
      </c>
      <c r="K89" s="121">
        <v>13910</v>
      </c>
      <c r="L89" s="121">
        <v>15110</v>
      </c>
      <c r="M89" s="121">
        <v>16017</v>
      </c>
      <c r="N89" s="121">
        <v>17820</v>
      </c>
      <c r="O89" s="152">
        <v>18843</v>
      </c>
      <c r="P89" s="152">
        <v>19617</v>
      </c>
      <c r="Q89" s="152">
        <v>21753</v>
      </c>
      <c r="R89" s="152">
        <v>22510</v>
      </c>
      <c r="S89" s="152">
        <v>23507</v>
      </c>
      <c r="T89" s="495">
        <v>24500</v>
      </c>
      <c r="U89" s="495">
        <v>26355</v>
      </c>
      <c r="V89" s="495">
        <v>27577</v>
      </c>
      <c r="W89" s="552">
        <v>30346</v>
      </c>
      <c r="X89" s="552">
        <v>35040</v>
      </c>
    </row>
    <row r="90" spans="1:24" x14ac:dyDescent="0.25">
      <c r="A90" s="102" t="s">
        <v>74</v>
      </c>
      <c r="B90" s="121">
        <v>2276</v>
      </c>
      <c r="C90" s="121">
        <v>3086</v>
      </c>
      <c r="D90" s="121">
        <v>3994</v>
      </c>
      <c r="E90" s="121">
        <v>4915</v>
      </c>
      <c r="F90" s="121">
        <v>6196</v>
      </c>
      <c r="G90" s="121">
        <v>7889</v>
      </c>
      <c r="H90" s="121">
        <v>9566</v>
      </c>
      <c r="I90" s="121">
        <v>11876</v>
      </c>
      <c r="J90" s="121">
        <v>14670</v>
      </c>
      <c r="K90" s="121">
        <v>13736</v>
      </c>
      <c r="L90" s="121">
        <v>15341</v>
      </c>
      <c r="M90" s="121">
        <v>16666</v>
      </c>
      <c r="N90" s="121">
        <v>18511</v>
      </c>
      <c r="O90" s="152">
        <v>19328</v>
      </c>
      <c r="P90" s="152">
        <v>19851</v>
      </c>
      <c r="Q90" s="152">
        <v>21879</v>
      </c>
      <c r="R90" s="152">
        <v>21345</v>
      </c>
      <c r="S90" s="152">
        <v>22141</v>
      </c>
      <c r="T90" s="495">
        <v>23175</v>
      </c>
      <c r="U90" s="495">
        <v>24890</v>
      </c>
      <c r="V90" s="495">
        <v>25441</v>
      </c>
      <c r="W90" s="552">
        <v>28048</v>
      </c>
      <c r="X90" s="552">
        <v>32627</v>
      </c>
    </row>
    <row r="91" spans="1:24" x14ac:dyDescent="0.25">
      <c r="A91" s="102" t="s">
        <v>75</v>
      </c>
      <c r="B91" s="121">
        <v>1608</v>
      </c>
      <c r="C91" s="121">
        <v>2140</v>
      </c>
      <c r="D91" s="121">
        <v>2933</v>
      </c>
      <c r="E91" s="121">
        <v>3892</v>
      </c>
      <c r="F91" s="121">
        <v>4964</v>
      </c>
      <c r="G91" s="121">
        <v>6639</v>
      </c>
      <c r="H91" s="121">
        <v>8381</v>
      </c>
      <c r="I91" s="121">
        <v>10290</v>
      </c>
      <c r="J91" s="121">
        <v>13040</v>
      </c>
      <c r="K91" s="121">
        <v>15118</v>
      </c>
      <c r="L91" s="121">
        <v>16276</v>
      </c>
      <c r="M91" s="121">
        <v>18244</v>
      </c>
      <c r="N91" s="121">
        <v>20728</v>
      </c>
      <c r="O91" s="152">
        <v>22616</v>
      </c>
      <c r="P91" s="152">
        <v>23379</v>
      </c>
      <c r="Q91" s="152">
        <v>25541</v>
      </c>
      <c r="R91" s="152">
        <v>26783</v>
      </c>
      <c r="S91" s="152">
        <v>27698</v>
      </c>
      <c r="T91" s="495">
        <v>28871</v>
      </c>
      <c r="U91" s="495">
        <v>30566</v>
      </c>
      <c r="V91" s="495">
        <v>31606</v>
      </c>
      <c r="W91" s="552">
        <v>35261</v>
      </c>
      <c r="X91" s="552">
        <v>39845</v>
      </c>
    </row>
    <row r="92" spans="1:24" x14ac:dyDescent="0.25">
      <c r="A92" s="102" t="s">
        <v>76</v>
      </c>
      <c r="B92" s="121">
        <v>1582</v>
      </c>
      <c r="C92" s="121">
        <v>2341</v>
      </c>
      <c r="D92" s="121">
        <v>3222</v>
      </c>
      <c r="E92" s="121">
        <v>4519</v>
      </c>
      <c r="F92" s="121">
        <v>5451</v>
      </c>
      <c r="G92" s="121">
        <v>6969</v>
      </c>
      <c r="H92" s="121">
        <v>9084</v>
      </c>
      <c r="I92" s="121">
        <v>11451</v>
      </c>
      <c r="J92" s="121">
        <v>13801</v>
      </c>
      <c r="K92" s="121">
        <v>14061</v>
      </c>
      <c r="L92" s="121">
        <v>15199</v>
      </c>
      <c r="M92" s="121">
        <v>17248</v>
      </c>
      <c r="N92" s="121">
        <v>19495</v>
      </c>
      <c r="O92" s="152">
        <v>20621</v>
      </c>
      <c r="P92" s="152">
        <v>23374</v>
      </c>
      <c r="Q92" s="152">
        <v>25283</v>
      </c>
      <c r="R92" s="152">
        <v>24713</v>
      </c>
      <c r="S92" s="152">
        <v>24707</v>
      </c>
      <c r="T92" s="495">
        <v>25434</v>
      </c>
      <c r="U92" s="495">
        <v>26970</v>
      </c>
      <c r="V92" s="495">
        <v>27377</v>
      </c>
      <c r="W92" s="552">
        <v>29972</v>
      </c>
      <c r="X92" s="552">
        <v>34747</v>
      </c>
    </row>
    <row r="93" spans="1:24" x14ac:dyDescent="0.25">
      <c r="A93" s="102" t="s">
        <v>77</v>
      </c>
      <c r="B93" s="121">
        <v>2070</v>
      </c>
      <c r="C93" s="121">
        <v>2851</v>
      </c>
      <c r="D93" s="121">
        <v>3954</v>
      </c>
      <c r="E93" s="121">
        <v>5415</v>
      </c>
      <c r="F93" s="121">
        <v>6502</v>
      </c>
      <c r="G93" s="121">
        <v>8142</v>
      </c>
      <c r="H93" s="121">
        <v>9992</v>
      </c>
      <c r="I93" s="121">
        <v>11998</v>
      </c>
      <c r="J93" s="121">
        <v>13584</v>
      </c>
      <c r="K93" s="121">
        <v>13918</v>
      </c>
      <c r="L93" s="121">
        <v>15070</v>
      </c>
      <c r="M93" s="121">
        <v>16516</v>
      </c>
      <c r="N93" s="121">
        <v>18027</v>
      </c>
      <c r="O93" s="152">
        <v>22874</v>
      </c>
      <c r="P93" s="152">
        <v>24333</v>
      </c>
      <c r="Q93" s="152">
        <v>26827</v>
      </c>
      <c r="R93" s="152">
        <v>26165</v>
      </c>
      <c r="S93" s="152">
        <v>26697</v>
      </c>
      <c r="T93" s="495">
        <v>27296</v>
      </c>
      <c r="U93" s="495">
        <v>28381</v>
      </c>
      <c r="V93" s="495">
        <v>28871</v>
      </c>
      <c r="W93" s="552">
        <v>30976</v>
      </c>
      <c r="X93" s="552">
        <v>34766</v>
      </c>
    </row>
    <row r="94" spans="1:24" ht="18" x14ac:dyDescent="0.25">
      <c r="A94" s="101" t="s">
        <v>569</v>
      </c>
      <c r="B94" s="137">
        <v>2498</v>
      </c>
      <c r="C94" s="137">
        <v>3304</v>
      </c>
      <c r="D94" s="137">
        <v>4391</v>
      </c>
      <c r="E94" s="137">
        <v>5800</v>
      </c>
      <c r="F94" s="137">
        <v>7089</v>
      </c>
      <c r="G94" s="137">
        <v>8989</v>
      </c>
      <c r="H94" s="137">
        <v>11267</v>
      </c>
      <c r="I94" s="137">
        <v>13597</v>
      </c>
      <c r="J94" s="137">
        <v>15916</v>
      </c>
      <c r="K94" s="137">
        <v>18762</v>
      </c>
      <c r="L94" s="137">
        <v>20807</v>
      </c>
      <c r="M94" s="137">
        <v>22870</v>
      </c>
      <c r="N94" s="137">
        <v>25504</v>
      </c>
      <c r="O94" s="153">
        <v>28210</v>
      </c>
      <c r="P94" s="153">
        <v>31125</v>
      </c>
      <c r="Q94" s="153">
        <v>35019</v>
      </c>
      <c r="R94" s="153">
        <v>35785</v>
      </c>
      <c r="S94" s="153">
        <v>36947</v>
      </c>
      <c r="T94" s="496">
        <v>35518</v>
      </c>
      <c r="U94" s="496">
        <v>37962</v>
      </c>
      <c r="V94" s="496">
        <v>39086</v>
      </c>
      <c r="W94" s="553">
        <v>42455</v>
      </c>
      <c r="X94" s="553">
        <v>48613</v>
      </c>
    </row>
    <row r="95" spans="1:24" x14ac:dyDescent="0.25">
      <c r="A95" s="102" t="s">
        <v>67</v>
      </c>
      <c r="B95" s="121">
        <v>1639</v>
      </c>
      <c r="C95" s="121">
        <v>2262</v>
      </c>
      <c r="D95" s="121">
        <v>3141</v>
      </c>
      <c r="E95" s="121">
        <v>3857</v>
      </c>
      <c r="F95" s="121">
        <v>4667</v>
      </c>
      <c r="G95" s="121">
        <v>6027</v>
      </c>
      <c r="H95" s="121">
        <v>6990</v>
      </c>
      <c r="I95" s="121">
        <v>8846</v>
      </c>
      <c r="J95" s="121">
        <v>11233</v>
      </c>
      <c r="K95" s="121">
        <v>12956</v>
      </c>
      <c r="L95" s="121">
        <v>14271</v>
      </c>
      <c r="M95" s="121">
        <v>15715</v>
      </c>
      <c r="N95" s="121">
        <v>17688</v>
      </c>
      <c r="O95" s="152">
        <v>18901</v>
      </c>
      <c r="P95" s="152">
        <v>20710</v>
      </c>
      <c r="Q95" s="152">
        <v>23858</v>
      </c>
      <c r="R95" s="152">
        <v>23723</v>
      </c>
      <c r="S95" s="152">
        <v>23860</v>
      </c>
      <c r="T95" s="495">
        <v>24105</v>
      </c>
      <c r="U95" s="495">
        <v>25302</v>
      </c>
      <c r="V95" s="495">
        <v>26222</v>
      </c>
      <c r="W95" s="552">
        <v>28314</v>
      </c>
      <c r="X95" s="552">
        <v>32823</v>
      </c>
    </row>
    <row r="96" spans="1:24" x14ac:dyDescent="0.25">
      <c r="A96" s="102" t="s">
        <v>78</v>
      </c>
      <c r="B96" s="121">
        <v>3968</v>
      </c>
      <c r="C96" s="121">
        <v>5010</v>
      </c>
      <c r="D96" s="121">
        <v>6348</v>
      </c>
      <c r="E96" s="121">
        <v>8235</v>
      </c>
      <c r="F96" s="121">
        <v>9615</v>
      </c>
      <c r="G96" s="121">
        <v>11350</v>
      </c>
      <c r="H96" s="121">
        <v>13555</v>
      </c>
      <c r="I96" s="121">
        <v>15571</v>
      </c>
      <c r="J96" s="121">
        <v>18586</v>
      </c>
      <c r="K96" s="121">
        <v>21162</v>
      </c>
      <c r="L96" s="121">
        <v>23088</v>
      </c>
      <c r="M96" s="121">
        <v>25617</v>
      </c>
      <c r="N96" s="121">
        <v>28701</v>
      </c>
      <c r="O96" s="152">
        <v>30595</v>
      </c>
      <c r="P96" s="152">
        <v>33054</v>
      </c>
      <c r="Q96" s="152">
        <v>37013</v>
      </c>
      <c r="R96" s="152">
        <v>38863</v>
      </c>
      <c r="S96" s="152">
        <v>40554</v>
      </c>
      <c r="T96" s="495">
        <v>42891</v>
      </c>
      <c r="U96" s="495">
        <v>45528</v>
      </c>
      <c r="V96" s="495">
        <v>46344</v>
      </c>
      <c r="W96" s="552">
        <v>50369</v>
      </c>
      <c r="X96" s="552">
        <v>57715</v>
      </c>
    </row>
    <row r="97" spans="1:24" x14ac:dyDescent="0.25">
      <c r="A97" s="102" t="s">
        <v>71</v>
      </c>
      <c r="B97" s="121">
        <v>1406</v>
      </c>
      <c r="C97" s="121">
        <v>2011</v>
      </c>
      <c r="D97" s="121">
        <v>2993</v>
      </c>
      <c r="E97" s="121">
        <v>4018</v>
      </c>
      <c r="F97" s="121">
        <v>4808</v>
      </c>
      <c r="G97" s="121">
        <v>5908</v>
      </c>
      <c r="H97" s="121">
        <v>7119</v>
      </c>
      <c r="I97" s="121">
        <v>8265</v>
      </c>
      <c r="J97" s="121">
        <v>11047</v>
      </c>
      <c r="K97" s="121">
        <v>12705</v>
      </c>
      <c r="L97" s="121">
        <v>14205</v>
      </c>
      <c r="M97" s="121">
        <v>15969</v>
      </c>
      <c r="N97" s="121">
        <v>17546</v>
      </c>
      <c r="O97" s="152">
        <v>19074</v>
      </c>
      <c r="P97" s="152">
        <v>19692</v>
      </c>
      <c r="Q97" s="152">
        <v>22014</v>
      </c>
      <c r="R97" s="152">
        <v>22080</v>
      </c>
      <c r="S97" s="152">
        <v>22714</v>
      </c>
      <c r="T97" s="495">
        <v>23992</v>
      </c>
      <c r="U97" s="495">
        <v>25750</v>
      </c>
      <c r="V97" s="495">
        <v>27048</v>
      </c>
      <c r="W97" s="552">
        <v>29827</v>
      </c>
      <c r="X97" s="552">
        <v>36183</v>
      </c>
    </row>
    <row r="98" spans="1:24" x14ac:dyDescent="0.25">
      <c r="A98" s="102" t="s">
        <v>79</v>
      </c>
      <c r="B98" s="121">
        <v>3452</v>
      </c>
      <c r="C98" s="121">
        <v>4559</v>
      </c>
      <c r="D98" s="121">
        <v>5916</v>
      </c>
      <c r="E98" s="121">
        <v>7143</v>
      </c>
      <c r="F98" s="121">
        <v>8492</v>
      </c>
      <c r="G98" s="121">
        <v>11167</v>
      </c>
      <c r="H98" s="121">
        <v>13812</v>
      </c>
      <c r="I98" s="121">
        <v>16787</v>
      </c>
      <c r="J98" s="121">
        <v>20116</v>
      </c>
      <c r="K98" s="121">
        <v>24051</v>
      </c>
      <c r="L98" s="121">
        <v>27010</v>
      </c>
      <c r="M98" s="121">
        <v>28965</v>
      </c>
      <c r="N98" s="121">
        <v>31764</v>
      </c>
      <c r="O98" s="152">
        <v>35545</v>
      </c>
      <c r="P98" s="152">
        <v>39019</v>
      </c>
      <c r="Q98" s="152">
        <v>42818</v>
      </c>
      <c r="R98" s="152">
        <v>43849</v>
      </c>
      <c r="S98" s="152">
        <v>45320</v>
      </c>
      <c r="T98" s="495">
        <v>48765</v>
      </c>
      <c r="U98" s="495">
        <v>52674</v>
      </c>
      <c r="V98" s="495">
        <v>55381</v>
      </c>
      <c r="W98" s="552">
        <v>60794</v>
      </c>
      <c r="X98" s="552">
        <v>70769</v>
      </c>
    </row>
    <row r="99" spans="1:24" x14ac:dyDescent="0.25">
      <c r="A99" s="102" t="s">
        <v>80</v>
      </c>
      <c r="B99" s="121">
        <v>1800</v>
      </c>
      <c r="C99" s="121">
        <v>2367</v>
      </c>
      <c r="D99" s="121">
        <v>3122</v>
      </c>
      <c r="E99" s="121">
        <v>4249</v>
      </c>
      <c r="F99" s="121">
        <v>5419</v>
      </c>
      <c r="G99" s="121">
        <v>7163</v>
      </c>
      <c r="H99" s="121">
        <v>9110</v>
      </c>
      <c r="I99" s="121">
        <v>10894</v>
      </c>
      <c r="J99" s="121">
        <v>12927</v>
      </c>
      <c r="K99" s="121">
        <v>15486</v>
      </c>
      <c r="L99" s="121">
        <v>17298</v>
      </c>
      <c r="M99" s="121">
        <v>19160</v>
      </c>
      <c r="N99" s="121">
        <v>21679</v>
      </c>
      <c r="O99" s="152">
        <v>23759</v>
      </c>
      <c r="P99" s="152">
        <v>27479</v>
      </c>
      <c r="Q99" s="152">
        <v>31072</v>
      </c>
      <c r="R99" s="152">
        <v>31265</v>
      </c>
      <c r="S99" s="152">
        <v>32269</v>
      </c>
      <c r="T99" s="495">
        <v>34662</v>
      </c>
      <c r="U99" s="495">
        <v>36884</v>
      </c>
      <c r="V99" s="495">
        <v>37349</v>
      </c>
      <c r="W99" s="552">
        <v>40843</v>
      </c>
      <c r="X99" s="552">
        <v>45834</v>
      </c>
    </row>
    <row r="100" spans="1:24" x14ac:dyDescent="0.25">
      <c r="A100" s="102" t="s">
        <v>190</v>
      </c>
      <c r="B100" s="121">
        <v>2500</v>
      </c>
      <c r="C100" s="121">
        <v>3396</v>
      </c>
      <c r="D100" s="121">
        <v>4689</v>
      </c>
      <c r="E100" s="121">
        <v>6229</v>
      </c>
      <c r="F100" s="121">
        <v>7689</v>
      </c>
      <c r="G100" s="121">
        <v>9654</v>
      </c>
      <c r="H100" s="121">
        <v>12357</v>
      </c>
      <c r="I100" s="121">
        <v>15081</v>
      </c>
      <c r="J100" s="121">
        <v>16284</v>
      </c>
      <c r="K100" s="121">
        <v>19928</v>
      </c>
      <c r="L100" s="121">
        <v>22479</v>
      </c>
      <c r="M100" s="121">
        <v>23766</v>
      </c>
      <c r="N100" s="121">
        <v>25689</v>
      </c>
      <c r="O100" s="152">
        <v>29213</v>
      </c>
      <c r="P100" s="152">
        <v>31197</v>
      </c>
      <c r="Q100" s="152">
        <v>35460</v>
      </c>
      <c r="R100" s="152">
        <v>36565</v>
      </c>
      <c r="S100" s="152">
        <v>37098</v>
      </c>
      <c r="T100" s="495">
        <v>39084</v>
      </c>
      <c r="U100" s="495">
        <v>41460</v>
      </c>
      <c r="V100" s="495">
        <v>41751</v>
      </c>
      <c r="W100" s="552">
        <v>44108</v>
      </c>
      <c r="X100" s="552">
        <v>49523</v>
      </c>
    </row>
    <row r="101" spans="1:24" x14ac:dyDescent="0.25">
      <c r="A101" s="102" t="s">
        <v>82</v>
      </c>
      <c r="B101" s="121">
        <v>1825</v>
      </c>
      <c r="C101" s="121">
        <v>2313</v>
      </c>
      <c r="D101" s="121">
        <v>2875</v>
      </c>
      <c r="E101" s="121">
        <v>3867</v>
      </c>
      <c r="F101" s="121">
        <v>4749</v>
      </c>
      <c r="G101" s="121">
        <v>5988</v>
      </c>
      <c r="H101" s="121">
        <v>7419</v>
      </c>
      <c r="I101" s="121">
        <v>9662</v>
      </c>
      <c r="J101" s="121">
        <v>12297</v>
      </c>
      <c r="K101" s="121">
        <v>13196</v>
      </c>
      <c r="L101" s="121">
        <v>14323</v>
      </c>
      <c r="M101" s="121">
        <v>17790</v>
      </c>
      <c r="N101" s="121">
        <v>21800</v>
      </c>
      <c r="O101" s="152">
        <v>23036</v>
      </c>
      <c r="P101" s="152">
        <v>25385</v>
      </c>
      <c r="Q101" s="152">
        <v>28240</v>
      </c>
      <c r="R101" s="152">
        <v>27976</v>
      </c>
      <c r="S101" s="152">
        <v>29213</v>
      </c>
      <c r="T101" s="495">
        <v>30937</v>
      </c>
      <c r="U101" s="495">
        <v>33304</v>
      </c>
      <c r="V101" s="495">
        <v>35508</v>
      </c>
      <c r="W101" s="552">
        <v>39626</v>
      </c>
      <c r="X101" s="552">
        <v>44900</v>
      </c>
    </row>
    <row r="102" spans="1:24" x14ac:dyDescent="0.25">
      <c r="A102" s="102" t="s">
        <v>83</v>
      </c>
      <c r="B102" s="121">
        <v>3724</v>
      </c>
      <c r="C102" s="121">
        <v>5069</v>
      </c>
      <c r="D102" s="121">
        <v>6748</v>
      </c>
      <c r="E102" s="121">
        <v>8191</v>
      </c>
      <c r="F102" s="121">
        <v>9513</v>
      </c>
      <c r="G102" s="121">
        <v>11167</v>
      </c>
      <c r="H102" s="121">
        <v>13858</v>
      </c>
      <c r="I102" s="121">
        <v>16634</v>
      </c>
      <c r="J102" s="121">
        <v>19937</v>
      </c>
      <c r="K102" s="121">
        <v>24754</v>
      </c>
      <c r="L102" s="121">
        <v>27801</v>
      </c>
      <c r="M102" s="121">
        <v>30452</v>
      </c>
      <c r="N102" s="121">
        <v>36620</v>
      </c>
      <c r="O102" s="152">
        <v>42228</v>
      </c>
      <c r="P102" s="152">
        <v>44996</v>
      </c>
      <c r="Q102" s="152">
        <v>50750</v>
      </c>
      <c r="R102" s="152">
        <v>51367</v>
      </c>
      <c r="S102" s="152">
        <v>54849</v>
      </c>
      <c r="T102" s="495">
        <v>59783</v>
      </c>
      <c r="U102" s="495">
        <v>65367</v>
      </c>
      <c r="V102" s="495">
        <v>70982</v>
      </c>
      <c r="W102" s="552">
        <v>80979</v>
      </c>
      <c r="X102" s="552">
        <v>94060</v>
      </c>
    </row>
    <row r="103" spans="1:24" x14ac:dyDescent="0.25">
      <c r="A103" s="102" t="s">
        <v>84</v>
      </c>
      <c r="B103" s="121">
        <v>2793</v>
      </c>
      <c r="C103" s="121">
        <v>3872</v>
      </c>
      <c r="D103" s="121">
        <v>5523</v>
      </c>
      <c r="E103" s="121">
        <v>7685</v>
      </c>
      <c r="F103" s="121">
        <v>9522</v>
      </c>
      <c r="G103" s="121">
        <v>12640</v>
      </c>
      <c r="H103" s="121">
        <v>16412</v>
      </c>
      <c r="I103" s="121">
        <v>20513</v>
      </c>
      <c r="J103" s="121">
        <v>25007</v>
      </c>
      <c r="K103" s="121">
        <v>28349</v>
      </c>
      <c r="L103" s="121">
        <v>30727</v>
      </c>
      <c r="M103" s="121">
        <v>32268</v>
      </c>
      <c r="N103" s="121">
        <v>32721</v>
      </c>
      <c r="O103" s="152">
        <v>37791</v>
      </c>
      <c r="P103" s="152">
        <v>41947</v>
      </c>
      <c r="Q103" s="152">
        <v>47872</v>
      </c>
      <c r="R103" s="152">
        <v>49468</v>
      </c>
      <c r="S103" s="152">
        <v>50502</v>
      </c>
      <c r="T103" s="495">
        <v>53784</v>
      </c>
      <c r="U103" s="495">
        <v>59016</v>
      </c>
      <c r="V103" s="495">
        <v>60797</v>
      </c>
      <c r="W103" s="552">
        <v>63854</v>
      </c>
      <c r="X103" s="552">
        <v>73820</v>
      </c>
    </row>
    <row r="104" spans="1:24" ht="20.25" customHeight="1" x14ac:dyDescent="0.25">
      <c r="A104" s="102" t="s">
        <v>85</v>
      </c>
      <c r="B104" s="121">
        <v>1489</v>
      </c>
      <c r="C104" s="121">
        <v>2029</v>
      </c>
      <c r="D104" s="121">
        <v>3081</v>
      </c>
      <c r="E104" s="121">
        <v>4077</v>
      </c>
      <c r="F104" s="121">
        <v>5033</v>
      </c>
      <c r="G104" s="121">
        <v>6406</v>
      </c>
      <c r="H104" s="121">
        <v>7624</v>
      </c>
      <c r="I104" s="121">
        <v>8752</v>
      </c>
      <c r="J104" s="121">
        <v>11306</v>
      </c>
      <c r="K104" s="121">
        <v>13646</v>
      </c>
      <c r="L104" s="121">
        <v>15348</v>
      </c>
      <c r="M104" s="121">
        <v>16525</v>
      </c>
      <c r="N104" s="121">
        <v>18450</v>
      </c>
      <c r="O104" s="152">
        <v>20413</v>
      </c>
      <c r="P104" s="152">
        <v>21838</v>
      </c>
      <c r="Q104" s="152">
        <v>23759</v>
      </c>
      <c r="R104" s="152">
        <v>23069</v>
      </c>
      <c r="S104" s="152">
        <v>23679</v>
      </c>
      <c r="T104" s="495">
        <v>24696</v>
      </c>
      <c r="U104" s="495">
        <v>26602</v>
      </c>
      <c r="V104" s="495">
        <v>28126</v>
      </c>
      <c r="W104" s="552">
        <v>30297</v>
      </c>
      <c r="X104" s="552">
        <v>35493</v>
      </c>
    </row>
    <row r="105" spans="1:24" ht="20.25" customHeight="1" x14ac:dyDescent="0.25">
      <c r="A105" s="261" t="s">
        <v>86</v>
      </c>
      <c r="B105" s="121">
        <v>4732</v>
      </c>
      <c r="C105" s="121">
        <v>7952</v>
      </c>
      <c r="D105" s="121">
        <v>11313</v>
      </c>
      <c r="E105" s="121">
        <v>13603</v>
      </c>
      <c r="F105" s="121">
        <v>14817</v>
      </c>
      <c r="G105" s="121">
        <v>19669</v>
      </c>
      <c r="H105" s="121">
        <v>23326</v>
      </c>
      <c r="I105" s="121">
        <v>26557</v>
      </c>
      <c r="J105" s="121">
        <v>30554</v>
      </c>
      <c r="K105" s="121">
        <v>33607</v>
      </c>
      <c r="L105" s="121">
        <v>38147</v>
      </c>
      <c r="M105" s="121">
        <v>43049</v>
      </c>
      <c r="N105" s="121">
        <v>48533</v>
      </c>
      <c r="O105" s="152">
        <v>55625</v>
      </c>
      <c r="P105" s="152">
        <v>59962</v>
      </c>
      <c r="Q105" s="152">
        <v>63308</v>
      </c>
      <c r="R105" s="152">
        <v>67706</v>
      </c>
      <c r="S105" s="152">
        <v>73019</v>
      </c>
      <c r="T105" s="495">
        <v>78812</v>
      </c>
      <c r="U105" s="495">
        <v>83385</v>
      </c>
      <c r="V105" s="495">
        <v>89548</v>
      </c>
      <c r="W105" s="552">
        <v>99905</v>
      </c>
      <c r="X105" s="552">
        <v>114456</v>
      </c>
    </row>
    <row r="106" spans="1:24" x14ac:dyDescent="0.25">
      <c r="A106" s="271" t="s">
        <v>334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157"/>
      <c r="U106" s="67"/>
    </row>
    <row r="107" spans="1:24" x14ac:dyDescent="0.25">
      <c r="A107" s="678" t="s">
        <v>374</v>
      </c>
      <c r="B107" s="678"/>
      <c r="C107" s="678"/>
      <c r="D107" s="678"/>
      <c r="E107" s="678"/>
      <c r="F107" s="678"/>
      <c r="G107" s="678"/>
      <c r="H107" s="678"/>
      <c r="I107" s="678"/>
      <c r="J107" s="678"/>
      <c r="K107" s="678"/>
      <c r="L107" s="678"/>
      <c r="M107" s="678"/>
      <c r="N107" s="678"/>
      <c r="O107" s="678"/>
      <c r="P107" s="678"/>
      <c r="Q107" s="678"/>
      <c r="R107" s="678"/>
      <c r="S107" s="678"/>
      <c r="T107" s="157"/>
      <c r="U107" s="67"/>
    </row>
    <row r="108" spans="1:24" ht="22.5" customHeight="1" x14ac:dyDescent="0.25">
      <c r="A108" s="679" t="s">
        <v>403</v>
      </c>
      <c r="B108" s="679"/>
      <c r="C108" s="679"/>
      <c r="D108" s="679"/>
      <c r="E108" s="679"/>
      <c r="F108" s="679"/>
      <c r="G108" s="679"/>
      <c r="H108" s="679"/>
      <c r="I108" s="679"/>
      <c r="J108" s="679"/>
      <c r="K108" s="679"/>
      <c r="L108" s="679"/>
      <c r="M108" s="679"/>
      <c r="N108" s="679"/>
      <c r="O108" s="679"/>
      <c r="P108" s="679"/>
      <c r="Q108" s="679"/>
      <c r="R108" s="679"/>
      <c r="S108" s="679"/>
      <c r="T108" s="157"/>
      <c r="U108" s="67"/>
    </row>
    <row r="109" spans="1:24" s="478" customFormat="1" ht="12" customHeight="1" x14ac:dyDescent="0.25">
      <c r="A109" s="679" t="s">
        <v>570</v>
      </c>
      <c r="B109" s="679"/>
      <c r="C109" s="679"/>
      <c r="D109" s="679"/>
      <c r="E109" s="679"/>
      <c r="F109" s="679"/>
      <c r="G109" s="679"/>
      <c r="H109" s="679"/>
      <c r="I109" s="679"/>
      <c r="J109" s="679"/>
      <c r="K109" s="679"/>
      <c r="L109" s="679"/>
      <c r="M109" s="679"/>
      <c r="N109" s="679"/>
      <c r="O109" s="679"/>
      <c r="P109" s="679"/>
      <c r="Q109" s="679"/>
      <c r="R109" s="679"/>
      <c r="S109" s="679"/>
      <c r="T109" s="679"/>
      <c r="U109" s="67"/>
      <c r="W109" s="105"/>
    </row>
    <row r="110" spans="1:24" x14ac:dyDescent="0.25">
      <c r="A110" s="391" t="s">
        <v>571</v>
      </c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157"/>
      <c r="U110" s="67"/>
    </row>
    <row r="111" spans="1:24" ht="15.75" customHeight="1" thickBot="1" x14ac:dyDescent="0.3">
      <c r="A111" s="677" t="s">
        <v>572</v>
      </c>
      <c r="B111" s="677"/>
      <c r="C111" s="677"/>
      <c r="D111" s="677"/>
      <c r="E111" s="677"/>
      <c r="F111" s="677"/>
      <c r="G111" s="677"/>
      <c r="H111" s="677"/>
      <c r="I111" s="677"/>
      <c r="J111" s="677"/>
      <c r="K111" s="677"/>
      <c r="L111" s="677"/>
      <c r="M111" s="677"/>
      <c r="N111" s="677"/>
      <c r="O111" s="677"/>
      <c r="P111" s="677"/>
      <c r="Q111" s="677"/>
      <c r="R111" s="677"/>
      <c r="S111" s="677"/>
      <c r="T111" s="158"/>
      <c r="U111" s="335"/>
      <c r="V111" s="335"/>
      <c r="W111" s="158"/>
      <c r="X111" s="335"/>
    </row>
  </sheetData>
  <mergeCells count="7">
    <mergeCell ref="A111:S111"/>
    <mergeCell ref="A107:S107"/>
    <mergeCell ref="A108:S108"/>
    <mergeCell ref="A4:W4"/>
    <mergeCell ref="A2:X2"/>
    <mergeCell ref="A3:X3"/>
    <mergeCell ref="A109:T10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9"/>
  <sheetViews>
    <sheetView zoomScale="110" zoomScaleNormal="110" workbookViewId="0">
      <selection activeCell="M9" sqref="M9"/>
    </sheetView>
  </sheetViews>
  <sheetFormatPr defaultRowHeight="15" x14ac:dyDescent="0.25"/>
  <cols>
    <col min="1" max="1" width="23.42578125" customWidth="1"/>
    <col min="2" max="3" width="8.42578125" customWidth="1"/>
    <col min="11" max="11" width="9.140625" style="105"/>
  </cols>
  <sheetData>
    <row r="1" spans="1:11" ht="28.5" customHeight="1" x14ac:dyDescent="0.25"/>
    <row r="2" spans="1:11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</row>
    <row r="3" spans="1:11" x14ac:dyDescent="0.25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</row>
    <row r="4" spans="1:1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</row>
    <row r="5" spans="1:11" x14ac:dyDescent="0.25">
      <c r="A5" s="437" t="s">
        <v>497</v>
      </c>
      <c r="B5" s="550"/>
      <c r="C5" s="550"/>
      <c r="D5" s="105"/>
      <c r="E5" s="105"/>
      <c r="F5" s="157"/>
      <c r="G5" s="105"/>
      <c r="H5" s="23"/>
      <c r="I5" s="23"/>
    </row>
    <row r="6" spans="1:11" ht="15.75" thickBot="1" x14ac:dyDescent="0.3">
      <c r="A6" s="253" t="s">
        <v>202</v>
      </c>
      <c r="B6" s="253"/>
      <c r="C6" s="253"/>
      <c r="D6" s="105"/>
      <c r="E6" s="105"/>
      <c r="F6" s="157"/>
      <c r="G6" s="105"/>
      <c r="H6" s="23"/>
      <c r="I6" s="23"/>
    </row>
    <row r="7" spans="1:11" ht="15.75" thickBot="1" x14ac:dyDescent="0.3">
      <c r="A7" s="438"/>
      <c r="B7" s="551">
        <v>2013</v>
      </c>
      <c r="C7" s="551">
        <v>2014</v>
      </c>
      <c r="D7" s="135">
        <v>2015</v>
      </c>
      <c r="E7" s="438">
        <v>2016</v>
      </c>
      <c r="F7" s="135">
        <v>2017</v>
      </c>
      <c r="G7" s="438">
        <v>2018</v>
      </c>
      <c r="H7" s="135">
        <v>2019</v>
      </c>
      <c r="I7" s="438">
        <v>2020</v>
      </c>
      <c r="J7" s="494">
        <v>2021</v>
      </c>
      <c r="K7" s="494">
        <v>2022</v>
      </c>
    </row>
    <row r="8" spans="1:11" x14ac:dyDescent="0.25">
      <c r="A8" s="145" t="s">
        <v>463</v>
      </c>
      <c r="B8" s="451">
        <v>19036.3</v>
      </c>
      <c r="C8" s="451">
        <v>20392.400000000001</v>
      </c>
      <c r="D8" s="440">
        <v>22605.1</v>
      </c>
      <c r="E8" s="483">
        <v>23057.8</v>
      </c>
      <c r="F8" s="483">
        <v>23870.2</v>
      </c>
      <c r="G8" s="440">
        <v>24794.799999999999</v>
      </c>
      <c r="H8" s="523">
        <v>26363.599999999999</v>
      </c>
      <c r="I8" s="519">
        <v>27036.400000000001</v>
      </c>
      <c r="J8" s="520">
        <v>30083.1</v>
      </c>
      <c r="K8" s="645">
        <v>34806.1</v>
      </c>
    </row>
    <row r="9" spans="1:11" ht="18" x14ac:dyDescent="0.25">
      <c r="A9" s="101" t="s">
        <v>92</v>
      </c>
      <c r="B9" s="451"/>
      <c r="C9" s="451"/>
      <c r="D9" s="441"/>
      <c r="E9" s="483"/>
      <c r="F9" s="483"/>
      <c r="G9" s="441"/>
      <c r="H9" s="521"/>
      <c r="I9" s="521"/>
      <c r="J9" s="108"/>
    </row>
    <row r="10" spans="1:11" x14ac:dyDescent="0.25">
      <c r="A10" s="102" t="s">
        <v>1</v>
      </c>
      <c r="B10" s="449">
        <v>17647.400000000001</v>
      </c>
      <c r="C10" s="449">
        <v>18962.400000000001</v>
      </c>
      <c r="D10" s="441">
        <v>21710.1</v>
      </c>
      <c r="E10" s="485">
        <v>22760.1</v>
      </c>
      <c r="F10" s="485">
        <v>23311</v>
      </c>
      <c r="G10" s="441">
        <v>23668</v>
      </c>
      <c r="H10" s="521">
        <v>25110.3</v>
      </c>
      <c r="I10" s="521">
        <v>25874.7</v>
      </c>
      <c r="J10" s="325">
        <v>28019.4</v>
      </c>
      <c r="K10" s="457">
        <v>32811</v>
      </c>
    </row>
    <row r="11" spans="1:11" x14ac:dyDescent="0.25">
      <c r="A11" s="102" t="s">
        <v>2</v>
      </c>
      <c r="B11" s="449">
        <v>14592.1</v>
      </c>
      <c r="C11" s="449">
        <v>16093.4</v>
      </c>
      <c r="D11" s="441">
        <v>18514.8</v>
      </c>
      <c r="E11" s="485">
        <v>18937.3</v>
      </c>
      <c r="F11" s="485">
        <v>19860.3</v>
      </c>
      <c r="G11" s="441">
        <v>20959.900000000001</v>
      </c>
      <c r="H11" s="521">
        <v>22422.6</v>
      </c>
      <c r="I11" s="521">
        <v>22919</v>
      </c>
      <c r="J11" s="325">
        <v>24952.2</v>
      </c>
      <c r="K11" s="325">
        <v>28677.8</v>
      </c>
    </row>
    <row r="12" spans="1:11" x14ac:dyDescent="0.25">
      <c r="A12" s="102" t="s">
        <v>3</v>
      </c>
      <c r="B12" s="449">
        <v>14358.5</v>
      </c>
      <c r="C12" s="449">
        <v>15723.9</v>
      </c>
      <c r="D12" s="441">
        <v>18417.099999999999</v>
      </c>
      <c r="E12" s="485">
        <v>18208.3</v>
      </c>
      <c r="F12" s="485">
        <v>19241.099999999999</v>
      </c>
      <c r="G12" s="441">
        <v>19365.7</v>
      </c>
      <c r="H12" s="521">
        <v>20985.3</v>
      </c>
      <c r="I12" s="521">
        <v>21662.799999999999</v>
      </c>
      <c r="J12" s="325">
        <v>23628.9</v>
      </c>
      <c r="K12" s="325">
        <v>27587.1</v>
      </c>
    </row>
    <row r="13" spans="1:11" x14ac:dyDescent="0.25">
      <c r="A13" s="102" t="s">
        <v>4</v>
      </c>
      <c r="B13" s="449">
        <v>16261.3</v>
      </c>
      <c r="C13" s="449">
        <v>18723.3</v>
      </c>
      <c r="D13" s="441">
        <v>22056.5</v>
      </c>
      <c r="E13" s="485">
        <v>22091.4</v>
      </c>
      <c r="F13" s="485">
        <v>22460.7</v>
      </c>
      <c r="G13" s="441">
        <v>23107.1</v>
      </c>
      <c r="H13" s="521">
        <v>24566</v>
      </c>
      <c r="I13" s="521">
        <v>24702.799999999999</v>
      </c>
      <c r="J13" s="325">
        <v>26957.3</v>
      </c>
      <c r="K13" s="325">
        <v>30806.9</v>
      </c>
    </row>
    <row r="14" spans="1:11" x14ac:dyDescent="0.25">
      <c r="A14" s="102" t="s">
        <v>5</v>
      </c>
      <c r="B14" s="449">
        <v>14169.5</v>
      </c>
      <c r="C14" s="449">
        <v>15910.5</v>
      </c>
      <c r="D14" s="441">
        <v>18057.7</v>
      </c>
      <c r="E14" s="485">
        <v>18999.3</v>
      </c>
      <c r="F14" s="485">
        <v>19938.599999999999</v>
      </c>
      <c r="G14" s="441">
        <v>19785</v>
      </c>
      <c r="H14" s="521">
        <v>20764.900000000001</v>
      </c>
      <c r="I14" s="521">
        <v>21397.1</v>
      </c>
      <c r="J14" s="325">
        <v>23287.8</v>
      </c>
      <c r="K14" s="325">
        <v>26967.9</v>
      </c>
    </row>
    <row r="15" spans="1:11" x14ac:dyDescent="0.25">
      <c r="A15" s="102" t="s">
        <v>6</v>
      </c>
      <c r="B15" s="449">
        <v>17181.400000000001</v>
      </c>
      <c r="C15" s="449">
        <v>18924.099999999999</v>
      </c>
      <c r="D15" s="441">
        <v>21636</v>
      </c>
      <c r="E15" s="485">
        <v>22675.599999999999</v>
      </c>
      <c r="F15" s="485">
        <v>22954.6</v>
      </c>
      <c r="G15" s="441">
        <v>23523.1</v>
      </c>
      <c r="H15" s="521">
        <v>25225.1</v>
      </c>
      <c r="I15" s="521">
        <v>26281.9</v>
      </c>
      <c r="J15" s="325">
        <v>28177.4</v>
      </c>
      <c r="K15" s="325">
        <v>31476.3</v>
      </c>
    </row>
    <row r="16" spans="1:11" x14ac:dyDescent="0.25">
      <c r="A16" s="102" t="s">
        <v>7</v>
      </c>
      <c r="B16" s="449">
        <v>13801.1</v>
      </c>
      <c r="C16" s="449">
        <v>15437.1</v>
      </c>
      <c r="D16" s="441">
        <v>17910.599999999999</v>
      </c>
      <c r="E16" s="485">
        <v>18804</v>
      </c>
      <c r="F16" s="485">
        <v>19587.3</v>
      </c>
      <c r="G16" s="441">
        <v>19659.8</v>
      </c>
      <c r="H16" s="521">
        <v>20975.8</v>
      </c>
      <c r="I16" s="521">
        <v>21600.3</v>
      </c>
      <c r="J16" s="325">
        <v>23799.4</v>
      </c>
      <c r="K16" s="325">
        <v>27139.8</v>
      </c>
    </row>
    <row r="17" spans="1:11" x14ac:dyDescent="0.25">
      <c r="A17" s="102" t="s">
        <v>8</v>
      </c>
      <c r="B17" s="449">
        <v>15195.3</v>
      </c>
      <c r="C17" s="449">
        <v>16998.2</v>
      </c>
      <c r="D17" s="441">
        <v>19914.7</v>
      </c>
      <c r="E17" s="485">
        <v>19934.099999999999</v>
      </c>
      <c r="F17" s="485">
        <v>20700.7</v>
      </c>
      <c r="G17" s="441">
        <v>21682</v>
      </c>
      <c r="H17" s="521">
        <v>23265</v>
      </c>
      <c r="I17" s="521">
        <v>23927.4</v>
      </c>
      <c r="J17" s="325">
        <v>26062.2</v>
      </c>
      <c r="K17" s="325">
        <v>30339.599999999999</v>
      </c>
    </row>
    <row r="18" spans="1:11" x14ac:dyDescent="0.25">
      <c r="A18" s="102" t="s">
        <v>9</v>
      </c>
      <c r="B18" s="449">
        <v>16764.3</v>
      </c>
      <c r="C18" s="449">
        <v>18761.3</v>
      </c>
      <c r="D18" s="441">
        <v>21080.7</v>
      </c>
      <c r="E18" s="485">
        <v>21684.400000000001</v>
      </c>
      <c r="F18" s="485">
        <v>22482.7</v>
      </c>
      <c r="G18" s="441">
        <v>23154.5</v>
      </c>
      <c r="H18" s="521">
        <v>25104.3</v>
      </c>
      <c r="I18" s="521">
        <v>25519.4</v>
      </c>
      <c r="J18" s="325">
        <v>27583.1</v>
      </c>
      <c r="K18" s="325">
        <v>31756.799999999999</v>
      </c>
    </row>
    <row r="19" spans="1:11" x14ac:dyDescent="0.25">
      <c r="A19" s="102" t="s">
        <v>10</v>
      </c>
      <c r="B19" s="449">
        <v>24435</v>
      </c>
      <c r="C19" s="449">
        <v>26169.9</v>
      </c>
      <c r="D19" s="441">
        <v>29541.3</v>
      </c>
      <c r="E19" s="485">
        <v>31517.3</v>
      </c>
      <c r="F19" s="485">
        <v>32528</v>
      </c>
      <c r="G19" s="441">
        <v>34364.400000000001</v>
      </c>
      <c r="H19" s="521">
        <v>36508.199999999997</v>
      </c>
      <c r="I19" s="521">
        <v>37190.6</v>
      </c>
      <c r="J19" s="325">
        <v>41992.9</v>
      </c>
      <c r="K19" s="325">
        <v>48004.7</v>
      </c>
    </row>
    <row r="20" spans="1:11" x14ac:dyDescent="0.25">
      <c r="A20" s="102" t="s">
        <v>11</v>
      </c>
      <c r="B20" s="449">
        <v>13681.7</v>
      </c>
      <c r="C20" s="449">
        <v>15146.7</v>
      </c>
      <c r="D20" s="441">
        <v>17725.400000000001</v>
      </c>
      <c r="E20" s="485">
        <v>18305.400000000001</v>
      </c>
      <c r="F20" s="485">
        <v>19148.2</v>
      </c>
      <c r="G20" s="441">
        <v>19910.3</v>
      </c>
      <c r="H20" s="521">
        <v>20991.4</v>
      </c>
      <c r="I20" s="521">
        <v>21853.4</v>
      </c>
      <c r="J20" s="325">
        <v>23904.6</v>
      </c>
      <c r="K20" s="325">
        <v>27467.4</v>
      </c>
    </row>
    <row r="21" spans="1:11" x14ac:dyDescent="0.25">
      <c r="A21" s="102" t="s">
        <v>12</v>
      </c>
      <c r="B21" s="449">
        <v>14866.5</v>
      </c>
      <c r="C21" s="449">
        <v>16697.3</v>
      </c>
      <c r="D21" s="441">
        <v>18814</v>
      </c>
      <c r="E21" s="485">
        <v>18944.2</v>
      </c>
      <c r="F21" s="485">
        <v>19374.2</v>
      </c>
      <c r="G21" s="441">
        <v>20329.900000000001</v>
      </c>
      <c r="H21" s="521">
        <v>21490.9</v>
      </c>
      <c r="I21" s="521">
        <v>22086.5</v>
      </c>
      <c r="J21" s="325">
        <v>24489.9</v>
      </c>
      <c r="K21" s="325">
        <v>27604.400000000001</v>
      </c>
    </row>
    <row r="22" spans="1:11" x14ac:dyDescent="0.25">
      <c r="A22" s="102" t="s">
        <v>13</v>
      </c>
      <c r="B22" s="449">
        <v>14888.1</v>
      </c>
      <c r="C22" s="449">
        <v>16446.099999999999</v>
      </c>
      <c r="D22" s="441">
        <v>18997.2</v>
      </c>
      <c r="E22" s="485">
        <v>19006.400000000001</v>
      </c>
      <c r="F22" s="485">
        <v>19487.3</v>
      </c>
      <c r="G22" s="441">
        <v>20303.3</v>
      </c>
      <c r="H22" s="521">
        <v>21538.5</v>
      </c>
      <c r="I22" s="521">
        <v>22100.5</v>
      </c>
      <c r="J22" s="325">
        <v>23972.400000000001</v>
      </c>
      <c r="K22" s="325">
        <v>27356.7</v>
      </c>
    </row>
    <row r="23" spans="1:11" x14ac:dyDescent="0.25">
      <c r="A23" s="102" t="s">
        <v>14</v>
      </c>
      <c r="B23" s="449">
        <v>14706.6</v>
      </c>
      <c r="C23" s="449">
        <v>16804.5</v>
      </c>
      <c r="D23" s="441">
        <v>19473</v>
      </c>
      <c r="E23" s="485">
        <v>20112.7</v>
      </c>
      <c r="F23" s="485">
        <v>20444</v>
      </c>
      <c r="G23" s="441">
        <v>21138.799999999999</v>
      </c>
      <c r="H23" s="521">
        <v>22403.5</v>
      </c>
      <c r="I23" s="521">
        <v>22605.3</v>
      </c>
      <c r="J23" s="325">
        <v>24445.4</v>
      </c>
      <c r="K23" s="325">
        <v>27696.7</v>
      </c>
    </row>
    <row r="24" spans="1:11" x14ac:dyDescent="0.25">
      <c r="A24" s="102" t="s">
        <v>15</v>
      </c>
      <c r="B24" s="449">
        <v>15536.6</v>
      </c>
      <c r="C24" s="449">
        <v>17066.8</v>
      </c>
      <c r="D24" s="441">
        <v>19554.5</v>
      </c>
      <c r="E24" s="485">
        <v>19829.3</v>
      </c>
      <c r="F24" s="485">
        <v>20214.599999999999</v>
      </c>
      <c r="G24" s="441">
        <v>20805.7</v>
      </c>
      <c r="H24" s="521">
        <v>22438.2</v>
      </c>
      <c r="I24" s="521">
        <v>23038.1</v>
      </c>
      <c r="J24" s="325">
        <v>25323.4</v>
      </c>
      <c r="K24" s="325">
        <v>29379.3</v>
      </c>
    </row>
    <row r="25" spans="1:11" x14ac:dyDescent="0.25">
      <c r="A25" s="102" t="s">
        <v>16</v>
      </c>
      <c r="B25" s="449">
        <v>15673.9</v>
      </c>
      <c r="C25" s="449">
        <v>17524.599999999999</v>
      </c>
      <c r="D25" s="441">
        <v>20448.7</v>
      </c>
      <c r="E25" s="485">
        <v>21464.1</v>
      </c>
      <c r="F25" s="485">
        <v>21849.599999999999</v>
      </c>
      <c r="G25" s="441">
        <v>22136.9</v>
      </c>
      <c r="H25" s="521">
        <v>23397.8</v>
      </c>
      <c r="I25" s="521">
        <v>24233.5</v>
      </c>
      <c r="J25" s="325">
        <v>26428.2</v>
      </c>
      <c r="K25" s="325">
        <v>29584.2</v>
      </c>
    </row>
    <row r="26" spans="1:11" x14ac:dyDescent="0.25">
      <c r="A26" s="102" t="s">
        <v>17</v>
      </c>
      <c r="B26" s="449">
        <v>15962.2</v>
      </c>
      <c r="C26" s="449">
        <v>17708.5</v>
      </c>
      <c r="D26" s="441">
        <v>20761.2</v>
      </c>
      <c r="E26" s="485">
        <v>21012.5</v>
      </c>
      <c r="F26" s="485">
        <v>21626.400000000001</v>
      </c>
      <c r="G26" s="441">
        <v>21876.5</v>
      </c>
      <c r="H26" s="521">
        <v>23190.2</v>
      </c>
      <c r="I26" s="521">
        <v>24094.400000000001</v>
      </c>
      <c r="J26" s="325">
        <v>26858.2</v>
      </c>
      <c r="K26" s="325">
        <v>30524.1</v>
      </c>
    </row>
    <row r="27" spans="1:11" x14ac:dyDescent="0.25">
      <c r="A27" s="102" t="s">
        <v>18</v>
      </c>
      <c r="B27" s="449">
        <v>36736.6</v>
      </c>
      <c r="C27" s="449">
        <v>38551.800000000003</v>
      </c>
      <c r="D27" s="441">
        <v>43721.599999999999</v>
      </c>
      <c r="E27" s="485">
        <v>45229.2</v>
      </c>
      <c r="F27" s="485">
        <v>48505.5</v>
      </c>
      <c r="G27" s="441">
        <v>51770.2</v>
      </c>
      <c r="H27" s="521">
        <v>56156.2</v>
      </c>
      <c r="I27" s="521">
        <v>58251.199999999997</v>
      </c>
      <c r="J27" s="325">
        <v>65117.7</v>
      </c>
      <c r="K27" s="325">
        <v>73458.600000000006</v>
      </c>
    </row>
    <row r="28" spans="1:11" ht="18" x14ac:dyDescent="0.25">
      <c r="A28" s="173" t="s">
        <v>95</v>
      </c>
      <c r="B28" s="451"/>
      <c r="C28" s="451"/>
      <c r="D28" s="440"/>
      <c r="E28" s="483"/>
      <c r="F28" s="483"/>
      <c r="G28" s="440"/>
      <c r="H28" s="521"/>
      <c r="I28" s="521"/>
      <c r="J28" s="325"/>
    </row>
    <row r="29" spans="1:11" x14ac:dyDescent="0.25">
      <c r="A29" s="102" t="s">
        <v>19</v>
      </c>
      <c r="B29" s="449">
        <v>17566.599999999999</v>
      </c>
      <c r="C29" s="449">
        <v>18667.400000000001</v>
      </c>
      <c r="D29" s="441">
        <v>21397</v>
      </c>
      <c r="E29" s="485">
        <v>21797.7</v>
      </c>
      <c r="F29" s="485">
        <v>22771.1</v>
      </c>
      <c r="G29" s="441">
        <v>24054</v>
      </c>
      <c r="H29" s="521">
        <v>25476.400000000001</v>
      </c>
      <c r="I29" s="521">
        <v>26884.7</v>
      </c>
      <c r="J29" s="457">
        <v>29119</v>
      </c>
      <c r="K29" s="325">
        <v>33367.9</v>
      </c>
    </row>
    <row r="30" spans="1:11" x14ac:dyDescent="0.25">
      <c r="A30" s="102" t="s">
        <v>20</v>
      </c>
      <c r="B30" s="449">
        <v>21228.400000000001</v>
      </c>
      <c r="C30" s="449">
        <v>22502.1</v>
      </c>
      <c r="D30" s="441">
        <v>23914.9</v>
      </c>
      <c r="E30" s="485">
        <v>24572.6</v>
      </c>
      <c r="F30" s="485">
        <v>25198.799999999999</v>
      </c>
      <c r="G30" s="441">
        <v>26642.7</v>
      </c>
      <c r="H30" s="521">
        <v>27813.1</v>
      </c>
      <c r="I30" s="521">
        <v>28987.4</v>
      </c>
      <c r="J30" s="325">
        <v>30869.4</v>
      </c>
      <c r="K30" s="325">
        <v>34633.800000000003</v>
      </c>
    </row>
    <row r="31" spans="1:11" x14ac:dyDescent="0.25">
      <c r="A31" s="102" t="s">
        <v>21</v>
      </c>
      <c r="B31" s="449">
        <v>20010.400000000001</v>
      </c>
      <c r="C31" s="449">
        <v>22320.2</v>
      </c>
      <c r="D31" s="441">
        <v>25127.4</v>
      </c>
      <c r="E31" s="485">
        <v>24990</v>
      </c>
      <c r="F31" s="485">
        <v>25349.1</v>
      </c>
      <c r="G31" s="441">
        <v>26470</v>
      </c>
      <c r="H31" s="521">
        <v>27990.9</v>
      </c>
      <c r="I31" s="521">
        <v>29407.4</v>
      </c>
      <c r="J31" s="325">
        <v>31608.5</v>
      </c>
      <c r="K31" s="325">
        <v>35748.199999999997</v>
      </c>
    </row>
    <row r="32" spans="1:11" x14ac:dyDescent="0.25">
      <c r="A32" s="99" t="s">
        <v>63</v>
      </c>
      <c r="B32" s="449"/>
      <c r="C32" s="449"/>
      <c r="D32" s="441"/>
      <c r="E32" s="485"/>
      <c r="F32" s="485"/>
      <c r="G32" s="441"/>
      <c r="H32" s="521"/>
      <c r="I32" s="521"/>
      <c r="J32" s="325"/>
      <c r="K32" s="325"/>
    </row>
    <row r="33" spans="1:11" x14ac:dyDescent="0.25">
      <c r="A33" s="107" t="s">
        <v>23</v>
      </c>
      <c r="B33" s="449">
        <v>47683.4</v>
      </c>
      <c r="C33" s="449">
        <v>48611.199999999997</v>
      </c>
      <c r="D33" s="441">
        <v>52723.6</v>
      </c>
      <c r="E33" s="485">
        <v>52607.199999999997</v>
      </c>
      <c r="F33" s="485">
        <v>54319.4</v>
      </c>
      <c r="G33" s="441">
        <v>57348.2</v>
      </c>
      <c r="H33" s="521">
        <v>58224.4</v>
      </c>
      <c r="I33" s="521">
        <v>61686.5</v>
      </c>
      <c r="J33" s="457">
        <v>63282.9</v>
      </c>
      <c r="K33" s="325">
        <v>71497.5</v>
      </c>
    </row>
    <row r="34" spans="1:11" ht="19.5" x14ac:dyDescent="0.25">
      <c r="A34" s="107" t="s">
        <v>93</v>
      </c>
      <c r="B34" s="485">
        <v>19141</v>
      </c>
      <c r="C34" s="449">
        <v>21499.4</v>
      </c>
      <c r="D34" s="441">
        <v>24266.7</v>
      </c>
      <c r="E34" s="485">
        <v>24112.7</v>
      </c>
      <c r="F34" s="485">
        <v>24394.799999999999</v>
      </c>
      <c r="G34" s="441">
        <v>25646.5</v>
      </c>
      <c r="H34" s="521">
        <v>27164.400000000001</v>
      </c>
      <c r="I34" s="521">
        <v>28332.7</v>
      </c>
      <c r="J34" s="457">
        <v>30605.599999999999</v>
      </c>
      <c r="K34" s="325">
        <v>34653.5</v>
      </c>
    </row>
    <row r="35" spans="1:11" x14ac:dyDescent="0.25">
      <c r="A35" s="102" t="s">
        <v>24</v>
      </c>
      <c r="B35" s="449">
        <v>15206.7</v>
      </c>
      <c r="C35" s="449">
        <v>17431.900000000001</v>
      </c>
      <c r="D35" s="441">
        <v>20101.5</v>
      </c>
      <c r="E35" s="485">
        <v>21263.8</v>
      </c>
      <c r="F35" s="485">
        <v>21143.9</v>
      </c>
      <c r="G35" s="441">
        <v>21945.8</v>
      </c>
      <c r="H35" s="521">
        <v>23026</v>
      </c>
      <c r="I35" s="521">
        <v>24016</v>
      </c>
      <c r="J35" s="457">
        <v>25702.5</v>
      </c>
      <c r="K35" s="457">
        <v>29350</v>
      </c>
    </row>
    <row r="36" spans="1:11" x14ac:dyDescent="0.25">
      <c r="A36" s="102" t="s">
        <v>25</v>
      </c>
      <c r="B36" s="449">
        <v>15688.8</v>
      </c>
      <c r="C36" s="449">
        <v>17639.900000000001</v>
      </c>
      <c r="D36" s="441">
        <v>20304.599999999999</v>
      </c>
      <c r="E36" s="485">
        <v>20569.400000000001</v>
      </c>
      <c r="F36" s="485">
        <v>21391.599999999999</v>
      </c>
      <c r="G36" s="441">
        <v>22260.400000000001</v>
      </c>
      <c r="H36" s="521">
        <v>23497</v>
      </c>
      <c r="I36" s="521">
        <v>24079.599999999999</v>
      </c>
      <c r="J36" s="457">
        <v>26052</v>
      </c>
      <c r="K36" s="325">
        <v>29129.9</v>
      </c>
    </row>
    <row r="37" spans="1:11" x14ac:dyDescent="0.25">
      <c r="A37" s="102" t="s">
        <v>26</v>
      </c>
      <c r="B37" s="449">
        <v>15449.6</v>
      </c>
      <c r="C37" s="449">
        <v>16832.400000000001</v>
      </c>
      <c r="D37" s="441">
        <v>20167.900000000001</v>
      </c>
      <c r="E37" s="485">
        <v>22387</v>
      </c>
      <c r="F37" s="485">
        <v>23556.5</v>
      </c>
      <c r="G37" s="441">
        <v>25058.3</v>
      </c>
      <c r="H37" s="521">
        <v>26163.599999999999</v>
      </c>
      <c r="I37" s="521">
        <v>26963.7</v>
      </c>
      <c r="J37" s="457">
        <v>29774.5</v>
      </c>
      <c r="K37" s="325">
        <v>33571.5</v>
      </c>
    </row>
    <row r="38" spans="1:11" x14ac:dyDescent="0.25">
      <c r="A38" s="102" t="s">
        <v>27</v>
      </c>
      <c r="B38" s="449">
        <v>24566.400000000001</v>
      </c>
      <c r="C38" s="449">
        <v>26493.5</v>
      </c>
      <c r="D38" s="441">
        <v>29398.400000000001</v>
      </c>
      <c r="E38" s="485">
        <v>29895.9</v>
      </c>
      <c r="F38" s="485">
        <v>31586.7</v>
      </c>
      <c r="G38" s="441">
        <v>33661.599999999999</v>
      </c>
      <c r="H38" s="521">
        <v>36499.199999999997</v>
      </c>
      <c r="I38" s="521">
        <v>38659.1</v>
      </c>
      <c r="J38" s="457">
        <v>42191.4</v>
      </c>
      <c r="K38" s="325">
        <v>48438.3</v>
      </c>
    </row>
    <row r="39" spans="1:11" x14ac:dyDescent="0.25">
      <c r="A39" s="102" t="s">
        <v>28</v>
      </c>
      <c r="B39" s="449">
        <v>15861.1</v>
      </c>
      <c r="C39" s="449">
        <v>17753.400000000001</v>
      </c>
      <c r="D39" s="441">
        <v>20154</v>
      </c>
      <c r="E39" s="485">
        <v>20065.3</v>
      </c>
      <c r="F39" s="485">
        <v>20740.400000000001</v>
      </c>
      <c r="G39" s="441">
        <v>20944.2</v>
      </c>
      <c r="H39" s="521">
        <v>21575.599999999999</v>
      </c>
      <c r="I39" s="521">
        <v>22012.1</v>
      </c>
      <c r="J39" s="457">
        <v>24106.3</v>
      </c>
      <c r="K39" s="325">
        <v>27659.9</v>
      </c>
    </row>
    <row r="40" spans="1:11" x14ac:dyDescent="0.25">
      <c r="A40" s="102" t="s">
        <v>29</v>
      </c>
      <c r="B40" s="449">
        <v>14182.7</v>
      </c>
      <c r="C40" s="449">
        <v>15865.9</v>
      </c>
      <c r="D40" s="441">
        <v>17738.599999999999</v>
      </c>
      <c r="E40" s="485">
        <v>18156.900000000001</v>
      </c>
      <c r="F40" s="485">
        <v>19016.7</v>
      </c>
      <c r="G40" s="441">
        <v>19472.900000000001</v>
      </c>
      <c r="H40" s="521">
        <v>20791.3</v>
      </c>
      <c r="I40" s="521">
        <v>21526.400000000001</v>
      </c>
      <c r="J40" s="457">
        <v>23766.1</v>
      </c>
      <c r="K40" s="325">
        <v>26488.6</v>
      </c>
    </row>
    <row r="41" spans="1:11" x14ac:dyDescent="0.25">
      <c r="A41" s="102" t="s">
        <v>30</v>
      </c>
      <c r="B41" s="449">
        <v>21729.1</v>
      </c>
      <c r="C41" s="449">
        <v>23978.6</v>
      </c>
      <c r="D41" s="441">
        <v>28135.3</v>
      </c>
      <c r="E41" s="485">
        <v>29863.5</v>
      </c>
      <c r="F41" s="485">
        <v>31937</v>
      </c>
      <c r="G41" s="441">
        <v>34081.599999999999</v>
      </c>
      <c r="H41" s="521">
        <v>35803.9</v>
      </c>
      <c r="I41" s="521">
        <v>37462.400000000001</v>
      </c>
      <c r="J41" s="457">
        <v>43496.1</v>
      </c>
      <c r="K41" s="325">
        <v>50215.5</v>
      </c>
    </row>
    <row r="42" spans="1:11" x14ac:dyDescent="0.25">
      <c r="A42" s="101" t="s">
        <v>464</v>
      </c>
      <c r="B42" s="451"/>
      <c r="C42" s="451"/>
      <c r="D42" s="440"/>
      <c r="E42" s="483"/>
      <c r="F42" s="483"/>
      <c r="G42" s="440"/>
      <c r="H42" s="521"/>
      <c r="I42" s="521"/>
      <c r="J42" s="325"/>
    </row>
    <row r="43" spans="1:11" x14ac:dyDescent="0.25">
      <c r="A43" s="102" t="s">
        <v>31</v>
      </c>
      <c r="B43" s="449">
        <v>14416.3</v>
      </c>
      <c r="C43" s="449">
        <v>16902.599999999999</v>
      </c>
      <c r="D43" s="441">
        <v>17973.599999999999</v>
      </c>
      <c r="E43" s="485">
        <v>19270.599999999999</v>
      </c>
      <c r="F43" s="485">
        <v>20279.8</v>
      </c>
      <c r="G43" s="441">
        <v>20897.900000000001</v>
      </c>
      <c r="H43" s="521">
        <v>22010</v>
      </c>
      <c r="I43" s="521">
        <v>22950</v>
      </c>
      <c r="J43" s="325">
        <v>26050.9</v>
      </c>
      <c r="K43" s="325">
        <v>29281.9</v>
      </c>
    </row>
    <row r="44" spans="1:11" x14ac:dyDescent="0.25">
      <c r="A44" s="102" t="s">
        <v>32</v>
      </c>
      <c r="B44" s="449">
        <v>9220.2000000000007</v>
      </c>
      <c r="C44" s="449">
        <v>10273.700000000001</v>
      </c>
      <c r="D44" s="441">
        <v>12241.7</v>
      </c>
      <c r="E44" s="485">
        <v>12657.9</v>
      </c>
      <c r="F44" s="485">
        <v>13384.5</v>
      </c>
      <c r="G44" s="441">
        <v>14121.2</v>
      </c>
      <c r="H44" s="521">
        <v>15359.9</v>
      </c>
      <c r="I44" s="521">
        <v>16438.8</v>
      </c>
      <c r="J44" s="325">
        <v>17678.900000000001</v>
      </c>
      <c r="K44" s="457">
        <v>20097</v>
      </c>
    </row>
    <row r="45" spans="1:11" x14ac:dyDescent="0.25">
      <c r="A45" s="102" t="s">
        <v>33</v>
      </c>
      <c r="B45" s="449"/>
      <c r="C45" s="449"/>
      <c r="D45" s="441">
        <v>13427.1</v>
      </c>
      <c r="E45" s="485">
        <v>14931.2</v>
      </c>
      <c r="F45" s="485">
        <v>16371.9</v>
      </c>
      <c r="G45" s="441">
        <v>17618.900000000001</v>
      </c>
      <c r="H45" s="521">
        <v>18582.3</v>
      </c>
      <c r="I45" s="521">
        <v>19198.3</v>
      </c>
      <c r="J45" s="325">
        <v>21650.5</v>
      </c>
      <c r="K45" s="325">
        <v>24681.1</v>
      </c>
    </row>
    <row r="46" spans="1:11" x14ac:dyDescent="0.25">
      <c r="A46" s="102" t="s">
        <v>34</v>
      </c>
      <c r="B46" s="449">
        <v>18536.099999999999</v>
      </c>
      <c r="C46" s="485">
        <v>20680.3</v>
      </c>
      <c r="D46" s="441">
        <v>23312.5</v>
      </c>
      <c r="E46" s="485">
        <v>24427.3</v>
      </c>
      <c r="F46" s="485">
        <v>25248.2</v>
      </c>
      <c r="G46" s="441">
        <v>26312.799999999999</v>
      </c>
      <c r="H46" s="521">
        <v>27723.599999999999</v>
      </c>
      <c r="I46" s="521">
        <v>28395.3</v>
      </c>
      <c r="J46" s="325">
        <v>32239.3</v>
      </c>
      <c r="K46" s="325">
        <v>37188.6</v>
      </c>
    </row>
    <row r="47" spans="1:11" x14ac:dyDescent="0.25">
      <c r="A47" s="102" t="s">
        <v>35</v>
      </c>
      <c r="B47" s="485">
        <v>15041</v>
      </c>
      <c r="C47" s="485">
        <v>16630.8</v>
      </c>
      <c r="D47" s="441">
        <v>18337.5</v>
      </c>
      <c r="E47" s="485">
        <v>17798.3</v>
      </c>
      <c r="F47" s="485">
        <v>18355.400000000001</v>
      </c>
      <c r="G47" s="441">
        <v>19022.900000000001</v>
      </c>
      <c r="H47" s="521">
        <v>20134.400000000001</v>
      </c>
      <c r="I47" s="521">
        <v>20511.900000000001</v>
      </c>
      <c r="J47" s="325">
        <v>21812.2</v>
      </c>
      <c r="K47" s="457">
        <v>25038</v>
      </c>
    </row>
    <row r="48" spans="1:11" x14ac:dyDescent="0.25">
      <c r="A48" s="102" t="s">
        <v>36</v>
      </c>
      <c r="B48" s="449">
        <v>14404.9</v>
      </c>
      <c r="C48" s="485">
        <v>15547.7</v>
      </c>
      <c r="D48" s="441">
        <v>17864</v>
      </c>
      <c r="E48" s="485">
        <v>17555.099999999999</v>
      </c>
      <c r="F48" s="485">
        <v>18106.900000000001</v>
      </c>
      <c r="G48" s="441">
        <v>18589.7</v>
      </c>
      <c r="H48" s="521">
        <v>19787.3</v>
      </c>
      <c r="I48" s="521">
        <v>20587.599999999999</v>
      </c>
      <c r="J48" s="325">
        <v>22529.7</v>
      </c>
      <c r="K48" s="325">
        <v>26263.8</v>
      </c>
    </row>
    <row r="49" spans="1:11" x14ac:dyDescent="0.25">
      <c r="A49" s="102" t="s">
        <v>37</v>
      </c>
      <c r="B49" s="449">
        <v>15737.6</v>
      </c>
      <c r="C49" s="485">
        <v>17588.599999999999</v>
      </c>
      <c r="D49" s="441">
        <v>20025.7</v>
      </c>
      <c r="E49" s="485">
        <v>20606.099999999999</v>
      </c>
      <c r="F49" s="485">
        <v>21288.2</v>
      </c>
      <c r="G49" s="441">
        <v>22114.799999999999</v>
      </c>
      <c r="H49" s="521">
        <v>23488.6</v>
      </c>
      <c r="I49" s="521">
        <v>24322.5</v>
      </c>
      <c r="J49" s="325">
        <v>26833.7</v>
      </c>
      <c r="K49" s="325">
        <v>31398.9</v>
      </c>
    </row>
    <row r="50" spans="1:11" x14ac:dyDescent="0.25">
      <c r="A50" s="102" t="s">
        <v>38</v>
      </c>
      <c r="B50" s="449"/>
      <c r="C50" s="485"/>
      <c r="D50" s="441">
        <v>15345.7</v>
      </c>
      <c r="E50" s="485">
        <v>21211.599999999999</v>
      </c>
      <c r="F50" s="485">
        <v>22691.5</v>
      </c>
      <c r="G50" s="441">
        <v>23121.9</v>
      </c>
      <c r="H50" s="521">
        <v>24369.200000000001</v>
      </c>
      <c r="I50" s="521">
        <v>24503.599999999999</v>
      </c>
      <c r="J50" s="325">
        <v>26945.4</v>
      </c>
      <c r="K50" s="325">
        <v>30844.3</v>
      </c>
    </row>
    <row r="51" spans="1:11" ht="18" x14ac:dyDescent="0.25">
      <c r="A51" s="101" t="s">
        <v>89</v>
      </c>
      <c r="B51" s="451"/>
      <c r="C51" s="483"/>
      <c r="D51" s="440"/>
      <c r="E51" s="483"/>
      <c r="F51" s="483"/>
      <c r="G51" s="440"/>
      <c r="H51" s="521"/>
      <c r="I51" s="521"/>
      <c r="J51" s="325"/>
    </row>
    <row r="52" spans="1:11" x14ac:dyDescent="0.25">
      <c r="A52" s="102" t="s">
        <v>39</v>
      </c>
      <c r="B52" s="449">
        <v>16633.8</v>
      </c>
      <c r="C52" s="485">
        <v>17995.5</v>
      </c>
      <c r="D52" s="441">
        <v>20800.900000000001</v>
      </c>
      <c r="E52" s="485">
        <v>20034.7</v>
      </c>
      <c r="F52" s="485">
        <v>20318.400000000001</v>
      </c>
      <c r="G52" s="441">
        <v>19824.099999999999</v>
      </c>
      <c r="H52" s="521">
        <v>21055</v>
      </c>
      <c r="I52" s="521">
        <v>21581.1</v>
      </c>
      <c r="J52" s="325">
        <v>23604.799999999999</v>
      </c>
      <c r="K52" s="325">
        <v>26774.7</v>
      </c>
    </row>
    <row r="53" spans="1:11" x14ac:dyDescent="0.25">
      <c r="A53" s="102" t="s">
        <v>104</v>
      </c>
      <c r="B53" s="449">
        <v>10616.6</v>
      </c>
      <c r="C53" s="485">
        <v>11702.7</v>
      </c>
      <c r="D53" s="441">
        <v>12277.1</v>
      </c>
      <c r="E53" s="485">
        <v>12752.2</v>
      </c>
      <c r="F53" s="485">
        <v>12790.2</v>
      </c>
      <c r="G53" s="441">
        <v>13331.9</v>
      </c>
      <c r="H53" s="521">
        <v>13838.2</v>
      </c>
      <c r="I53" s="521">
        <v>14153.2</v>
      </c>
      <c r="J53" s="457">
        <v>15185</v>
      </c>
      <c r="K53" s="457">
        <v>17329</v>
      </c>
    </row>
    <row r="54" spans="1:11" x14ac:dyDescent="0.25">
      <c r="A54" s="102" t="s">
        <v>41</v>
      </c>
      <c r="B54" s="449">
        <v>11922.1</v>
      </c>
      <c r="C54" s="485">
        <v>12980.3</v>
      </c>
      <c r="D54" s="441">
        <v>15101.1</v>
      </c>
      <c r="E54" s="485">
        <v>16074.8</v>
      </c>
      <c r="F54" s="485">
        <v>16662.5</v>
      </c>
      <c r="G54" s="441">
        <v>16803</v>
      </c>
      <c r="H54" s="521">
        <v>17783</v>
      </c>
      <c r="I54" s="521">
        <v>18194.400000000001</v>
      </c>
      <c r="J54" s="325">
        <v>21245.7</v>
      </c>
      <c r="K54" s="325">
        <v>25415.9</v>
      </c>
    </row>
    <row r="55" spans="1:11" x14ac:dyDescent="0.25">
      <c r="A55" s="102" t="s">
        <v>42</v>
      </c>
      <c r="B55" s="449">
        <v>11387.9</v>
      </c>
      <c r="C55" s="485">
        <v>12915.4</v>
      </c>
      <c r="D55" s="441">
        <v>14256.1</v>
      </c>
      <c r="E55" s="485">
        <v>14148.4</v>
      </c>
      <c r="F55" s="485">
        <v>14522.6</v>
      </c>
      <c r="G55" s="441">
        <v>14818</v>
      </c>
      <c r="H55" s="521">
        <v>15605</v>
      </c>
      <c r="I55" s="521">
        <v>15937</v>
      </c>
      <c r="J55" s="325">
        <v>17067.900000000001</v>
      </c>
      <c r="K55" s="325">
        <v>19060.400000000001</v>
      </c>
    </row>
    <row r="56" spans="1:11" ht="19.5" x14ac:dyDescent="0.25">
      <c r="A56" s="102" t="s">
        <v>43</v>
      </c>
      <c r="B56" s="449">
        <v>13742.2</v>
      </c>
      <c r="C56" s="485">
        <v>15328.7</v>
      </c>
      <c r="D56" s="441">
        <v>17492.3</v>
      </c>
      <c r="E56" s="485">
        <v>17849.099999999999</v>
      </c>
      <c r="F56" s="485">
        <v>18240.8</v>
      </c>
      <c r="G56" s="441">
        <v>18629.099999999999</v>
      </c>
      <c r="H56" s="521">
        <v>19632.900000000001</v>
      </c>
      <c r="I56" s="521">
        <v>19592.400000000001</v>
      </c>
      <c r="J56" s="325">
        <v>21104.799999999999</v>
      </c>
      <c r="K56" s="325">
        <v>23920.400000000001</v>
      </c>
    </row>
    <row r="57" spans="1:11" x14ac:dyDescent="0.25">
      <c r="A57" s="102" t="s">
        <v>97</v>
      </c>
      <c r="B57" s="449">
        <v>13987.8</v>
      </c>
      <c r="C57" s="485">
        <v>14860.1</v>
      </c>
      <c r="D57" s="441">
        <v>17159.900000000001</v>
      </c>
      <c r="E57" s="485">
        <v>17484.3</v>
      </c>
      <c r="F57" s="485">
        <v>17449.599999999999</v>
      </c>
      <c r="G57" s="441">
        <v>18228.599999999999</v>
      </c>
      <c r="H57" s="521">
        <v>19090.599999999999</v>
      </c>
      <c r="I57" s="521">
        <v>19624</v>
      </c>
      <c r="J57" s="457">
        <v>20939.7</v>
      </c>
      <c r="K57" s="457">
        <v>24021.8</v>
      </c>
    </row>
    <row r="58" spans="1:11" x14ac:dyDescent="0.25">
      <c r="A58" s="102" t="s">
        <v>45</v>
      </c>
      <c r="B58" s="449">
        <v>14617.4</v>
      </c>
      <c r="C58" s="485">
        <v>15942.1</v>
      </c>
      <c r="D58" s="446">
        <v>16856.599999999999</v>
      </c>
      <c r="E58" s="485">
        <v>16685.2</v>
      </c>
      <c r="F58" s="485">
        <v>17767</v>
      </c>
      <c r="G58" s="446">
        <v>18393.099999999999</v>
      </c>
      <c r="H58" s="108">
        <v>19312.7</v>
      </c>
      <c r="I58" s="108">
        <v>19703.2</v>
      </c>
      <c r="J58" s="325">
        <v>21288.9</v>
      </c>
      <c r="K58" s="325">
        <v>23985.9</v>
      </c>
    </row>
    <row r="59" spans="1:11" ht="18" x14ac:dyDescent="0.25">
      <c r="A59" s="100" t="s">
        <v>90</v>
      </c>
      <c r="B59" s="451"/>
      <c r="C59" s="483"/>
      <c r="D59" s="483"/>
      <c r="E59" s="483"/>
      <c r="F59" s="483"/>
      <c r="G59" s="483"/>
      <c r="H59" s="331"/>
      <c r="I59" s="446"/>
      <c r="J59" s="450"/>
    </row>
    <row r="60" spans="1:11" x14ac:dyDescent="0.25">
      <c r="A60" s="102" t="s">
        <v>46</v>
      </c>
      <c r="B60" s="449">
        <v>17371.8</v>
      </c>
      <c r="C60" s="485">
        <v>18870.599999999999</v>
      </c>
      <c r="D60" s="441">
        <v>20400.3</v>
      </c>
      <c r="E60" s="485">
        <v>20724.8</v>
      </c>
      <c r="F60" s="485">
        <v>21117.200000000001</v>
      </c>
      <c r="G60" s="441">
        <v>21659.9</v>
      </c>
      <c r="H60" s="521">
        <v>23018.400000000001</v>
      </c>
      <c r="I60" s="521">
        <v>23343.7</v>
      </c>
      <c r="J60" s="457">
        <v>24981.8</v>
      </c>
      <c r="K60" s="457">
        <v>28468.7</v>
      </c>
    </row>
    <row r="61" spans="1:11" x14ac:dyDescent="0.25">
      <c r="A61" s="102" t="s">
        <v>47</v>
      </c>
      <c r="B61" s="449">
        <v>11234</v>
      </c>
      <c r="C61" s="485">
        <v>12853.3</v>
      </c>
      <c r="D61" s="441">
        <v>14694.2</v>
      </c>
      <c r="E61" s="485">
        <v>14949.6</v>
      </c>
      <c r="F61" s="485">
        <v>15414.5</v>
      </c>
      <c r="G61" s="441">
        <v>15733.5</v>
      </c>
      <c r="H61" s="521">
        <v>16728.099999999999</v>
      </c>
      <c r="I61" s="521">
        <v>17251.5</v>
      </c>
      <c r="J61" s="325">
        <v>18744.400000000001</v>
      </c>
      <c r="K61" s="325">
        <v>21497.5</v>
      </c>
    </row>
    <row r="62" spans="1:11" x14ac:dyDescent="0.25">
      <c r="A62" s="102" t="s">
        <v>48</v>
      </c>
      <c r="B62" s="449">
        <v>11209.2</v>
      </c>
      <c r="C62" s="485">
        <v>12589.5</v>
      </c>
      <c r="D62" s="441">
        <v>14200</v>
      </c>
      <c r="E62" s="485">
        <v>14294.8</v>
      </c>
      <c r="F62" s="485">
        <v>14745.1</v>
      </c>
      <c r="G62" s="441">
        <v>15197.4</v>
      </c>
      <c r="H62" s="521">
        <v>16192.1</v>
      </c>
      <c r="I62" s="521">
        <v>16858.599999999999</v>
      </c>
      <c r="J62" s="325">
        <v>18503.2</v>
      </c>
      <c r="K62" s="325">
        <v>21204.9</v>
      </c>
    </row>
    <row r="63" spans="1:11" x14ac:dyDescent="0.25">
      <c r="A63" s="102" t="s">
        <v>49</v>
      </c>
      <c r="B63" s="449">
        <v>19797.8</v>
      </c>
      <c r="C63" s="485">
        <v>21776.5</v>
      </c>
      <c r="D63" s="441">
        <v>24003.3</v>
      </c>
      <c r="E63" s="485">
        <v>24397.3</v>
      </c>
      <c r="F63" s="485">
        <v>24748.9</v>
      </c>
      <c r="G63" s="441">
        <v>25752.3</v>
      </c>
      <c r="H63" s="521">
        <v>27304.6</v>
      </c>
      <c r="I63" s="521">
        <v>27793.1</v>
      </c>
      <c r="J63" s="325">
        <v>30607.8</v>
      </c>
      <c r="K63" s="325">
        <v>36280.5</v>
      </c>
    </row>
    <row r="64" spans="1:11" x14ac:dyDescent="0.25">
      <c r="A64" s="102" t="s">
        <v>50</v>
      </c>
      <c r="B64" s="449">
        <v>14097.6</v>
      </c>
      <c r="C64" s="485">
        <v>16013</v>
      </c>
      <c r="D64" s="441">
        <v>19232.7</v>
      </c>
      <c r="E64" s="485">
        <v>18725.099999999999</v>
      </c>
      <c r="F64" s="485">
        <v>19144.8</v>
      </c>
      <c r="G64" s="441">
        <v>19274.7</v>
      </c>
      <c r="H64" s="521">
        <v>20408.7</v>
      </c>
      <c r="I64" s="521">
        <v>21098.1</v>
      </c>
      <c r="J64" s="325">
        <v>22867.5</v>
      </c>
      <c r="K64" s="325">
        <v>26231.8</v>
      </c>
    </row>
    <row r="65" spans="1:11" x14ac:dyDescent="0.25">
      <c r="A65" s="102" t="s">
        <v>51</v>
      </c>
      <c r="B65" s="449">
        <v>11774.2</v>
      </c>
      <c r="C65" s="485">
        <v>13096</v>
      </c>
      <c r="D65" s="441">
        <v>14843.1</v>
      </c>
      <c r="E65" s="485">
        <v>14535.4</v>
      </c>
      <c r="F65" s="485">
        <v>14877.8</v>
      </c>
      <c r="G65" s="441">
        <v>15275.2</v>
      </c>
      <c r="H65" s="521">
        <v>16659.900000000001</v>
      </c>
      <c r="I65" s="521">
        <v>17498.3</v>
      </c>
      <c r="J65" s="325">
        <v>19390.099999999999</v>
      </c>
      <c r="K65" s="325">
        <v>22320.9</v>
      </c>
    </row>
    <row r="66" spans="1:11" x14ac:dyDescent="0.25">
      <c r="A66" s="102" t="s">
        <v>52</v>
      </c>
      <c r="B66" s="449">
        <v>18271.7</v>
      </c>
      <c r="C66" s="485">
        <v>20009.400000000001</v>
      </c>
      <c r="D66" s="441">
        <v>23223.200000000001</v>
      </c>
      <c r="E66" s="485">
        <v>20840.5</v>
      </c>
      <c r="F66" s="485">
        <v>21506.1</v>
      </c>
      <c r="G66" s="441">
        <v>21840.7</v>
      </c>
      <c r="H66" s="521">
        <v>23327.7</v>
      </c>
      <c r="I66" s="521">
        <v>23591.7</v>
      </c>
      <c r="J66" s="325">
        <v>25489.8</v>
      </c>
      <c r="K66" s="325">
        <v>29347.599999999999</v>
      </c>
    </row>
    <row r="67" spans="1:11" x14ac:dyDescent="0.25">
      <c r="A67" s="102" t="s">
        <v>53</v>
      </c>
      <c r="B67" s="449">
        <v>13930.3</v>
      </c>
      <c r="C67" s="485">
        <v>15702</v>
      </c>
      <c r="D67" s="441">
        <v>17632.7</v>
      </c>
      <c r="E67" s="485">
        <v>17448.8</v>
      </c>
      <c r="F67" s="485">
        <v>17949</v>
      </c>
      <c r="G67" s="441">
        <v>18444.2</v>
      </c>
      <c r="H67" s="521">
        <v>19571.8</v>
      </c>
      <c r="I67" s="521">
        <v>20280.599999999999</v>
      </c>
      <c r="J67" s="325">
        <v>22169.200000000001</v>
      </c>
      <c r="K67" s="325">
        <v>25254.9</v>
      </c>
    </row>
    <row r="68" spans="1:11" x14ac:dyDescent="0.25">
      <c r="A68" s="102" t="s">
        <v>54</v>
      </c>
      <c r="B68" s="449">
        <v>18241.3</v>
      </c>
      <c r="C68" s="485">
        <v>20348.400000000001</v>
      </c>
      <c r="D68" s="441">
        <v>22847.599999999999</v>
      </c>
      <c r="E68" s="485">
        <v>22842.799999999999</v>
      </c>
      <c r="F68" s="485">
        <v>23208.6</v>
      </c>
      <c r="G68" s="441">
        <v>24183.599999999999</v>
      </c>
      <c r="H68" s="521">
        <v>26068</v>
      </c>
      <c r="I68" s="521">
        <v>26368.1</v>
      </c>
      <c r="J68" s="325">
        <v>29106.5</v>
      </c>
      <c r="K68" s="325">
        <v>33308.300000000003</v>
      </c>
    </row>
    <row r="69" spans="1:11" x14ac:dyDescent="0.25">
      <c r="A69" s="102" t="s">
        <v>55</v>
      </c>
      <c r="B69" s="449">
        <v>14201.1</v>
      </c>
      <c r="C69" s="485">
        <v>15915.9</v>
      </c>
      <c r="D69" s="441">
        <v>17911.099999999999</v>
      </c>
      <c r="E69" s="485">
        <v>17394.599999999999</v>
      </c>
      <c r="F69" s="485">
        <v>17969.2</v>
      </c>
      <c r="G69" s="441">
        <v>18340.7</v>
      </c>
      <c r="H69" s="521">
        <v>19343.7</v>
      </c>
      <c r="I69" s="521">
        <v>19847.5</v>
      </c>
      <c r="J69" s="325">
        <v>21237.1</v>
      </c>
      <c r="K69" s="457">
        <v>23942</v>
      </c>
    </row>
    <row r="70" spans="1:11" x14ac:dyDescent="0.25">
      <c r="A70" s="102" t="s">
        <v>56</v>
      </c>
      <c r="B70" s="449">
        <v>13103.4</v>
      </c>
      <c r="C70" s="485">
        <v>14541.1</v>
      </c>
      <c r="D70" s="441">
        <v>16877.900000000001</v>
      </c>
      <c r="E70" s="485">
        <v>16672.400000000001</v>
      </c>
      <c r="F70" s="485">
        <v>17356.5</v>
      </c>
      <c r="G70" s="441">
        <v>17830</v>
      </c>
      <c r="H70" s="521">
        <v>18782.5</v>
      </c>
      <c r="I70" s="521">
        <v>19628.900000000001</v>
      </c>
      <c r="J70" s="325">
        <v>21525.200000000001</v>
      </c>
      <c r="K70" s="325">
        <v>24541.3</v>
      </c>
    </row>
    <row r="71" spans="1:11" x14ac:dyDescent="0.25">
      <c r="A71" s="102" t="s">
        <v>57</v>
      </c>
      <c r="B71" s="449">
        <v>18821.5</v>
      </c>
      <c r="C71" s="485">
        <v>19350.3</v>
      </c>
      <c r="D71" s="441">
        <v>20773.7</v>
      </c>
      <c r="E71" s="485">
        <v>21072.1</v>
      </c>
      <c r="F71" s="485">
        <v>21266</v>
      </c>
      <c r="G71" s="441">
        <v>22104.1</v>
      </c>
      <c r="H71" s="521">
        <v>23089.599999999999</v>
      </c>
      <c r="I71" s="521">
        <v>23839.3</v>
      </c>
      <c r="J71" s="457">
        <v>25923</v>
      </c>
      <c r="K71" s="325">
        <v>29985.1</v>
      </c>
    </row>
    <row r="72" spans="1:11" x14ac:dyDescent="0.25">
      <c r="A72" s="102" t="s">
        <v>58</v>
      </c>
      <c r="B72" s="449">
        <v>12695.3</v>
      </c>
      <c r="C72" s="485">
        <v>13924.8</v>
      </c>
      <c r="D72" s="441">
        <v>15917.2</v>
      </c>
      <c r="E72" s="485">
        <v>15822.4</v>
      </c>
      <c r="F72" s="485">
        <v>16326</v>
      </c>
      <c r="G72" s="441">
        <v>17114.099999999999</v>
      </c>
      <c r="H72" s="521">
        <v>18189.2</v>
      </c>
      <c r="I72" s="521">
        <v>19278.8</v>
      </c>
      <c r="J72" s="325">
        <v>20929.5</v>
      </c>
      <c r="K72" s="325">
        <v>23922.400000000001</v>
      </c>
    </row>
    <row r="73" spans="1:11" x14ac:dyDescent="0.25">
      <c r="A73" s="102" t="s">
        <v>59</v>
      </c>
      <c r="B73" s="449">
        <v>13882.3</v>
      </c>
      <c r="C73" s="485">
        <v>16028.9</v>
      </c>
      <c r="D73" s="441">
        <v>18023</v>
      </c>
      <c r="E73" s="485">
        <v>18047.900000000001</v>
      </c>
      <c r="F73" s="485">
        <v>18702.3</v>
      </c>
      <c r="G73" s="441">
        <v>18469.2</v>
      </c>
      <c r="H73" s="521">
        <v>19258.099999999999</v>
      </c>
      <c r="I73" s="521">
        <v>20088.8</v>
      </c>
      <c r="J73" s="325">
        <v>21844.5</v>
      </c>
      <c r="K73" s="457">
        <v>25288.400000000001</v>
      </c>
    </row>
    <row r="74" spans="1:11" x14ac:dyDescent="0.25">
      <c r="A74" s="101" t="s">
        <v>468</v>
      </c>
      <c r="B74" s="451"/>
      <c r="C74" s="483"/>
      <c r="D74" s="440"/>
      <c r="E74" s="483"/>
      <c r="F74" s="483"/>
      <c r="G74" s="440"/>
      <c r="H74" s="521"/>
      <c r="I74" s="521"/>
      <c r="J74" s="325"/>
    </row>
    <row r="75" spans="1:11" x14ac:dyDescent="0.25">
      <c r="A75" s="102" t="s">
        <v>60</v>
      </c>
      <c r="B75" s="449">
        <v>13199.8</v>
      </c>
      <c r="C75" s="485">
        <v>14347</v>
      </c>
      <c r="D75" s="441">
        <v>16269.2</v>
      </c>
      <c r="E75" s="485">
        <v>16241.4</v>
      </c>
      <c r="F75" s="485">
        <v>16662.599999999999</v>
      </c>
      <c r="G75" s="441">
        <v>16553.400000000001</v>
      </c>
      <c r="H75" s="521">
        <v>17345.5</v>
      </c>
      <c r="I75" s="521">
        <v>17922.5</v>
      </c>
      <c r="J75" s="325">
        <v>19429.7</v>
      </c>
      <c r="K75" s="325">
        <v>22574.1</v>
      </c>
    </row>
    <row r="76" spans="1:11" x14ac:dyDescent="0.25">
      <c r="A76" s="102" t="s">
        <v>61</v>
      </c>
      <c r="B76" s="449">
        <v>22149.8</v>
      </c>
      <c r="C76" s="485">
        <v>23195</v>
      </c>
      <c r="D76" s="441">
        <v>25552.400000000001</v>
      </c>
      <c r="E76" s="485">
        <v>26062.7</v>
      </c>
      <c r="F76" s="485">
        <v>26594.1</v>
      </c>
      <c r="G76" s="441">
        <v>27819.8</v>
      </c>
      <c r="H76" s="521">
        <v>29510.799999999999</v>
      </c>
      <c r="I76" s="521">
        <v>28742</v>
      </c>
      <c r="J76" s="325">
        <v>30834.400000000001</v>
      </c>
      <c r="K76" s="325">
        <v>35393.599999999999</v>
      </c>
    </row>
    <row r="77" spans="1:11" x14ac:dyDescent="0.25">
      <c r="A77" s="102" t="s">
        <v>62</v>
      </c>
      <c r="B77" s="449">
        <v>25694.3</v>
      </c>
      <c r="C77" s="485">
        <v>27077.200000000001</v>
      </c>
      <c r="D77" s="441">
        <v>30345</v>
      </c>
      <c r="E77" s="485">
        <v>31086.7</v>
      </c>
      <c r="F77" s="485">
        <v>32302.3</v>
      </c>
      <c r="G77" s="441">
        <v>33689</v>
      </c>
      <c r="H77" s="521">
        <v>35392.9</v>
      </c>
      <c r="I77" s="521">
        <v>36831.5</v>
      </c>
      <c r="J77" s="325">
        <v>38834.400000000001</v>
      </c>
      <c r="K77" s="325">
        <v>43583.8</v>
      </c>
    </row>
    <row r="78" spans="1:11" x14ac:dyDescent="0.25">
      <c r="A78" s="138" t="s">
        <v>63</v>
      </c>
      <c r="B78" s="449"/>
      <c r="C78" s="485"/>
      <c r="D78" s="441"/>
      <c r="E78" s="485"/>
      <c r="F78" s="485"/>
      <c r="G78" s="441"/>
      <c r="H78" s="521"/>
      <c r="I78" s="521"/>
      <c r="J78" s="325"/>
    </row>
    <row r="79" spans="1:11" ht="19.5" x14ac:dyDescent="0.25">
      <c r="A79" s="107" t="s">
        <v>98</v>
      </c>
      <c r="B79" s="449">
        <v>29133.9</v>
      </c>
      <c r="C79" s="485">
        <v>30052.5</v>
      </c>
      <c r="D79" s="441">
        <v>34787.4</v>
      </c>
      <c r="E79" s="485">
        <v>35698</v>
      </c>
      <c r="F79" s="485">
        <v>37572.1</v>
      </c>
      <c r="G79" s="441">
        <v>38759.300000000003</v>
      </c>
      <c r="H79" s="521">
        <v>40746.5</v>
      </c>
      <c r="I79" s="521">
        <v>42456.4</v>
      </c>
      <c r="J79" s="325">
        <v>44285.2</v>
      </c>
      <c r="K79" s="325">
        <v>49887.8</v>
      </c>
    </row>
    <row r="80" spans="1:11" ht="19.5" x14ac:dyDescent="0.25">
      <c r="A80" s="107" t="s">
        <v>64</v>
      </c>
      <c r="B80" s="485">
        <v>42008</v>
      </c>
      <c r="C80" s="485">
        <v>45032.3</v>
      </c>
      <c r="D80" s="441">
        <v>49469.7</v>
      </c>
      <c r="E80" s="485">
        <v>52222.8</v>
      </c>
      <c r="F80" s="485">
        <v>55175.8</v>
      </c>
      <c r="G80" s="441">
        <v>57143.6</v>
      </c>
      <c r="H80" s="521">
        <v>60280.4</v>
      </c>
      <c r="I80" s="521">
        <v>64433.2</v>
      </c>
      <c r="J80" s="325">
        <v>68995.899999999994</v>
      </c>
      <c r="K80" s="325">
        <v>76957.8</v>
      </c>
    </row>
    <row r="81" spans="1:11" ht="19.5" x14ac:dyDescent="0.25">
      <c r="A81" s="107" t="s">
        <v>87</v>
      </c>
      <c r="B81" s="449">
        <v>17697.5</v>
      </c>
      <c r="C81" s="485">
        <v>19248.599999999999</v>
      </c>
      <c r="D81" s="441">
        <v>21075.599999999999</v>
      </c>
      <c r="E81" s="485">
        <v>20902.400000000001</v>
      </c>
      <c r="F81" s="485">
        <v>21553.9</v>
      </c>
      <c r="G81" s="441">
        <v>23112.5</v>
      </c>
      <c r="H81" s="521">
        <v>24185.5</v>
      </c>
      <c r="I81" s="521">
        <v>24996</v>
      </c>
      <c r="J81" s="457">
        <v>26661</v>
      </c>
      <c r="K81" s="325">
        <v>29966.2</v>
      </c>
    </row>
    <row r="82" spans="1:11" x14ac:dyDescent="0.25">
      <c r="A82" s="102" t="s">
        <v>65</v>
      </c>
      <c r="B82" s="449">
        <v>16994.7</v>
      </c>
      <c r="C82" s="485">
        <v>18022.599999999999</v>
      </c>
      <c r="D82" s="441">
        <v>19637.7</v>
      </c>
      <c r="E82" s="485">
        <v>19038.2</v>
      </c>
      <c r="F82" s="485">
        <v>19310.400000000001</v>
      </c>
      <c r="G82" s="441">
        <v>19793.400000000001</v>
      </c>
      <c r="H82" s="521">
        <v>20815.099999999999</v>
      </c>
      <c r="I82" s="521">
        <v>22190.7</v>
      </c>
      <c r="J82" s="325">
        <v>24323.7</v>
      </c>
      <c r="K82" s="325">
        <v>27417.9</v>
      </c>
    </row>
    <row r="83" spans="1:11" x14ac:dyDescent="0.25">
      <c r="A83" s="101" t="s">
        <v>105</v>
      </c>
      <c r="B83" s="451"/>
      <c r="C83" s="483"/>
      <c r="D83" s="440"/>
      <c r="E83" s="483"/>
      <c r="F83" s="483"/>
      <c r="G83" s="440"/>
      <c r="H83" s="521"/>
      <c r="I83" s="521"/>
      <c r="J83" s="325"/>
      <c r="K83" s="325"/>
    </row>
    <row r="84" spans="1:11" x14ac:dyDescent="0.25">
      <c r="A84" s="102" t="s">
        <v>66</v>
      </c>
      <c r="B84" s="449">
        <v>11741.6</v>
      </c>
      <c r="C84" s="485">
        <v>13573.3</v>
      </c>
      <c r="D84" s="441">
        <v>14571.7</v>
      </c>
      <c r="E84" s="485">
        <v>14557.8</v>
      </c>
      <c r="F84" s="485">
        <v>14973.5</v>
      </c>
      <c r="G84" s="441">
        <v>15482.1</v>
      </c>
      <c r="H84" s="521">
        <v>16158.8</v>
      </c>
      <c r="I84" s="521">
        <v>17253.900000000001</v>
      </c>
      <c r="J84" s="325">
        <v>18812.2</v>
      </c>
      <c r="K84" s="325">
        <v>21882.7</v>
      </c>
    </row>
    <row r="85" spans="1:11" x14ac:dyDescent="0.25">
      <c r="A85" s="102" t="s">
        <v>68</v>
      </c>
      <c r="B85" s="449">
        <v>10654.6</v>
      </c>
      <c r="C85" s="485">
        <v>10958.7</v>
      </c>
      <c r="D85" s="441">
        <v>12330.4</v>
      </c>
      <c r="E85" s="485">
        <v>12213.7</v>
      </c>
      <c r="F85" s="485">
        <v>12232.6</v>
      </c>
      <c r="G85" s="441">
        <v>12808.8</v>
      </c>
      <c r="H85" s="521">
        <v>13655</v>
      </c>
      <c r="I85" s="521">
        <v>15179.5</v>
      </c>
      <c r="J85" s="325">
        <v>16491.5</v>
      </c>
      <c r="K85" s="325">
        <v>18691.099999999999</v>
      </c>
    </row>
    <row r="86" spans="1:11" x14ac:dyDescent="0.25">
      <c r="A86" s="102" t="s">
        <v>69</v>
      </c>
      <c r="B86" s="449">
        <v>13229.2</v>
      </c>
      <c r="C86" s="485">
        <v>14289.7</v>
      </c>
      <c r="D86" s="441">
        <v>15681.5</v>
      </c>
      <c r="E86" s="485">
        <v>16008.4</v>
      </c>
      <c r="F86" s="485">
        <v>16437.5</v>
      </c>
      <c r="G86" s="441">
        <v>17513.400000000001</v>
      </c>
      <c r="H86" s="521">
        <v>18760.099999999999</v>
      </c>
      <c r="I86" s="521">
        <v>19967.5</v>
      </c>
      <c r="J86" s="325">
        <v>21760.799999999999</v>
      </c>
      <c r="K86" s="325">
        <v>24716.9</v>
      </c>
    </row>
    <row r="87" spans="1:11" x14ac:dyDescent="0.25">
      <c r="A87" s="102" t="s">
        <v>70</v>
      </c>
      <c r="B87" s="449">
        <v>12506.7</v>
      </c>
      <c r="C87" s="485">
        <v>14361.4</v>
      </c>
      <c r="D87" s="441">
        <v>16484.3</v>
      </c>
      <c r="E87" s="485">
        <v>16769.400000000001</v>
      </c>
      <c r="F87" s="485">
        <v>17415.099999999999</v>
      </c>
      <c r="G87" s="441">
        <v>17981.2</v>
      </c>
      <c r="H87" s="521">
        <v>18932.400000000001</v>
      </c>
      <c r="I87" s="521">
        <v>19167.599999999999</v>
      </c>
      <c r="J87" s="325">
        <v>20783.2</v>
      </c>
      <c r="K87" s="457">
        <v>24037</v>
      </c>
    </row>
    <row r="88" spans="1:11" x14ac:dyDescent="0.25">
      <c r="A88" s="102" t="s">
        <v>72</v>
      </c>
      <c r="B88" s="449">
        <v>17895.8</v>
      </c>
      <c r="C88" s="485">
        <v>18402.5</v>
      </c>
      <c r="D88" s="441">
        <v>20646.5</v>
      </c>
      <c r="E88" s="485">
        <v>21292</v>
      </c>
      <c r="F88" s="485">
        <v>22211.4</v>
      </c>
      <c r="G88" s="441">
        <v>23129.1</v>
      </c>
      <c r="H88" s="521">
        <v>24536</v>
      </c>
      <c r="I88" s="521">
        <v>25617</v>
      </c>
      <c r="J88" s="325">
        <v>28027.7</v>
      </c>
      <c r="K88" s="325">
        <v>32892.699999999997</v>
      </c>
    </row>
    <row r="89" spans="1:11" x14ac:dyDescent="0.25">
      <c r="A89" s="102" t="s">
        <v>73</v>
      </c>
      <c r="B89" s="449">
        <v>14324.3</v>
      </c>
      <c r="C89" s="485">
        <v>15403</v>
      </c>
      <c r="D89" s="441">
        <v>17279.3</v>
      </c>
      <c r="E89" s="485">
        <v>17829.5</v>
      </c>
      <c r="F89" s="485">
        <v>18679.8</v>
      </c>
      <c r="G89" s="441">
        <v>19550.900000000001</v>
      </c>
      <c r="H89" s="521">
        <v>21113.9</v>
      </c>
      <c r="I89" s="521">
        <v>22244.3</v>
      </c>
      <c r="J89" s="325">
        <v>24244.2</v>
      </c>
      <c r="K89" s="325">
        <v>28570.9</v>
      </c>
    </row>
    <row r="90" spans="1:11" x14ac:dyDescent="0.25">
      <c r="A90" s="102" t="s">
        <v>74</v>
      </c>
      <c r="B90" s="449">
        <v>14913.7</v>
      </c>
      <c r="C90" s="485">
        <v>15652.4</v>
      </c>
      <c r="D90" s="441">
        <v>17402.7</v>
      </c>
      <c r="E90" s="485">
        <v>17233</v>
      </c>
      <c r="F90" s="485">
        <v>17998.8</v>
      </c>
      <c r="G90" s="441">
        <v>18774</v>
      </c>
      <c r="H90" s="521">
        <v>20302.400000000001</v>
      </c>
      <c r="I90" s="521">
        <v>20988.6</v>
      </c>
      <c r="J90" s="457">
        <v>22870</v>
      </c>
      <c r="K90" s="325">
        <v>26779.8</v>
      </c>
    </row>
    <row r="91" spans="1:11" x14ac:dyDescent="0.25">
      <c r="A91" s="102" t="s">
        <v>75</v>
      </c>
      <c r="B91" s="449">
        <v>16931.3</v>
      </c>
      <c r="C91" s="485">
        <v>18170.099999999999</v>
      </c>
      <c r="D91" s="441">
        <v>20059.7</v>
      </c>
      <c r="E91" s="485">
        <v>20892.5</v>
      </c>
      <c r="F91" s="485">
        <v>21864</v>
      </c>
      <c r="G91" s="441">
        <v>22703.200000000001</v>
      </c>
      <c r="H91" s="521">
        <v>24064.400000000001</v>
      </c>
      <c r="I91" s="521">
        <v>25046.3</v>
      </c>
      <c r="J91" s="325">
        <v>27549.5</v>
      </c>
      <c r="K91" s="325">
        <v>31971.1</v>
      </c>
    </row>
    <row r="92" spans="1:11" x14ac:dyDescent="0.25">
      <c r="A92" s="102" t="s">
        <v>76</v>
      </c>
      <c r="B92" s="449">
        <v>15387.7</v>
      </c>
      <c r="C92" s="485">
        <v>17404.099999999999</v>
      </c>
      <c r="D92" s="441">
        <v>19081.599999999999</v>
      </c>
      <c r="E92" s="485">
        <v>18782.900000000001</v>
      </c>
      <c r="F92" s="485">
        <v>19121.8</v>
      </c>
      <c r="G92" s="441">
        <v>19817.7</v>
      </c>
      <c r="H92" s="521">
        <v>21119.9</v>
      </c>
      <c r="I92" s="521">
        <v>21755.1</v>
      </c>
      <c r="J92" s="325">
        <v>23727.1</v>
      </c>
      <c r="K92" s="325">
        <v>27352.9</v>
      </c>
    </row>
    <row r="93" spans="1:11" x14ac:dyDescent="0.25">
      <c r="A93" s="102" t="s">
        <v>77</v>
      </c>
      <c r="B93" s="449">
        <v>17578.2</v>
      </c>
      <c r="C93" s="485">
        <v>18997.599999999999</v>
      </c>
      <c r="D93" s="441">
        <v>21356.2</v>
      </c>
      <c r="E93" s="485">
        <v>21106.7</v>
      </c>
      <c r="F93" s="485">
        <v>21449.3</v>
      </c>
      <c r="G93" s="441">
        <v>21897.5</v>
      </c>
      <c r="H93" s="521">
        <v>22824.9</v>
      </c>
      <c r="I93" s="521">
        <v>23558.7</v>
      </c>
      <c r="J93" s="325">
        <v>25215.599999999999</v>
      </c>
      <c r="K93" s="325">
        <v>28578.5</v>
      </c>
    </row>
    <row r="94" spans="1:11" ht="18" x14ac:dyDescent="0.25">
      <c r="A94" s="101" t="s">
        <v>467</v>
      </c>
      <c r="B94" s="451"/>
      <c r="C94" s="483"/>
      <c r="D94" s="440"/>
      <c r="E94" s="483"/>
      <c r="F94" s="483"/>
      <c r="G94" s="440"/>
      <c r="H94" s="522"/>
      <c r="I94" s="521"/>
      <c r="J94" s="108"/>
    </row>
    <row r="95" spans="1:11" x14ac:dyDescent="0.25">
      <c r="A95" s="102" t="s">
        <v>67</v>
      </c>
      <c r="B95" s="449">
        <v>14341.8</v>
      </c>
      <c r="C95" s="485">
        <v>15728.8</v>
      </c>
      <c r="D95" s="441">
        <v>18191.599999999999</v>
      </c>
      <c r="E95" s="485">
        <v>18096.7</v>
      </c>
      <c r="F95" s="485">
        <v>18405.7</v>
      </c>
      <c r="G95" s="441">
        <v>18939.3</v>
      </c>
      <c r="H95" s="521">
        <v>20105.3</v>
      </c>
      <c r="I95" s="521">
        <v>21250.2</v>
      </c>
      <c r="J95" s="457">
        <v>22838.6</v>
      </c>
      <c r="K95" s="457">
        <v>26491.8</v>
      </c>
    </row>
    <row r="96" spans="1:11" x14ac:dyDescent="0.25">
      <c r="A96" s="102" t="s">
        <v>78</v>
      </c>
      <c r="B96" s="449">
        <v>23201.8</v>
      </c>
      <c r="C96" s="485">
        <v>25231.5</v>
      </c>
      <c r="D96" s="441">
        <v>28388.2</v>
      </c>
      <c r="E96" s="485">
        <v>29800.7</v>
      </c>
      <c r="F96" s="485">
        <v>30989</v>
      </c>
      <c r="G96" s="441">
        <v>32327.200000000001</v>
      </c>
      <c r="H96" s="521">
        <v>34353.199999999997</v>
      </c>
      <c r="I96" s="521">
        <v>35421.1</v>
      </c>
      <c r="J96" s="457">
        <v>38296</v>
      </c>
      <c r="K96" s="457">
        <v>43912.2</v>
      </c>
    </row>
    <row r="97" spans="1:11" x14ac:dyDescent="0.25">
      <c r="A97" s="102" t="s">
        <v>71</v>
      </c>
      <c r="B97" s="449">
        <v>14555.9</v>
      </c>
      <c r="C97" s="485">
        <v>15445.2</v>
      </c>
      <c r="D97" s="441">
        <v>17521</v>
      </c>
      <c r="E97" s="485">
        <v>17608.099999999999</v>
      </c>
      <c r="F97" s="485">
        <v>18078</v>
      </c>
      <c r="G97" s="441">
        <v>19099</v>
      </c>
      <c r="H97" s="521">
        <v>20647.2</v>
      </c>
      <c r="I97" s="521">
        <v>22085.8</v>
      </c>
      <c r="J97" s="325">
        <v>24139.5</v>
      </c>
      <c r="K97" s="325">
        <v>28379.599999999999</v>
      </c>
    </row>
    <row r="98" spans="1:11" x14ac:dyDescent="0.25">
      <c r="A98" s="102" t="s">
        <v>79</v>
      </c>
      <c r="B98" s="485">
        <v>27796</v>
      </c>
      <c r="C98" s="485">
        <v>30454.5</v>
      </c>
      <c r="D98" s="441">
        <v>34129.199999999997</v>
      </c>
      <c r="E98" s="485">
        <v>35315.699999999997</v>
      </c>
      <c r="F98" s="485">
        <v>36544.199999999997</v>
      </c>
      <c r="G98" s="441">
        <v>38630.400000000001</v>
      </c>
      <c r="H98" s="521">
        <v>41713.199999999997</v>
      </c>
      <c r="I98" s="521">
        <v>43838.6</v>
      </c>
      <c r="J98" s="457">
        <v>47671.6</v>
      </c>
      <c r="K98" s="457">
        <v>53171.8</v>
      </c>
    </row>
    <row r="99" spans="1:11" x14ac:dyDescent="0.25">
      <c r="A99" s="102" t="s">
        <v>80</v>
      </c>
      <c r="B99" s="449">
        <v>18635.599999999999</v>
      </c>
      <c r="C99" s="485">
        <v>21390.1</v>
      </c>
      <c r="D99" s="441">
        <v>24550.7</v>
      </c>
      <c r="E99" s="485">
        <v>24726.9</v>
      </c>
      <c r="F99" s="485">
        <v>25438.799999999999</v>
      </c>
      <c r="G99" s="441">
        <v>26934</v>
      </c>
      <c r="H99" s="521">
        <v>28691</v>
      </c>
      <c r="I99" s="521">
        <v>29736.2</v>
      </c>
      <c r="J99" s="325">
        <v>32348.5</v>
      </c>
      <c r="K99" s="325">
        <v>36456.6</v>
      </c>
    </row>
    <row r="100" spans="1:11" x14ac:dyDescent="0.25">
      <c r="A100" s="102" t="s">
        <v>190</v>
      </c>
      <c r="B100" s="449">
        <v>22623.9</v>
      </c>
      <c r="C100" s="485">
        <v>24322.400000000001</v>
      </c>
      <c r="D100" s="441">
        <v>28025.1</v>
      </c>
      <c r="E100" s="485">
        <v>28621.8</v>
      </c>
      <c r="F100" s="485">
        <v>29016.3</v>
      </c>
      <c r="G100" s="441">
        <v>30398.1</v>
      </c>
      <c r="H100" s="521">
        <v>32407.9</v>
      </c>
      <c r="I100" s="521">
        <v>33457.5</v>
      </c>
      <c r="J100" s="325">
        <v>35331.699999999997</v>
      </c>
      <c r="K100" s="325">
        <v>40196.9</v>
      </c>
    </row>
    <row r="101" spans="1:11" x14ac:dyDescent="0.25">
      <c r="A101" s="102" t="s">
        <v>82</v>
      </c>
      <c r="B101" s="485">
        <v>18005</v>
      </c>
      <c r="C101" s="485">
        <v>19790.900000000001</v>
      </c>
      <c r="D101" s="441">
        <v>22087.9</v>
      </c>
      <c r="E101" s="485">
        <v>22160.7</v>
      </c>
      <c r="F101" s="485">
        <v>22618.6</v>
      </c>
      <c r="G101" s="441">
        <v>23588.2</v>
      </c>
      <c r="H101" s="521">
        <v>25435.7</v>
      </c>
      <c r="I101" s="521">
        <v>27400.400000000001</v>
      </c>
      <c r="J101" s="457">
        <v>30522.799999999999</v>
      </c>
      <c r="K101" s="457">
        <v>34565.699999999997</v>
      </c>
    </row>
    <row r="102" spans="1:11" x14ac:dyDescent="0.25">
      <c r="A102" s="102" t="s">
        <v>83</v>
      </c>
      <c r="B102" s="449">
        <v>32362.7</v>
      </c>
      <c r="C102" s="485">
        <v>34533.699999999997</v>
      </c>
      <c r="D102" s="441">
        <v>39116.699999999997</v>
      </c>
      <c r="E102" s="485">
        <v>40001.800000000003</v>
      </c>
      <c r="F102" s="485">
        <v>42647.1</v>
      </c>
      <c r="G102" s="441">
        <v>46338.3</v>
      </c>
      <c r="H102" s="521">
        <v>50666.400000000001</v>
      </c>
      <c r="I102" s="521">
        <v>54833.9</v>
      </c>
      <c r="J102" s="325">
        <v>61765.5</v>
      </c>
      <c r="K102" s="325">
        <v>70976.5</v>
      </c>
    </row>
    <row r="103" spans="1:11" x14ac:dyDescent="0.25">
      <c r="A103" s="102" t="s">
        <v>84</v>
      </c>
      <c r="B103" s="449">
        <v>28466.6</v>
      </c>
      <c r="C103" s="485">
        <v>31511.200000000001</v>
      </c>
      <c r="D103" s="441">
        <v>35964.699999999997</v>
      </c>
      <c r="E103" s="485">
        <v>37014.400000000001</v>
      </c>
      <c r="F103" s="485">
        <v>37741.9</v>
      </c>
      <c r="G103" s="441">
        <v>39776.300000000003</v>
      </c>
      <c r="H103" s="521">
        <v>43604.5</v>
      </c>
      <c r="I103" s="521">
        <v>46091</v>
      </c>
      <c r="J103" s="325">
        <v>48574.2</v>
      </c>
      <c r="K103" s="457">
        <v>54641</v>
      </c>
    </row>
    <row r="104" spans="1:11" x14ac:dyDescent="0.25">
      <c r="A104" s="102" t="s">
        <v>85</v>
      </c>
      <c r="B104" s="449">
        <v>16180.4</v>
      </c>
      <c r="C104" s="485">
        <v>17389.400000000001</v>
      </c>
      <c r="D104" s="441">
        <v>19269.8</v>
      </c>
      <c r="E104" s="485">
        <v>19016.5</v>
      </c>
      <c r="F104" s="485">
        <v>19392.599999999999</v>
      </c>
      <c r="G104" s="441">
        <v>20192.900000000001</v>
      </c>
      <c r="H104" s="521">
        <v>21995.3</v>
      </c>
      <c r="I104" s="521">
        <v>23599.8</v>
      </c>
      <c r="J104" s="457">
        <v>25377.5</v>
      </c>
      <c r="K104" s="457">
        <v>29531.1</v>
      </c>
    </row>
    <row r="105" spans="1:11" x14ac:dyDescent="0.25">
      <c r="A105" s="261" t="s">
        <v>86</v>
      </c>
      <c r="B105" s="449">
        <v>41057.599999999999</v>
      </c>
      <c r="C105" s="485">
        <v>44307.5</v>
      </c>
      <c r="D105" s="441">
        <v>47185.7</v>
      </c>
      <c r="E105" s="485">
        <v>50823.1</v>
      </c>
      <c r="F105" s="485">
        <v>55579.3</v>
      </c>
      <c r="G105" s="441">
        <v>59526.400000000001</v>
      </c>
      <c r="H105" s="521">
        <v>62682.5</v>
      </c>
      <c r="I105" s="521">
        <v>67447.5</v>
      </c>
      <c r="J105" s="457">
        <v>74821.5</v>
      </c>
      <c r="K105" s="457">
        <v>82049.7</v>
      </c>
    </row>
    <row r="106" spans="1:11" x14ac:dyDescent="0.25">
      <c r="A106" s="271" t="s">
        <v>334</v>
      </c>
      <c r="B106" s="271"/>
      <c r="C106" s="271"/>
      <c r="D106" s="272"/>
      <c r="E106" s="272"/>
      <c r="F106" s="272"/>
      <c r="G106" s="157"/>
      <c r="H106" s="67"/>
      <c r="I106" s="23"/>
    </row>
    <row r="107" spans="1:11" x14ac:dyDescent="0.25">
      <c r="A107" s="439" t="s">
        <v>555</v>
      </c>
      <c r="B107" s="439"/>
      <c r="C107" s="439"/>
      <c r="D107" s="439"/>
      <c r="E107" s="439"/>
      <c r="F107" s="439"/>
      <c r="G107" s="439"/>
      <c r="H107" s="439"/>
      <c r="I107" s="439"/>
    </row>
    <row r="108" spans="1:11" s="105" customFormat="1" ht="42.75" customHeight="1" x14ac:dyDescent="0.25">
      <c r="A108" s="680" t="s">
        <v>595</v>
      </c>
      <c r="B108" s="680"/>
      <c r="C108" s="680"/>
      <c r="D108" s="680"/>
      <c r="E108" s="680"/>
      <c r="F108" s="680"/>
      <c r="G108" s="680"/>
      <c r="H108" s="680"/>
      <c r="I108" s="680"/>
    </row>
    <row r="109" spans="1:11" s="105" customFormat="1" ht="31.5" customHeight="1" thickBot="1" x14ac:dyDescent="0.3">
      <c r="A109" s="681" t="s">
        <v>596</v>
      </c>
      <c r="B109" s="681"/>
      <c r="C109" s="681"/>
      <c r="D109" s="682"/>
      <c r="E109" s="682"/>
      <c r="F109" s="682"/>
      <c r="G109" s="682"/>
      <c r="H109" s="682"/>
      <c r="I109" s="682"/>
      <c r="J109" s="158"/>
    </row>
  </sheetData>
  <mergeCells count="5">
    <mergeCell ref="A108:I108"/>
    <mergeCell ref="A109:I109"/>
    <mergeCell ref="A4:J4"/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4">
    <tabColor rgb="FFC7E6A4"/>
  </sheetPr>
  <dimension ref="A1:X108"/>
  <sheetViews>
    <sheetView zoomScale="90" zoomScaleNormal="90" workbookViewId="0">
      <pane ySplit="7" topLeftCell="A95" activePane="bottomLeft" state="frozen"/>
      <selection activeCell="O25" sqref="O25"/>
      <selection pane="bottomLeft" activeCell="AC98" sqref="AC98"/>
    </sheetView>
  </sheetViews>
  <sheetFormatPr defaultRowHeight="14.25" x14ac:dyDescent="0.2"/>
  <cols>
    <col min="1" max="1" width="18.28515625" style="361" customWidth="1"/>
    <col min="2" max="23" width="9.140625" style="361"/>
    <col min="24" max="24" width="9.140625" style="609"/>
    <col min="25" max="16384" width="9.140625" style="361"/>
  </cols>
  <sheetData>
    <row r="1" spans="1:24" ht="29.25" customHeight="1" x14ac:dyDescent="0.2"/>
    <row r="2" spans="1:24" x14ac:dyDescent="0.2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">
      <c r="A3" s="653" t="s">
        <v>313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">
      <c r="A5" s="381" t="s">
        <v>496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</row>
    <row r="6" spans="1:24" ht="15" thickBot="1" x14ac:dyDescent="0.25">
      <c r="A6" s="253" t="s">
        <v>203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</row>
    <row r="7" spans="1:24" ht="15" thickBot="1" x14ac:dyDescent="0.25">
      <c r="A7" s="71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443">
        <v>2020</v>
      </c>
      <c r="W7" s="494">
        <v>2021</v>
      </c>
      <c r="X7" s="610">
        <v>2022</v>
      </c>
    </row>
    <row r="8" spans="1:24" x14ac:dyDescent="0.2">
      <c r="A8" s="145" t="s">
        <v>351</v>
      </c>
      <c r="B8" s="153">
        <v>2223.4</v>
      </c>
      <c r="C8" s="153">
        <v>3240.4</v>
      </c>
      <c r="D8" s="153">
        <v>4360.3</v>
      </c>
      <c r="E8" s="153">
        <v>5498.5</v>
      </c>
      <c r="F8" s="153">
        <v>6739.5</v>
      </c>
      <c r="G8" s="137">
        <v>8555</v>
      </c>
      <c r="H8" s="153">
        <v>10633.9</v>
      </c>
      <c r="I8" s="153">
        <v>13593.4</v>
      </c>
      <c r="J8" s="153">
        <v>17290.099999999999</v>
      </c>
      <c r="K8" s="153">
        <v>18637.5</v>
      </c>
      <c r="L8" s="137">
        <v>20952</v>
      </c>
      <c r="M8" s="137">
        <v>23369</v>
      </c>
      <c r="N8" s="137">
        <v>26629</v>
      </c>
      <c r="O8" s="137">
        <v>29792</v>
      </c>
      <c r="P8" s="137">
        <v>32495</v>
      </c>
      <c r="Q8" s="137">
        <v>34030</v>
      </c>
      <c r="R8" s="137">
        <v>36709</v>
      </c>
      <c r="S8" s="202">
        <v>39167</v>
      </c>
      <c r="T8" s="328">
        <v>43724</v>
      </c>
      <c r="U8" s="136">
        <v>47867</v>
      </c>
      <c r="V8" s="445">
        <v>51344</v>
      </c>
      <c r="W8" s="605">
        <v>57244</v>
      </c>
      <c r="X8" s="496">
        <v>65338.3</v>
      </c>
    </row>
    <row r="9" spans="1:24" ht="18" x14ac:dyDescent="0.2">
      <c r="A9" s="101" t="s">
        <v>92</v>
      </c>
      <c r="B9" s="153">
        <v>2173</v>
      </c>
      <c r="C9" s="153">
        <v>3265.9</v>
      </c>
      <c r="D9" s="153">
        <v>4432.6000000000004</v>
      </c>
      <c r="E9" s="153">
        <v>5872.8</v>
      </c>
      <c r="F9" s="153">
        <v>7276.3</v>
      </c>
      <c r="G9" s="137">
        <v>9622</v>
      </c>
      <c r="H9" s="153">
        <v>12117.4</v>
      </c>
      <c r="I9" s="153">
        <v>15876.7</v>
      </c>
      <c r="J9" s="153">
        <v>20665.7</v>
      </c>
      <c r="K9" s="153">
        <v>22404.6</v>
      </c>
      <c r="L9" s="137">
        <v>25377</v>
      </c>
      <c r="M9" s="137">
        <v>28449</v>
      </c>
      <c r="N9" s="137">
        <v>32186</v>
      </c>
      <c r="O9" s="137">
        <v>36213</v>
      </c>
      <c r="P9" s="137">
        <v>39945</v>
      </c>
      <c r="Q9" s="137">
        <v>41961</v>
      </c>
      <c r="R9" s="137">
        <v>45943</v>
      </c>
      <c r="S9" s="202">
        <v>48592.800000000003</v>
      </c>
      <c r="T9" s="328">
        <v>54689</v>
      </c>
      <c r="U9" s="136">
        <v>60771</v>
      </c>
      <c r="V9" s="445">
        <v>65319</v>
      </c>
      <c r="W9" s="605">
        <v>73548</v>
      </c>
      <c r="X9" s="496">
        <v>83126</v>
      </c>
    </row>
    <row r="10" spans="1:24" x14ac:dyDescent="0.2">
      <c r="A10" s="102" t="s">
        <v>1</v>
      </c>
      <c r="B10" s="152">
        <v>1717</v>
      </c>
      <c r="C10" s="152">
        <v>2505</v>
      </c>
      <c r="D10" s="152">
        <v>3493.2</v>
      </c>
      <c r="E10" s="152">
        <v>4468.6000000000004</v>
      </c>
      <c r="F10" s="152">
        <v>5284.4</v>
      </c>
      <c r="G10" s="121">
        <v>6775</v>
      </c>
      <c r="H10" s="152">
        <v>8336.9</v>
      </c>
      <c r="I10" s="152">
        <v>10479.5</v>
      </c>
      <c r="J10" s="152">
        <v>13508.5</v>
      </c>
      <c r="K10" s="152">
        <v>14061</v>
      </c>
      <c r="L10" s="121">
        <v>15938</v>
      </c>
      <c r="M10" s="121">
        <v>17668</v>
      </c>
      <c r="N10" s="121">
        <v>20002</v>
      </c>
      <c r="O10" s="121">
        <v>22221</v>
      </c>
      <c r="P10" s="121">
        <v>23895</v>
      </c>
      <c r="Q10" s="121">
        <v>25456</v>
      </c>
      <c r="R10" s="121">
        <v>27091</v>
      </c>
      <c r="S10" s="203">
        <v>29065.599999999999</v>
      </c>
      <c r="T10" s="329">
        <v>31852</v>
      </c>
      <c r="U10" s="319">
        <v>34615</v>
      </c>
      <c r="V10" s="447">
        <v>37442</v>
      </c>
      <c r="W10" s="606">
        <v>41775</v>
      </c>
      <c r="X10" s="495">
        <v>47637.8</v>
      </c>
    </row>
    <row r="11" spans="1:24" x14ac:dyDescent="0.2">
      <c r="A11" s="102" t="s">
        <v>2</v>
      </c>
      <c r="B11" s="152">
        <v>1213.0999999999999</v>
      </c>
      <c r="C11" s="152">
        <v>1817</v>
      </c>
      <c r="D11" s="152">
        <v>2612.5</v>
      </c>
      <c r="E11" s="152">
        <v>3316</v>
      </c>
      <c r="F11" s="152">
        <v>4196.1000000000004</v>
      </c>
      <c r="G11" s="121">
        <v>5235</v>
      </c>
      <c r="H11" s="152">
        <v>6533.5</v>
      </c>
      <c r="I11" s="152">
        <v>8189.6</v>
      </c>
      <c r="J11" s="152">
        <v>10220.1</v>
      </c>
      <c r="K11" s="152">
        <v>10950.7</v>
      </c>
      <c r="L11" s="121">
        <v>12326</v>
      </c>
      <c r="M11" s="121">
        <v>13912</v>
      </c>
      <c r="N11" s="121">
        <v>16530</v>
      </c>
      <c r="O11" s="121">
        <v>18974</v>
      </c>
      <c r="P11" s="121">
        <v>20911</v>
      </c>
      <c r="Q11" s="121">
        <v>21679</v>
      </c>
      <c r="R11" s="121">
        <v>22923</v>
      </c>
      <c r="S11" s="203">
        <v>24743.4</v>
      </c>
      <c r="T11" s="329">
        <v>27251</v>
      </c>
      <c r="U11" s="319">
        <v>29853</v>
      </c>
      <c r="V11" s="447">
        <v>31946</v>
      </c>
      <c r="W11" s="606">
        <v>35582</v>
      </c>
      <c r="X11" s="495">
        <v>40804.1</v>
      </c>
    </row>
    <row r="12" spans="1:24" x14ac:dyDescent="0.2">
      <c r="A12" s="102" t="s">
        <v>3</v>
      </c>
      <c r="B12" s="152">
        <v>1573.4</v>
      </c>
      <c r="C12" s="152">
        <v>2291.6999999999998</v>
      </c>
      <c r="D12" s="152">
        <v>3165.7</v>
      </c>
      <c r="E12" s="152">
        <v>4024.6</v>
      </c>
      <c r="F12" s="152">
        <v>4750.8999999999996</v>
      </c>
      <c r="G12" s="121">
        <v>6067</v>
      </c>
      <c r="H12" s="152">
        <v>7434.9</v>
      </c>
      <c r="I12" s="152">
        <v>9688.1</v>
      </c>
      <c r="J12" s="152">
        <v>12126.1</v>
      </c>
      <c r="K12" s="152">
        <v>13131.2</v>
      </c>
      <c r="L12" s="121">
        <v>14484</v>
      </c>
      <c r="M12" s="121">
        <v>16314</v>
      </c>
      <c r="N12" s="121">
        <v>18343</v>
      </c>
      <c r="O12" s="121">
        <v>20927</v>
      </c>
      <c r="P12" s="121">
        <v>22581</v>
      </c>
      <c r="Q12" s="121">
        <v>23877</v>
      </c>
      <c r="R12" s="121">
        <v>25135</v>
      </c>
      <c r="S12" s="203">
        <v>26974.9</v>
      </c>
      <c r="T12" s="329">
        <v>30460</v>
      </c>
      <c r="U12" s="319">
        <v>33076</v>
      </c>
      <c r="V12" s="447">
        <v>35240</v>
      </c>
      <c r="W12" s="606">
        <v>39550</v>
      </c>
      <c r="X12" s="495">
        <v>45676.7</v>
      </c>
    </row>
    <row r="13" spans="1:24" x14ac:dyDescent="0.2">
      <c r="A13" s="102" t="s">
        <v>4</v>
      </c>
      <c r="B13" s="152">
        <v>1376</v>
      </c>
      <c r="C13" s="152">
        <v>1912.3</v>
      </c>
      <c r="D13" s="152">
        <v>2579.6999999999998</v>
      </c>
      <c r="E13" s="152">
        <v>3549.1</v>
      </c>
      <c r="F13" s="152">
        <v>4340.6000000000004</v>
      </c>
      <c r="G13" s="121">
        <v>5382</v>
      </c>
      <c r="H13" s="152">
        <v>6750.3</v>
      </c>
      <c r="I13" s="152">
        <v>8730.9</v>
      </c>
      <c r="J13" s="152">
        <v>11490.2</v>
      </c>
      <c r="K13" s="152">
        <v>12786.1</v>
      </c>
      <c r="L13" s="121">
        <v>14337</v>
      </c>
      <c r="M13" s="121">
        <v>16055</v>
      </c>
      <c r="N13" s="121">
        <v>19538</v>
      </c>
      <c r="O13" s="121">
        <v>21825</v>
      </c>
      <c r="P13" s="121">
        <v>24001</v>
      </c>
      <c r="Q13" s="121">
        <v>24906</v>
      </c>
      <c r="R13" s="121">
        <v>26335</v>
      </c>
      <c r="S13" s="203">
        <v>28006.6</v>
      </c>
      <c r="T13" s="329">
        <v>31207</v>
      </c>
      <c r="U13" s="319">
        <v>33690</v>
      </c>
      <c r="V13" s="447">
        <v>36317</v>
      </c>
      <c r="W13" s="606">
        <v>40830</v>
      </c>
      <c r="X13" s="495">
        <v>46276.7</v>
      </c>
    </row>
    <row r="14" spans="1:24" x14ac:dyDescent="0.2">
      <c r="A14" s="102" t="s">
        <v>5</v>
      </c>
      <c r="B14" s="152">
        <v>1184.3</v>
      </c>
      <c r="C14" s="152">
        <v>1763.8</v>
      </c>
      <c r="D14" s="152">
        <v>2595.1</v>
      </c>
      <c r="E14" s="152">
        <v>3254.6</v>
      </c>
      <c r="F14" s="152">
        <v>4078.9</v>
      </c>
      <c r="G14" s="121">
        <v>5144</v>
      </c>
      <c r="H14" s="152">
        <v>6362.6</v>
      </c>
      <c r="I14" s="152">
        <v>8171.6</v>
      </c>
      <c r="J14" s="152">
        <v>10208.799999999999</v>
      </c>
      <c r="K14" s="152">
        <v>11487.9</v>
      </c>
      <c r="L14" s="121">
        <v>13123</v>
      </c>
      <c r="M14" s="121">
        <v>14436</v>
      </c>
      <c r="N14" s="121">
        <v>16998</v>
      </c>
      <c r="O14" s="121">
        <v>18982</v>
      </c>
      <c r="P14" s="121">
        <v>20592</v>
      </c>
      <c r="Q14" s="121">
        <v>21161</v>
      </c>
      <c r="R14" s="121">
        <v>22144</v>
      </c>
      <c r="S14" s="203">
        <v>23470.1</v>
      </c>
      <c r="T14" s="329">
        <v>25729</v>
      </c>
      <c r="U14" s="319">
        <v>27553</v>
      </c>
      <c r="V14" s="447">
        <v>29083</v>
      </c>
      <c r="W14" s="606">
        <v>32403</v>
      </c>
      <c r="X14" s="495">
        <v>36379.9</v>
      </c>
    </row>
    <row r="15" spans="1:24" x14ac:dyDescent="0.2">
      <c r="A15" s="102" t="s">
        <v>6</v>
      </c>
      <c r="B15" s="152">
        <v>1664.3</v>
      </c>
      <c r="C15" s="152">
        <v>2485.6</v>
      </c>
      <c r="D15" s="152">
        <v>3457.3</v>
      </c>
      <c r="E15" s="152">
        <v>4489.3</v>
      </c>
      <c r="F15" s="152">
        <v>5642.8</v>
      </c>
      <c r="G15" s="121">
        <v>7066</v>
      </c>
      <c r="H15" s="152">
        <v>8592.5</v>
      </c>
      <c r="I15" s="152">
        <v>10926.8</v>
      </c>
      <c r="J15" s="152">
        <v>14085.2</v>
      </c>
      <c r="K15" s="152">
        <v>15411.1</v>
      </c>
      <c r="L15" s="121">
        <v>17682</v>
      </c>
      <c r="M15" s="121">
        <v>20001</v>
      </c>
      <c r="N15" s="121">
        <v>23710</v>
      </c>
      <c r="O15" s="121">
        <v>25757</v>
      </c>
      <c r="P15" s="121">
        <v>28248</v>
      </c>
      <c r="Q15" s="121">
        <v>29939</v>
      </c>
      <c r="R15" s="121">
        <v>31667</v>
      </c>
      <c r="S15" s="203">
        <v>34332.199999999997</v>
      </c>
      <c r="T15" s="329">
        <v>38197</v>
      </c>
      <c r="U15" s="319">
        <v>41442</v>
      </c>
      <c r="V15" s="447">
        <v>43994</v>
      </c>
      <c r="W15" s="606">
        <v>48837</v>
      </c>
      <c r="X15" s="495">
        <v>53909.9</v>
      </c>
    </row>
    <row r="16" spans="1:24" x14ac:dyDescent="0.2">
      <c r="A16" s="102" t="s">
        <v>7</v>
      </c>
      <c r="B16" s="152">
        <v>1508.3</v>
      </c>
      <c r="C16" s="152">
        <v>2190.6</v>
      </c>
      <c r="D16" s="152">
        <v>3068.1</v>
      </c>
      <c r="E16" s="152">
        <v>3869.3</v>
      </c>
      <c r="F16" s="152">
        <v>4723.2</v>
      </c>
      <c r="G16" s="121">
        <v>5975</v>
      </c>
      <c r="H16" s="152">
        <v>7325.8</v>
      </c>
      <c r="I16" s="152">
        <v>9058.1</v>
      </c>
      <c r="J16" s="152">
        <v>11456.9</v>
      </c>
      <c r="K16" s="152">
        <v>12447.1</v>
      </c>
      <c r="L16" s="121">
        <v>13526</v>
      </c>
      <c r="M16" s="121">
        <v>14891</v>
      </c>
      <c r="N16" s="121">
        <v>16896</v>
      </c>
      <c r="O16" s="121">
        <v>19157</v>
      </c>
      <c r="P16" s="121">
        <v>20867</v>
      </c>
      <c r="Q16" s="121">
        <v>21796</v>
      </c>
      <c r="R16" s="121">
        <v>22989</v>
      </c>
      <c r="S16" s="203">
        <v>24554.1</v>
      </c>
      <c r="T16" s="329">
        <v>27724</v>
      </c>
      <c r="U16" s="319">
        <v>31421</v>
      </c>
      <c r="V16" s="447">
        <v>32220</v>
      </c>
      <c r="W16" s="606">
        <v>35967</v>
      </c>
      <c r="X16" s="495">
        <v>40241.5</v>
      </c>
    </row>
    <row r="17" spans="1:24" x14ac:dyDescent="0.2">
      <c r="A17" s="102" t="s">
        <v>8</v>
      </c>
      <c r="B17" s="152">
        <v>1453.6</v>
      </c>
      <c r="C17" s="152">
        <v>2011.3</v>
      </c>
      <c r="D17" s="152">
        <v>2866</v>
      </c>
      <c r="E17" s="152">
        <v>3973.7</v>
      </c>
      <c r="F17" s="152">
        <v>4889.1000000000004</v>
      </c>
      <c r="G17" s="121">
        <v>5476</v>
      </c>
      <c r="H17" s="152">
        <v>6924.9</v>
      </c>
      <c r="I17" s="152">
        <v>8856.7999999999993</v>
      </c>
      <c r="J17" s="152">
        <v>11437.4</v>
      </c>
      <c r="K17" s="152">
        <v>12487.7</v>
      </c>
      <c r="L17" s="121">
        <v>14007</v>
      </c>
      <c r="M17" s="121">
        <v>16241</v>
      </c>
      <c r="N17" s="121">
        <v>18690</v>
      </c>
      <c r="O17" s="121">
        <v>21234</v>
      </c>
      <c r="P17" s="121">
        <v>23099</v>
      </c>
      <c r="Q17" s="121">
        <v>23921</v>
      </c>
      <c r="R17" s="121">
        <v>25327</v>
      </c>
      <c r="S17" s="203">
        <v>27274.1</v>
      </c>
      <c r="T17" s="329">
        <v>29937</v>
      </c>
      <c r="U17" s="319">
        <v>32709</v>
      </c>
      <c r="V17" s="447">
        <v>35805</v>
      </c>
      <c r="W17" s="606">
        <v>40292</v>
      </c>
      <c r="X17" s="495">
        <v>46059.199999999997</v>
      </c>
    </row>
    <row r="18" spans="1:24" x14ac:dyDescent="0.2">
      <c r="A18" s="102" t="s">
        <v>9</v>
      </c>
      <c r="B18" s="152">
        <v>1880.8</v>
      </c>
      <c r="C18" s="152">
        <v>2637.5</v>
      </c>
      <c r="D18" s="152">
        <v>3388.5</v>
      </c>
      <c r="E18" s="152">
        <v>4394.8</v>
      </c>
      <c r="F18" s="152">
        <v>5485.3</v>
      </c>
      <c r="G18" s="121">
        <v>6929</v>
      </c>
      <c r="H18" s="152">
        <v>8634.2999999999993</v>
      </c>
      <c r="I18" s="152">
        <v>10907.1</v>
      </c>
      <c r="J18" s="152">
        <v>13372.4</v>
      </c>
      <c r="K18" s="152">
        <v>13871</v>
      </c>
      <c r="L18" s="121">
        <v>15430</v>
      </c>
      <c r="M18" s="121">
        <v>17010</v>
      </c>
      <c r="N18" s="121">
        <v>19417</v>
      </c>
      <c r="O18" s="121">
        <v>21391</v>
      </c>
      <c r="P18" s="121">
        <v>23133</v>
      </c>
      <c r="Q18" s="121">
        <v>24524</v>
      </c>
      <c r="R18" s="121">
        <v>26214</v>
      </c>
      <c r="S18" s="203">
        <v>28455.200000000001</v>
      </c>
      <c r="T18" s="329">
        <v>31622</v>
      </c>
      <c r="U18" s="319">
        <v>34312</v>
      </c>
      <c r="V18" s="447">
        <v>36790</v>
      </c>
      <c r="W18" s="606">
        <v>40188</v>
      </c>
      <c r="X18" s="495">
        <v>46711.4</v>
      </c>
    </row>
    <row r="19" spans="1:24" x14ac:dyDescent="0.2">
      <c r="A19" s="102" t="s">
        <v>10</v>
      </c>
      <c r="B19" s="152">
        <v>2269.3000000000002</v>
      </c>
      <c r="C19" s="152">
        <v>3450</v>
      </c>
      <c r="D19" s="152">
        <v>4802.6000000000004</v>
      </c>
      <c r="E19" s="152">
        <v>6071.2</v>
      </c>
      <c r="F19" s="152">
        <v>7399.2</v>
      </c>
      <c r="G19" s="121">
        <v>9558</v>
      </c>
      <c r="H19" s="152">
        <v>12263.4</v>
      </c>
      <c r="I19" s="152">
        <v>16234.5</v>
      </c>
      <c r="J19" s="152">
        <v>21502.799999999999</v>
      </c>
      <c r="K19" s="152">
        <v>23341.8</v>
      </c>
      <c r="L19" s="121">
        <v>25417</v>
      </c>
      <c r="M19" s="121">
        <v>28586</v>
      </c>
      <c r="N19" s="121">
        <v>32303</v>
      </c>
      <c r="O19" s="121">
        <v>35690</v>
      </c>
      <c r="P19" s="121">
        <v>38598</v>
      </c>
      <c r="Q19" s="121">
        <v>40643</v>
      </c>
      <c r="R19" s="121">
        <v>42656</v>
      </c>
      <c r="S19" s="203">
        <v>46835.8</v>
      </c>
      <c r="T19" s="329">
        <v>51938</v>
      </c>
      <c r="U19" s="319">
        <v>55555</v>
      </c>
      <c r="V19" s="447">
        <v>58066</v>
      </c>
      <c r="W19" s="606">
        <v>64041</v>
      </c>
      <c r="X19" s="495">
        <v>70704.600000000006</v>
      </c>
    </row>
    <row r="20" spans="1:24" x14ac:dyDescent="0.2">
      <c r="A20" s="102" t="s">
        <v>11</v>
      </c>
      <c r="B20" s="152">
        <v>1535</v>
      </c>
      <c r="C20" s="152">
        <v>2245.8000000000002</v>
      </c>
      <c r="D20" s="152">
        <v>3028.7</v>
      </c>
      <c r="E20" s="152">
        <v>3563.5</v>
      </c>
      <c r="F20" s="152">
        <v>4392.8999999999996</v>
      </c>
      <c r="G20" s="121">
        <v>5431</v>
      </c>
      <c r="H20" s="152">
        <v>6773.7</v>
      </c>
      <c r="I20" s="152">
        <v>8610.7000000000007</v>
      </c>
      <c r="J20" s="152">
        <v>11152.2</v>
      </c>
      <c r="K20" s="152">
        <v>11854.3</v>
      </c>
      <c r="L20" s="121">
        <v>13174</v>
      </c>
      <c r="M20" s="121">
        <v>14529</v>
      </c>
      <c r="N20" s="121">
        <v>16888</v>
      </c>
      <c r="O20" s="121">
        <v>19273</v>
      </c>
      <c r="P20" s="121">
        <v>20885</v>
      </c>
      <c r="Q20" s="121">
        <v>21772</v>
      </c>
      <c r="R20" s="121">
        <v>23127</v>
      </c>
      <c r="S20" s="203">
        <v>24811</v>
      </c>
      <c r="T20" s="329">
        <v>27476</v>
      </c>
      <c r="U20" s="319">
        <v>29683</v>
      </c>
      <c r="V20" s="447">
        <v>31862</v>
      </c>
      <c r="W20" s="606">
        <v>35754</v>
      </c>
      <c r="X20" s="495">
        <v>40843.4</v>
      </c>
    </row>
    <row r="21" spans="1:24" x14ac:dyDescent="0.2">
      <c r="A21" s="102" t="s">
        <v>12</v>
      </c>
      <c r="B21" s="152">
        <v>1462.4</v>
      </c>
      <c r="C21" s="152">
        <v>2188.8000000000002</v>
      </c>
      <c r="D21" s="152">
        <v>3094.9</v>
      </c>
      <c r="E21" s="152">
        <v>4028.1</v>
      </c>
      <c r="F21" s="152">
        <v>4964.8</v>
      </c>
      <c r="G21" s="121">
        <v>6150</v>
      </c>
      <c r="H21" s="152">
        <v>7677.1</v>
      </c>
      <c r="I21" s="152">
        <v>9796.6</v>
      </c>
      <c r="J21" s="152">
        <v>12686.3</v>
      </c>
      <c r="K21" s="152">
        <v>13439.5</v>
      </c>
      <c r="L21" s="121">
        <v>15289</v>
      </c>
      <c r="M21" s="121">
        <v>16718</v>
      </c>
      <c r="N21" s="121">
        <v>19098</v>
      </c>
      <c r="O21" s="121">
        <v>21797</v>
      </c>
      <c r="P21" s="121">
        <v>24280</v>
      </c>
      <c r="Q21" s="121">
        <v>25482</v>
      </c>
      <c r="R21" s="121">
        <v>27261</v>
      </c>
      <c r="S21" s="203">
        <v>28818.799999999999</v>
      </c>
      <c r="T21" s="329">
        <v>31916</v>
      </c>
      <c r="U21" s="319">
        <v>34488</v>
      </c>
      <c r="V21" s="447">
        <v>36459</v>
      </c>
      <c r="W21" s="606">
        <v>40631</v>
      </c>
      <c r="X21" s="495">
        <v>45769.7</v>
      </c>
    </row>
    <row r="22" spans="1:24" x14ac:dyDescent="0.2">
      <c r="A22" s="102" t="s">
        <v>13</v>
      </c>
      <c r="B22" s="152">
        <v>1656.4</v>
      </c>
      <c r="C22" s="152">
        <v>2383.8000000000002</v>
      </c>
      <c r="D22" s="152">
        <v>3323</v>
      </c>
      <c r="E22" s="152">
        <v>4173.3</v>
      </c>
      <c r="F22" s="152">
        <v>5012</v>
      </c>
      <c r="G22" s="121">
        <v>6191</v>
      </c>
      <c r="H22" s="152">
        <v>7474.7</v>
      </c>
      <c r="I22" s="152">
        <v>9552.1</v>
      </c>
      <c r="J22" s="152">
        <v>12050.7</v>
      </c>
      <c r="K22" s="152">
        <v>13031.5</v>
      </c>
      <c r="L22" s="121">
        <v>14513</v>
      </c>
      <c r="M22" s="121">
        <v>16189</v>
      </c>
      <c r="N22" s="121">
        <v>17942</v>
      </c>
      <c r="O22" s="121">
        <v>20447</v>
      </c>
      <c r="P22" s="121">
        <v>22279</v>
      </c>
      <c r="Q22" s="121">
        <v>23470</v>
      </c>
      <c r="R22" s="121">
        <v>25097</v>
      </c>
      <c r="S22" s="203">
        <v>26269.3</v>
      </c>
      <c r="T22" s="329">
        <v>29397</v>
      </c>
      <c r="U22" s="319">
        <v>31269</v>
      </c>
      <c r="V22" s="447">
        <v>33139</v>
      </c>
      <c r="W22" s="606">
        <v>36529</v>
      </c>
      <c r="X22" s="495">
        <v>41716.5</v>
      </c>
    </row>
    <row r="23" spans="1:24" x14ac:dyDescent="0.2">
      <c r="A23" s="102" t="s">
        <v>14</v>
      </c>
      <c r="B23" s="152">
        <v>1234.5</v>
      </c>
      <c r="C23" s="152">
        <v>1760.5</v>
      </c>
      <c r="D23" s="152">
        <v>2554.6</v>
      </c>
      <c r="E23" s="152">
        <v>3303.6</v>
      </c>
      <c r="F23" s="152">
        <v>4081.4</v>
      </c>
      <c r="G23" s="121">
        <v>5009</v>
      </c>
      <c r="H23" s="152">
        <v>6275.9</v>
      </c>
      <c r="I23" s="152">
        <v>7903</v>
      </c>
      <c r="J23" s="152">
        <v>10295.700000000001</v>
      </c>
      <c r="K23" s="152">
        <v>11605.8</v>
      </c>
      <c r="L23" s="121">
        <v>12624</v>
      </c>
      <c r="M23" s="121">
        <v>14293</v>
      </c>
      <c r="N23" s="121">
        <v>16866</v>
      </c>
      <c r="O23" s="121">
        <v>19056</v>
      </c>
      <c r="P23" s="121">
        <v>20757</v>
      </c>
      <c r="Q23" s="121">
        <v>21725</v>
      </c>
      <c r="R23" s="121">
        <v>22795</v>
      </c>
      <c r="S23" s="203">
        <v>24253.4</v>
      </c>
      <c r="T23" s="329">
        <v>26660</v>
      </c>
      <c r="U23" s="319">
        <v>28697</v>
      </c>
      <c r="V23" s="447">
        <v>31063</v>
      </c>
      <c r="W23" s="606">
        <v>34438</v>
      </c>
      <c r="X23" s="495">
        <v>39345.699999999997</v>
      </c>
    </row>
    <row r="24" spans="1:24" x14ac:dyDescent="0.2">
      <c r="A24" s="102" t="s">
        <v>15</v>
      </c>
      <c r="B24" s="152">
        <v>1574.5</v>
      </c>
      <c r="C24" s="152">
        <v>2343.1999999999998</v>
      </c>
      <c r="D24" s="152">
        <v>3306.5</v>
      </c>
      <c r="E24" s="152">
        <v>4267.8999999999996</v>
      </c>
      <c r="F24" s="152">
        <v>5385.9</v>
      </c>
      <c r="G24" s="121">
        <v>6486</v>
      </c>
      <c r="H24" s="152">
        <v>8040.3</v>
      </c>
      <c r="I24" s="152">
        <v>10177</v>
      </c>
      <c r="J24" s="152">
        <v>13064.7</v>
      </c>
      <c r="K24" s="152">
        <v>14160.7</v>
      </c>
      <c r="L24" s="121">
        <v>16155</v>
      </c>
      <c r="M24" s="121">
        <v>17747</v>
      </c>
      <c r="N24" s="121">
        <v>20246</v>
      </c>
      <c r="O24" s="121">
        <v>22450</v>
      </c>
      <c r="P24" s="121">
        <v>23866</v>
      </c>
      <c r="Q24" s="121">
        <v>24804</v>
      </c>
      <c r="R24" s="121">
        <v>26193</v>
      </c>
      <c r="S24" s="203">
        <v>27611.8</v>
      </c>
      <c r="T24" s="329">
        <v>31049</v>
      </c>
      <c r="U24" s="319">
        <v>33524</v>
      </c>
      <c r="V24" s="447">
        <v>36077</v>
      </c>
      <c r="W24" s="606">
        <v>40286</v>
      </c>
      <c r="X24" s="495">
        <v>45732.2</v>
      </c>
    </row>
    <row r="25" spans="1:24" x14ac:dyDescent="0.2">
      <c r="A25" s="102" t="s">
        <v>16</v>
      </c>
      <c r="B25" s="152">
        <v>1654.9</v>
      </c>
      <c r="C25" s="152">
        <v>2408.8000000000002</v>
      </c>
      <c r="D25" s="152">
        <v>3270.5</v>
      </c>
      <c r="E25" s="152">
        <v>4205.5</v>
      </c>
      <c r="F25" s="152">
        <v>5172.3</v>
      </c>
      <c r="G25" s="121">
        <v>6412</v>
      </c>
      <c r="H25" s="152">
        <v>7851</v>
      </c>
      <c r="I25" s="152">
        <v>10137.1</v>
      </c>
      <c r="J25" s="152">
        <v>12994.1</v>
      </c>
      <c r="K25" s="152">
        <v>14338.3</v>
      </c>
      <c r="L25" s="121">
        <v>15641</v>
      </c>
      <c r="M25" s="121">
        <v>17225</v>
      </c>
      <c r="N25" s="121">
        <v>20121</v>
      </c>
      <c r="O25" s="121">
        <v>23030</v>
      </c>
      <c r="P25" s="121">
        <v>25873</v>
      </c>
      <c r="Q25" s="121">
        <v>27555</v>
      </c>
      <c r="R25" s="121">
        <v>29402</v>
      </c>
      <c r="S25" s="203">
        <v>31636.9</v>
      </c>
      <c r="T25" s="329">
        <v>34662</v>
      </c>
      <c r="U25" s="319">
        <v>38151</v>
      </c>
      <c r="V25" s="447">
        <v>40889</v>
      </c>
      <c r="W25" s="606">
        <v>44726</v>
      </c>
      <c r="X25" s="495">
        <v>51217.8</v>
      </c>
    </row>
    <row r="26" spans="1:24" x14ac:dyDescent="0.2">
      <c r="A26" s="102" t="s">
        <v>17</v>
      </c>
      <c r="B26" s="152">
        <v>1905.8</v>
      </c>
      <c r="C26" s="152">
        <v>2830.6</v>
      </c>
      <c r="D26" s="152">
        <v>3889.5</v>
      </c>
      <c r="E26" s="152">
        <v>4952.1000000000004</v>
      </c>
      <c r="F26" s="152">
        <v>6164.1</v>
      </c>
      <c r="G26" s="121">
        <v>7366</v>
      </c>
      <c r="H26" s="152">
        <v>8994.5</v>
      </c>
      <c r="I26" s="152">
        <v>11214.8</v>
      </c>
      <c r="J26" s="152">
        <v>13802.9</v>
      </c>
      <c r="K26" s="152">
        <v>14417.6</v>
      </c>
      <c r="L26" s="121">
        <v>16076</v>
      </c>
      <c r="M26" s="121">
        <v>18111</v>
      </c>
      <c r="N26" s="121">
        <v>20397</v>
      </c>
      <c r="O26" s="121">
        <v>23003</v>
      </c>
      <c r="P26" s="121">
        <v>25434</v>
      </c>
      <c r="Q26" s="121">
        <v>26748</v>
      </c>
      <c r="R26" s="121">
        <v>28520</v>
      </c>
      <c r="S26" s="203">
        <v>30720.1</v>
      </c>
      <c r="T26" s="329">
        <v>33474</v>
      </c>
      <c r="U26" s="319">
        <v>36016</v>
      </c>
      <c r="V26" s="447">
        <v>37820</v>
      </c>
      <c r="W26" s="606">
        <v>41209</v>
      </c>
      <c r="X26" s="495">
        <v>47388.3</v>
      </c>
    </row>
    <row r="27" spans="1:24" x14ac:dyDescent="0.2">
      <c r="A27" s="102" t="s">
        <v>18</v>
      </c>
      <c r="B27" s="152">
        <v>3229.3</v>
      </c>
      <c r="C27" s="152">
        <v>4924.2</v>
      </c>
      <c r="D27" s="152">
        <v>6388.4</v>
      </c>
      <c r="E27" s="152">
        <v>8611.6</v>
      </c>
      <c r="F27" s="152">
        <v>10634</v>
      </c>
      <c r="G27" s="121">
        <v>14425</v>
      </c>
      <c r="H27" s="152">
        <v>17997.900000000001</v>
      </c>
      <c r="I27" s="152">
        <v>23623.3</v>
      </c>
      <c r="J27" s="152">
        <v>30552.1</v>
      </c>
      <c r="K27" s="152">
        <v>33358</v>
      </c>
      <c r="L27" s="121">
        <v>38411</v>
      </c>
      <c r="M27" s="121">
        <v>44899</v>
      </c>
      <c r="N27" s="121">
        <v>48830</v>
      </c>
      <c r="O27" s="121">
        <v>55485</v>
      </c>
      <c r="P27" s="121">
        <v>61208</v>
      </c>
      <c r="Q27" s="121">
        <v>64310</v>
      </c>
      <c r="R27" s="121">
        <v>71379</v>
      </c>
      <c r="S27" s="203">
        <v>73812.399999999994</v>
      </c>
      <c r="T27" s="329">
        <v>83801</v>
      </c>
      <c r="U27" s="319">
        <v>94294</v>
      </c>
      <c r="V27" s="447">
        <v>100070</v>
      </c>
      <c r="W27" s="606">
        <v>112768</v>
      </c>
      <c r="X27" s="495">
        <v>125637.6</v>
      </c>
    </row>
    <row r="28" spans="1:24" ht="18" x14ac:dyDescent="0.2">
      <c r="A28" s="101" t="s">
        <v>95</v>
      </c>
      <c r="B28" s="153">
        <v>2531.5</v>
      </c>
      <c r="C28" s="153">
        <v>3655.1</v>
      </c>
      <c r="D28" s="153">
        <v>5067.8999999999996</v>
      </c>
      <c r="E28" s="153">
        <v>6143.7</v>
      </c>
      <c r="F28" s="153">
        <v>7518.1</v>
      </c>
      <c r="G28" s="137">
        <v>9487</v>
      </c>
      <c r="H28" s="153">
        <v>11851.3</v>
      </c>
      <c r="I28" s="153">
        <v>15256.1</v>
      </c>
      <c r="J28" s="153">
        <v>19396</v>
      </c>
      <c r="K28" s="153">
        <v>20892.7</v>
      </c>
      <c r="L28" s="137">
        <v>23532</v>
      </c>
      <c r="M28" s="137">
        <v>25776</v>
      </c>
      <c r="N28" s="137">
        <v>29058</v>
      </c>
      <c r="O28" s="137">
        <v>32549</v>
      </c>
      <c r="P28" s="137">
        <v>35468</v>
      </c>
      <c r="Q28" s="137">
        <v>37931</v>
      </c>
      <c r="R28" s="137">
        <v>41076</v>
      </c>
      <c r="S28" s="202">
        <v>44450</v>
      </c>
      <c r="T28" s="328">
        <v>49824</v>
      </c>
      <c r="U28" s="136">
        <v>54119</v>
      </c>
      <c r="V28" s="445">
        <v>57162</v>
      </c>
      <c r="W28" s="605">
        <v>63520</v>
      </c>
      <c r="X28" s="496">
        <v>72464.800000000003</v>
      </c>
    </row>
    <row r="29" spans="1:24" x14ac:dyDescent="0.2">
      <c r="A29" s="102" t="s">
        <v>19</v>
      </c>
      <c r="B29" s="152">
        <v>2559</v>
      </c>
      <c r="C29" s="152">
        <v>3412.8</v>
      </c>
      <c r="D29" s="152">
        <v>4653.1000000000004</v>
      </c>
      <c r="E29" s="152">
        <v>5692</v>
      </c>
      <c r="F29" s="152">
        <v>6935.1</v>
      </c>
      <c r="G29" s="121">
        <v>8730</v>
      </c>
      <c r="H29" s="152">
        <v>10697.4</v>
      </c>
      <c r="I29" s="152">
        <v>13342.1</v>
      </c>
      <c r="J29" s="152">
        <v>16892.900000000001</v>
      </c>
      <c r="K29" s="152">
        <v>18394</v>
      </c>
      <c r="L29" s="121">
        <v>20056</v>
      </c>
      <c r="M29" s="121">
        <v>22174</v>
      </c>
      <c r="N29" s="121">
        <v>24796</v>
      </c>
      <c r="O29" s="121">
        <v>27503</v>
      </c>
      <c r="P29" s="121">
        <v>29371</v>
      </c>
      <c r="Q29" s="121">
        <v>30704</v>
      </c>
      <c r="R29" s="121">
        <v>33061</v>
      </c>
      <c r="S29" s="203">
        <v>34433.5</v>
      </c>
      <c r="T29" s="329">
        <v>39402</v>
      </c>
      <c r="U29" s="319">
        <v>42964</v>
      </c>
      <c r="V29" s="447">
        <v>46501</v>
      </c>
      <c r="W29" s="606">
        <v>49553</v>
      </c>
      <c r="X29" s="495">
        <v>56458.400000000001</v>
      </c>
    </row>
    <row r="30" spans="1:24" x14ac:dyDescent="0.2">
      <c r="A30" s="102" t="s">
        <v>20</v>
      </c>
      <c r="B30" s="152">
        <v>3558.6</v>
      </c>
      <c r="C30" s="152">
        <v>5177.7</v>
      </c>
      <c r="D30" s="152">
        <v>6505.8</v>
      </c>
      <c r="E30" s="152">
        <v>7884.2</v>
      </c>
      <c r="F30" s="152">
        <v>9481.5</v>
      </c>
      <c r="G30" s="121">
        <v>11612</v>
      </c>
      <c r="H30" s="152">
        <v>14082.2</v>
      </c>
      <c r="I30" s="152">
        <v>17077.3</v>
      </c>
      <c r="J30" s="152">
        <v>20826.900000000001</v>
      </c>
      <c r="K30" s="152">
        <v>23685.9</v>
      </c>
      <c r="L30" s="121">
        <v>26140</v>
      </c>
      <c r="M30" s="121">
        <v>28897</v>
      </c>
      <c r="N30" s="121">
        <v>33971</v>
      </c>
      <c r="O30" s="121">
        <v>37717</v>
      </c>
      <c r="P30" s="121">
        <v>40222</v>
      </c>
      <c r="Q30" s="121">
        <v>41365</v>
      </c>
      <c r="R30" s="121">
        <v>43662</v>
      </c>
      <c r="S30" s="203">
        <v>45688.9</v>
      </c>
      <c r="T30" s="329">
        <v>50413</v>
      </c>
      <c r="U30" s="319">
        <v>53416</v>
      </c>
      <c r="V30" s="447">
        <v>57156</v>
      </c>
      <c r="W30" s="606">
        <v>60769</v>
      </c>
      <c r="X30" s="495">
        <v>68790.100000000006</v>
      </c>
    </row>
    <row r="31" spans="1:24" x14ac:dyDescent="0.2">
      <c r="A31" s="102" t="s">
        <v>21</v>
      </c>
      <c r="B31" s="152">
        <v>2621</v>
      </c>
      <c r="C31" s="152">
        <v>3700.5</v>
      </c>
      <c r="D31" s="152">
        <v>4971.7</v>
      </c>
      <c r="E31" s="152">
        <v>6242.6</v>
      </c>
      <c r="F31" s="152">
        <v>7887.5</v>
      </c>
      <c r="G31" s="121">
        <v>9874</v>
      </c>
      <c r="H31" s="152">
        <v>11725</v>
      </c>
      <c r="I31" s="152">
        <v>14400.3</v>
      </c>
      <c r="J31" s="152">
        <v>18181.3</v>
      </c>
      <c r="K31" s="152">
        <v>20242.900000000001</v>
      </c>
      <c r="L31" s="121">
        <v>22192</v>
      </c>
      <c r="M31" s="121">
        <v>24611</v>
      </c>
      <c r="N31" s="121">
        <v>28531</v>
      </c>
      <c r="O31" s="121">
        <v>32465</v>
      </c>
      <c r="P31" s="121">
        <v>35572</v>
      </c>
      <c r="Q31" s="121">
        <v>38300</v>
      </c>
      <c r="R31" s="121">
        <v>40790</v>
      </c>
      <c r="S31" s="203">
        <v>42949.7</v>
      </c>
      <c r="T31" s="329">
        <v>48307</v>
      </c>
      <c r="U31" s="319">
        <v>52434</v>
      </c>
      <c r="V31" s="447">
        <v>55891</v>
      </c>
      <c r="W31" s="606">
        <v>60885</v>
      </c>
      <c r="X31" s="495">
        <v>67834.8</v>
      </c>
    </row>
    <row r="32" spans="1:24" x14ac:dyDescent="0.2">
      <c r="A32" s="99" t="s">
        <v>63</v>
      </c>
      <c r="B32" s="152"/>
      <c r="C32" s="152"/>
      <c r="D32" s="152"/>
      <c r="E32" s="152"/>
      <c r="F32" s="152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343"/>
      <c r="V32" s="447"/>
      <c r="W32" s="454"/>
      <c r="X32" s="449"/>
    </row>
    <row r="33" spans="1:24" ht="19.5" x14ac:dyDescent="0.2">
      <c r="A33" s="107" t="s">
        <v>23</v>
      </c>
      <c r="B33" s="152">
        <v>5065.8999999999996</v>
      </c>
      <c r="C33" s="152">
        <v>9225.9</v>
      </c>
      <c r="D33" s="152">
        <v>12626.8</v>
      </c>
      <c r="E33" s="152">
        <v>15918.3</v>
      </c>
      <c r="F33" s="152">
        <v>19024.7</v>
      </c>
      <c r="G33" s="121">
        <v>23017</v>
      </c>
      <c r="H33" s="152">
        <v>28591.599999999999</v>
      </c>
      <c r="I33" s="152">
        <v>34380.699999999997</v>
      </c>
      <c r="J33" s="152">
        <v>41181.1</v>
      </c>
      <c r="K33" s="152">
        <v>43965.1</v>
      </c>
      <c r="L33" s="121">
        <v>47349</v>
      </c>
      <c r="M33" s="121">
        <v>50036</v>
      </c>
      <c r="N33" s="121">
        <v>57795</v>
      </c>
      <c r="O33" s="121">
        <v>61765</v>
      </c>
      <c r="P33" s="121">
        <v>65816</v>
      </c>
      <c r="Q33" s="121">
        <v>71230</v>
      </c>
      <c r="R33" s="121">
        <v>71850</v>
      </c>
      <c r="S33" s="203">
        <v>74172.800000000003</v>
      </c>
      <c r="T33" s="329">
        <v>82786</v>
      </c>
      <c r="U33" s="319">
        <v>88027</v>
      </c>
      <c r="V33" s="447">
        <v>92237</v>
      </c>
      <c r="W33" s="606">
        <v>95705</v>
      </c>
      <c r="X33" s="495">
        <v>106949</v>
      </c>
    </row>
    <row r="34" spans="1:24" ht="19.5" x14ac:dyDescent="0.2">
      <c r="A34" s="107" t="s">
        <v>93</v>
      </c>
      <c r="B34" s="152"/>
      <c r="C34" s="152"/>
      <c r="D34" s="152"/>
      <c r="E34" s="152"/>
      <c r="F34" s="152"/>
      <c r="G34" s="121"/>
      <c r="H34" s="152"/>
      <c r="I34" s="152"/>
      <c r="J34" s="152"/>
      <c r="K34" s="152">
        <v>18599</v>
      </c>
      <c r="L34" s="121">
        <v>20475</v>
      </c>
      <c r="M34" s="121">
        <v>22882</v>
      </c>
      <c r="N34" s="121">
        <v>26374</v>
      </c>
      <c r="O34" s="121">
        <v>30205</v>
      </c>
      <c r="P34" s="121">
        <v>33125</v>
      </c>
      <c r="Q34" s="121">
        <v>35592</v>
      </c>
      <c r="R34" s="121">
        <v>38118</v>
      </c>
      <c r="S34" s="203">
        <v>40352.1</v>
      </c>
      <c r="T34" s="329">
        <v>45427</v>
      </c>
      <c r="U34" s="319">
        <v>49435</v>
      </c>
      <c r="V34" s="447">
        <v>52779</v>
      </c>
      <c r="W34" s="606">
        <v>57979</v>
      </c>
      <c r="X34" s="495">
        <v>64416.6</v>
      </c>
    </row>
    <row r="35" spans="1:24" x14ac:dyDescent="0.2">
      <c r="A35" s="102" t="s">
        <v>24</v>
      </c>
      <c r="B35" s="152">
        <v>2561.9</v>
      </c>
      <c r="C35" s="152">
        <v>3510.8</v>
      </c>
      <c r="D35" s="152">
        <v>4497</v>
      </c>
      <c r="E35" s="152">
        <v>5497.5</v>
      </c>
      <c r="F35" s="152">
        <v>6970.6</v>
      </c>
      <c r="G35" s="121">
        <v>8828</v>
      </c>
      <c r="H35" s="152">
        <v>10666.6</v>
      </c>
      <c r="I35" s="152">
        <v>12913.9</v>
      </c>
      <c r="J35" s="152">
        <v>16115.3</v>
      </c>
      <c r="K35" s="152">
        <v>16565.5</v>
      </c>
      <c r="L35" s="121">
        <v>18536</v>
      </c>
      <c r="M35" s="121">
        <v>20250</v>
      </c>
      <c r="N35" s="121">
        <v>22649</v>
      </c>
      <c r="O35" s="121">
        <v>25127</v>
      </c>
      <c r="P35" s="121">
        <v>26749</v>
      </c>
      <c r="Q35" s="121">
        <v>27445</v>
      </c>
      <c r="R35" s="121">
        <v>29303</v>
      </c>
      <c r="S35" s="203">
        <v>31651.200000000001</v>
      </c>
      <c r="T35" s="329">
        <v>35497</v>
      </c>
      <c r="U35" s="319">
        <v>39116</v>
      </c>
      <c r="V35" s="447">
        <v>42775</v>
      </c>
      <c r="W35" s="606">
        <v>45463</v>
      </c>
      <c r="X35" s="495">
        <v>53580.1</v>
      </c>
    </row>
    <row r="36" spans="1:24" x14ac:dyDescent="0.2">
      <c r="A36" s="102" t="s">
        <v>25</v>
      </c>
      <c r="B36" s="152">
        <v>1750.4</v>
      </c>
      <c r="C36" s="152">
        <v>2582.4</v>
      </c>
      <c r="D36" s="152">
        <v>3703</v>
      </c>
      <c r="E36" s="152">
        <v>4743.3</v>
      </c>
      <c r="F36" s="152">
        <v>5559.6</v>
      </c>
      <c r="G36" s="121">
        <v>6781</v>
      </c>
      <c r="H36" s="152">
        <v>9720.2999999999993</v>
      </c>
      <c r="I36" s="152">
        <v>12750.3</v>
      </c>
      <c r="J36" s="152">
        <v>15420.3</v>
      </c>
      <c r="K36" s="152">
        <v>16047.9</v>
      </c>
      <c r="L36" s="121">
        <v>18455</v>
      </c>
      <c r="M36" s="121">
        <v>19911</v>
      </c>
      <c r="N36" s="121">
        <v>21526</v>
      </c>
      <c r="O36" s="121">
        <v>25104</v>
      </c>
      <c r="P36" s="121">
        <v>26639</v>
      </c>
      <c r="Q36" s="121">
        <v>28262</v>
      </c>
      <c r="R36" s="121">
        <v>29451</v>
      </c>
      <c r="S36" s="203">
        <v>30580.2</v>
      </c>
      <c r="T36" s="329">
        <v>33385</v>
      </c>
      <c r="U36" s="319">
        <v>35637</v>
      </c>
      <c r="V36" s="447">
        <v>36647</v>
      </c>
      <c r="W36" s="606">
        <v>41563</v>
      </c>
      <c r="X36" s="495">
        <v>47348.6</v>
      </c>
    </row>
    <row r="37" spans="1:24" x14ac:dyDescent="0.2">
      <c r="A37" s="102" t="s">
        <v>26</v>
      </c>
      <c r="B37" s="152">
        <v>2178.8000000000002</v>
      </c>
      <c r="C37" s="152">
        <v>3258.4</v>
      </c>
      <c r="D37" s="152">
        <v>4527.5</v>
      </c>
      <c r="E37" s="152">
        <v>5466.1</v>
      </c>
      <c r="F37" s="152">
        <v>6673.2</v>
      </c>
      <c r="G37" s="121">
        <v>8596</v>
      </c>
      <c r="H37" s="152">
        <v>10214.799999999999</v>
      </c>
      <c r="I37" s="152">
        <v>13154.8</v>
      </c>
      <c r="J37" s="152">
        <v>17519</v>
      </c>
      <c r="K37" s="152">
        <v>18359.5</v>
      </c>
      <c r="L37" s="121">
        <v>20768</v>
      </c>
      <c r="M37" s="121">
        <v>23303</v>
      </c>
      <c r="N37" s="121">
        <v>26310</v>
      </c>
      <c r="O37" s="121">
        <v>29358</v>
      </c>
      <c r="P37" s="121">
        <v>31851</v>
      </c>
      <c r="Q37" s="121">
        <v>33996</v>
      </c>
      <c r="R37" s="121">
        <v>36319</v>
      </c>
      <c r="S37" s="203">
        <v>39333.4</v>
      </c>
      <c r="T37" s="329">
        <v>43631</v>
      </c>
      <c r="U37" s="319">
        <v>46387</v>
      </c>
      <c r="V37" s="447">
        <v>48286</v>
      </c>
      <c r="W37" s="606">
        <v>52749</v>
      </c>
      <c r="X37" s="495">
        <v>60007.5</v>
      </c>
    </row>
    <row r="38" spans="1:24" x14ac:dyDescent="0.2">
      <c r="A38" s="102" t="s">
        <v>27</v>
      </c>
      <c r="B38" s="152">
        <v>3746.9</v>
      </c>
      <c r="C38" s="152">
        <v>5387.2</v>
      </c>
      <c r="D38" s="152">
        <v>7222.6</v>
      </c>
      <c r="E38" s="152">
        <v>8645.5</v>
      </c>
      <c r="F38" s="152">
        <v>10176.6</v>
      </c>
      <c r="G38" s="121">
        <v>12510</v>
      </c>
      <c r="H38" s="152">
        <v>15162</v>
      </c>
      <c r="I38" s="152">
        <v>18581</v>
      </c>
      <c r="J38" s="152">
        <v>23762.799999999999</v>
      </c>
      <c r="K38" s="152">
        <v>26591.7</v>
      </c>
      <c r="L38" s="121">
        <v>29308</v>
      </c>
      <c r="M38" s="121">
        <v>32342</v>
      </c>
      <c r="N38" s="121">
        <v>36188</v>
      </c>
      <c r="O38" s="121">
        <v>40225</v>
      </c>
      <c r="P38" s="121">
        <v>43378</v>
      </c>
      <c r="Q38" s="121">
        <v>45989</v>
      </c>
      <c r="R38" s="121">
        <v>48986</v>
      </c>
      <c r="S38" s="203">
        <v>51931.7</v>
      </c>
      <c r="T38" s="329">
        <v>58045</v>
      </c>
      <c r="U38" s="319">
        <v>63715</v>
      </c>
      <c r="V38" s="447">
        <v>69135</v>
      </c>
      <c r="W38" s="606">
        <v>76565</v>
      </c>
      <c r="X38" s="495">
        <v>87326.2</v>
      </c>
    </row>
    <row r="39" spans="1:24" x14ac:dyDescent="0.2">
      <c r="A39" s="102" t="s">
        <v>28</v>
      </c>
      <c r="B39" s="152">
        <v>1742.5</v>
      </c>
      <c r="C39" s="152">
        <v>2474.8000000000002</v>
      </c>
      <c r="D39" s="152">
        <v>3443</v>
      </c>
      <c r="E39" s="152">
        <v>4393.3999999999996</v>
      </c>
      <c r="F39" s="152">
        <v>5502.8</v>
      </c>
      <c r="G39" s="121">
        <v>6941</v>
      </c>
      <c r="H39" s="152">
        <v>8907.5</v>
      </c>
      <c r="I39" s="152">
        <v>11004.9</v>
      </c>
      <c r="J39" s="152">
        <v>13685.2</v>
      </c>
      <c r="K39" s="152">
        <v>14794.5</v>
      </c>
      <c r="L39" s="121">
        <v>16751</v>
      </c>
      <c r="M39" s="121">
        <v>18637</v>
      </c>
      <c r="N39" s="121">
        <v>21297</v>
      </c>
      <c r="O39" s="121">
        <v>23494</v>
      </c>
      <c r="P39" s="121">
        <v>25225</v>
      </c>
      <c r="Q39" s="121">
        <v>26346</v>
      </c>
      <c r="R39" s="121">
        <v>27914</v>
      </c>
      <c r="S39" s="203">
        <v>29311.1</v>
      </c>
      <c r="T39" s="329">
        <v>31462</v>
      </c>
      <c r="U39" s="319">
        <v>32174</v>
      </c>
      <c r="V39" s="447">
        <v>34169</v>
      </c>
      <c r="W39" s="606">
        <v>39206</v>
      </c>
      <c r="X39" s="495">
        <v>45247.3</v>
      </c>
    </row>
    <row r="40" spans="1:24" x14ac:dyDescent="0.2">
      <c r="A40" s="102" t="s">
        <v>29</v>
      </c>
      <c r="B40" s="152">
        <v>1470.7</v>
      </c>
      <c r="C40" s="152">
        <v>2069.9</v>
      </c>
      <c r="D40" s="152">
        <v>2919.5</v>
      </c>
      <c r="E40" s="152">
        <v>3762</v>
      </c>
      <c r="F40" s="152">
        <v>4542.6000000000004</v>
      </c>
      <c r="G40" s="121">
        <v>5735</v>
      </c>
      <c r="H40" s="152">
        <v>6973</v>
      </c>
      <c r="I40" s="152">
        <v>8950.5</v>
      </c>
      <c r="J40" s="152">
        <v>11380.8</v>
      </c>
      <c r="K40" s="152">
        <v>12631.4</v>
      </c>
      <c r="L40" s="121">
        <v>14498</v>
      </c>
      <c r="M40" s="121">
        <v>15721</v>
      </c>
      <c r="N40" s="121">
        <v>18203</v>
      </c>
      <c r="O40" s="121">
        <v>19743</v>
      </c>
      <c r="P40" s="121">
        <v>21004</v>
      </c>
      <c r="Q40" s="121">
        <v>21553</v>
      </c>
      <c r="R40" s="121">
        <v>22399</v>
      </c>
      <c r="S40" s="203">
        <v>23659.3</v>
      </c>
      <c r="T40" s="329">
        <v>26871</v>
      </c>
      <c r="U40" s="319">
        <v>29441</v>
      </c>
      <c r="V40" s="447">
        <v>31496</v>
      </c>
      <c r="W40" s="606">
        <v>35369</v>
      </c>
      <c r="X40" s="495">
        <v>38966</v>
      </c>
    </row>
    <row r="41" spans="1:24" x14ac:dyDescent="0.2">
      <c r="A41" s="102" t="s">
        <v>30</v>
      </c>
      <c r="B41" s="152">
        <v>2511.5</v>
      </c>
      <c r="C41" s="152">
        <v>3695.3</v>
      </c>
      <c r="D41" s="152">
        <v>5434.7</v>
      </c>
      <c r="E41" s="152">
        <v>6467.5</v>
      </c>
      <c r="F41" s="152">
        <v>7931.1</v>
      </c>
      <c r="G41" s="121">
        <v>10134</v>
      </c>
      <c r="H41" s="152">
        <v>13033.2</v>
      </c>
      <c r="I41" s="152">
        <v>17552</v>
      </c>
      <c r="J41" s="152">
        <v>22473.4</v>
      </c>
      <c r="K41" s="152">
        <v>23884.400000000001</v>
      </c>
      <c r="L41" s="121">
        <v>27190</v>
      </c>
      <c r="M41" s="121">
        <v>29522</v>
      </c>
      <c r="N41" s="121">
        <v>32930</v>
      </c>
      <c r="O41" s="121">
        <v>36848</v>
      </c>
      <c r="P41" s="121">
        <v>40697</v>
      </c>
      <c r="Q41" s="121">
        <v>44187</v>
      </c>
      <c r="R41" s="121">
        <v>48703</v>
      </c>
      <c r="S41" s="203">
        <v>53740.2</v>
      </c>
      <c r="T41" s="329">
        <v>60421</v>
      </c>
      <c r="U41" s="319">
        <v>65872</v>
      </c>
      <c r="V41" s="447">
        <v>68667</v>
      </c>
      <c r="W41" s="606">
        <v>76259</v>
      </c>
      <c r="X41" s="495">
        <v>86629.8</v>
      </c>
    </row>
    <row r="42" spans="1:24" ht="18" x14ac:dyDescent="0.2">
      <c r="A42" s="101" t="s">
        <v>135</v>
      </c>
      <c r="B42" s="153">
        <v>1586.8</v>
      </c>
      <c r="C42" s="153">
        <v>2330.6</v>
      </c>
      <c r="D42" s="153">
        <v>3184.3</v>
      </c>
      <c r="E42" s="153">
        <v>3946.6</v>
      </c>
      <c r="F42" s="153">
        <v>4968.1000000000004</v>
      </c>
      <c r="G42" s="137">
        <v>6204</v>
      </c>
      <c r="H42" s="153">
        <v>7736.4</v>
      </c>
      <c r="I42" s="153">
        <v>9874.7999999999993</v>
      </c>
      <c r="J42" s="153">
        <v>12514.3</v>
      </c>
      <c r="K42" s="153">
        <v>14065.7</v>
      </c>
      <c r="L42" s="137">
        <v>15560</v>
      </c>
      <c r="M42" s="137">
        <v>17237</v>
      </c>
      <c r="N42" s="137">
        <v>19823</v>
      </c>
      <c r="O42" s="137">
        <v>22497</v>
      </c>
      <c r="P42" s="137">
        <v>24311</v>
      </c>
      <c r="Q42" s="137">
        <v>25130</v>
      </c>
      <c r="R42" s="137">
        <v>26964</v>
      </c>
      <c r="S42" s="202">
        <v>28712.3</v>
      </c>
      <c r="T42" s="328">
        <v>31998</v>
      </c>
      <c r="U42" s="136">
        <v>34460</v>
      </c>
      <c r="V42" s="445">
        <v>36620</v>
      </c>
      <c r="W42" s="605">
        <v>40649</v>
      </c>
      <c r="X42" s="496">
        <v>46231.1</v>
      </c>
    </row>
    <row r="43" spans="1:24" x14ac:dyDescent="0.2">
      <c r="A43" s="102" t="s">
        <v>31</v>
      </c>
      <c r="B43" s="152">
        <v>1302.5</v>
      </c>
      <c r="C43" s="152">
        <v>1832.1</v>
      </c>
      <c r="D43" s="152">
        <v>2612.6</v>
      </c>
      <c r="E43" s="152">
        <v>3317.5</v>
      </c>
      <c r="F43" s="152">
        <v>4266.3</v>
      </c>
      <c r="G43" s="121">
        <v>5123</v>
      </c>
      <c r="H43" s="152">
        <v>6414.4</v>
      </c>
      <c r="I43" s="152">
        <v>8056.4</v>
      </c>
      <c r="J43" s="152">
        <v>10096.9</v>
      </c>
      <c r="K43" s="152">
        <v>11547.6</v>
      </c>
      <c r="L43" s="121">
        <v>12787</v>
      </c>
      <c r="M43" s="121">
        <v>14345</v>
      </c>
      <c r="N43" s="121">
        <v>16715</v>
      </c>
      <c r="O43" s="121">
        <v>19276</v>
      </c>
      <c r="P43" s="121">
        <v>20945</v>
      </c>
      <c r="Q43" s="121">
        <v>22087</v>
      </c>
      <c r="R43" s="121">
        <v>23109</v>
      </c>
      <c r="S43" s="203">
        <v>24489.599999999999</v>
      </c>
      <c r="T43" s="329">
        <v>27469</v>
      </c>
      <c r="U43" s="319">
        <v>30192</v>
      </c>
      <c r="V43" s="447">
        <v>32161</v>
      </c>
      <c r="W43" s="606">
        <v>36001</v>
      </c>
      <c r="X43" s="495">
        <v>40230.6</v>
      </c>
    </row>
    <row r="44" spans="1:24" x14ac:dyDescent="0.2">
      <c r="A44" s="102" t="s">
        <v>32</v>
      </c>
      <c r="B44" s="152">
        <v>1220</v>
      </c>
      <c r="C44" s="152">
        <v>1759.1</v>
      </c>
      <c r="D44" s="152">
        <v>2533.6999999999998</v>
      </c>
      <c r="E44" s="152">
        <v>2960.8</v>
      </c>
      <c r="F44" s="152">
        <v>3605.7</v>
      </c>
      <c r="G44" s="121">
        <v>4495</v>
      </c>
      <c r="H44" s="152">
        <v>5562.2</v>
      </c>
      <c r="I44" s="152">
        <v>7101.2</v>
      </c>
      <c r="J44" s="152">
        <v>9083.1</v>
      </c>
      <c r="K44" s="152">
        <v>10848.7</v>
      </c>
      <c r="L44" s="121">
        <v>11601</v>
      </c>
      <c r="M44" s="121">
        <v>12559</v>
      </c>
      <c r="N44" s="121">
        <v>15041</v>
      </c>
      <c r="O44" s="121">
        <v>17471</v>
      </c>
      <c r="P44" s="121">
        <v>19341</v>
      </c>
      <c r="Q44" s="121">
        <v>20109</v>
      </c>
      <c r="R44" s="121">
        <v>21318</v>
      </c>
      <c r="S44" s="203">
        <v>22918.6</v>
      </c>
      <c r="T44" s="329">
        <v>26049</v>
      </c>
      <c r="U44" s="319">
        <v>28617</v>
      </c>
      <c r="V44" s="447">
        <v>32013</v>
      </c>
      <c r="W44" s="606">
        <v>33030</v>
      </c>
      <c r="X44" s="495">
        <v>36349.199999999997</v>
      </c>
    </row>
    <row r="45" spans="1:24" x14ac:dyDescent="0.2">
      <c r="A45" s="102" t="s">
        <v>33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 t="s">
        <v>103</v>
      </c>
      <c r="Q45" s="121">
        <v>22440</v>
      </c>
      <c r="R45" s="121">
        <v>24140</v>
      </c>
      <c r="S45" s="203">
        <v>26165</v>
      </c>
      <c r="T45" s="329">
        <v>29640</v>
      </c>
      <c r="U45" s="319">
        <v>32748</v>
      </c>
      <c r="V45" s="447">
        <v>34181</v>
      </c>
      <c r="W45" s="606">
        <v>38158</v>
      </c>
      <c r="X45" s="495">
        <v>41986.1</v>
      </c>
    </row>
    <row r="46" spans="1:24" x14ac:dyDescent="0.2">
      <c r="A46" s="102" t="s">
        <v>34</v>
      </c>
      <c r="B46" s="152">
        <v>1697.6</v>
      </c>
      <c r="C46" s="152">
        <v>2495.3000000000002</v>
      </c>
      <c r="D46" s="152">
        <v>3365.4</v>
      </c>
      <c r="E46" s="152">
        <v>4033.1</v>
      </c>
      <c r="F46" s="152">
        <v>5155.3</v>
      </c>
      <c r="G46" s="121">
        <v>6462</v>
      </c>
      <c r="H46" s="152">
        <v>7975.5</v>
      </c>
      <c r="I46" s="152">
        <v>10260</v>
      </c>
      <c r="J46" s="152">
        <v>13162.5</v>
      </c>
      <c r="K46" s="152">
        <v>14953.2</v>
      </c>
      <c r="L46" s="121">
        <v>16330</v>
      </c>
      <c r="M46" s="121">
        <v>18416</v>
      </c>
      <c r="N46" s="121">
        <v>21409</v>
      </c>
      <c r="O46" s="121">
        <v>24063</v>
      </c>
      <c r="P46" s="121">
        <v>25777</v>
      </c>
      <c r="Q46" s="121">
        <v>26767</v>
      </c>
      <c r="R46" s="121">
        <v>28734</v>
      </c>
      <c r="S46" s="203">
        <v>30342.5</v>
      </c>
      <c r="T46" s="329">
        <v>33846</v>
      </c>
      <c r="U46" s="319">
        <v>36133</v>
      </c>
      <c r="V46" s="447">
        <v>38499</v>
      </c>
      <c r="W46" s="606">
        <v>43510</v>
      </c>
      <c r="X46" s="495">
        <v>50251.9</v>
      </c>
    </row>
    <row r="47" spans="1:24" x14ac:dyDescent="0.2">
      <c r="A47" s="102" t="s">
        <v>35</v>
      </c>
      <c r="B47" s="152">
        <v>1898.7</v>
      </c>
      <c r="C47" s="152">
        <v>2660.9</v>
      </c>
      <c r="D47" s="152">
        <v>3530</v>
      </c>
      <c r="E47" s="152">
        <v>4431.6000000000004</v>
      </c>
      <c r="F47" s="152">
        <v>5495.4</v>
      </c>
      <c r="G47" s="121">
        <v>6884</v>
      </c>
      <c r="H47" s="152">
        <v>8157.9</v>
      </c>
      <c r="I47" s="152">
        <v>9866.9</v>
      </c>
      <c r="J47" s="152">
        <v>12339.8</v>
      </c>
      <c r="K47" s="152">
        <v>14095.7</v>
      </c>
      <c r="L47" s="121">
        <v>16582</v>
      </c>
      <c r="M47" s="121">
        <v>17023</v>
      </c>
      <c r="N47" s="121">
        <v>19522</v>
      </c>
      <c r="O47" s="121">
        <v>22736</v>
      </c>
      <c r="P47" s="121">
        <v>24576</v>
      </c>
      <c r="Q47" s="121">
        <v>25499</v>
      </c>
      <c r="R47" s="121">
        <v>27493</v>
      </c>
      <c r="S47" s="203">
        <v>29599.200000000001</v>
      </c>
      <c r="T47" s="329">
        <v>33630</v>
      </c>
      <c r="U47" s="319">
        <v>36093</v>
      </c>
      <c r="V47" s="447">
        <v>38885</v>
      </c>
      <c r="W47" s="606">
        <v>42096</v>
      </c>
      <c r="X47" s="495">
        <v>47779.9</v>
      </c>
    </row>
    <row r="48" spans="1:24" x14ac:dyDescent="0.2">
      <c r="A48" s="102" t="s">
        <v>36</v>
      </c>
      <c r="B48" s="152">
        <v>1690.4</v>
      </c>
      <c r="C48" s="152">
        <v>2392.5</v>
      </c>
      <c r="D48" s="152">
        <v>3132.7</v>
      </c>
      <c r="E48" s="152">
        <v>3989.3</v>
      </c>
      <c r="F48" s="152">
        <v>4885.1000000000004</v>
      </c>
      <c r="G48" s="121">
        <v>6160</v>
      </c>
      <c r="H48" s="152">
        <v>7746.6</v>
      </c>
      <c r="I48" s="152">
        <v>9770.2000000000007</v>
      </c>
      <c r="J48" s="152">
        <v>12001.8</v>
      </c>
      <c r="K48" s="152">
        <v>13256.5</v>
      </c>
      <c r="L48" s="121">
        <v>14856</v>
      </c>
      <c r="M48" s="121">
        <v>16192</v>
      </c>
      <c r="N48" s="121">
        <v>18584</v>
      </c>
      <c r="O48" s="121">
        <v>21046</v>
      </c>
      <c r="P48" s="121">
        <v>22828</v>
      </c>
      <c r="Q48" s="121">
        <v>24361</v>
      </c>
      <c r="R48" s="121">
        <v>26554</v>
      </c>
      <c r="S48" s="203">
        <v>27961.9</v>
      </c>
      <c r="T48" s="329">
        <v>30894</v>
      </c>
      <c r="U48" s="319">
        <v>33371</v>
      </c>
      <c r="V48" s="447">
        <v>35962</v>
      </c>
      <c r="W48" s="606">
        <v>39031</v>
      </c>
      <c r="X48" s="495">
        <v>44241.5</v>
      </c>
    </row>
    <row r="49" spans="1:24" x14ac:dyDescent="0.2">
      <c r="A49" s="102" t="s">
        <v>37</v>
      </c>
      <c r="B49" s="152">
        <v>1360.5</v>
      </c>
      <c r="C49" s="152">
        <v>2092.1999999999998</v>
      </c>
      <c r="D49" s="152">
        <v>3002.1</v>
      </c>
      <c r="E49" s="152">
        <v>3806.1</v>
      </c>
      <c r="F49" s="152">
        <v>4797.5</v>
      </c>
      <c r="G49" s="121">
        <v>5945</v>
      </c>
      <c r="H49" s="152">
        <v>7568.9</v>
      </c>
      <c r="I49" s="152">
        <v>9779.6</v>
      </c>
      <c r="J49" s="152">
        <v>12539</v>
      </c>
      <c r="K49" s="152">
        <v>13882.5</v>
      </c>
      <c r="L49" s="121">
        <v>15244</v>
      </c>
      <c r="M49" s="121">
        <v>16950</v>
      </c>
      <c r="N49" s="121">
        <v>19189</v>
      </c>
      <c r="O49" s="121">
        <v>21867</v>
      </c>
      <c r="P49" s="121">
        <v>23818</v>
      </c>
      <c r="Q49" s="121">
        <v>25008</v>
      </c>
      <c r="R49" s="121">
        <v>26689</v>
      </c>
      <c r="S49" s="203">
        <v>28499.599999999999</v>
      </c>
      <c r="T49" s="329">
        <v>31448</v>
      </c>
      <c r="U49" s="319">
        <v>33757</v>
      </c>
      <c r="V49" s="447">
        <v>35622</v>
      </c>
      <c r="W49" s="606">
        <v>39291</v>
      </c>
      <c r="X49" s="495">
        <v>44767.4</v>
      </c>
    </row>
    <row r="50" spans="1:24" x14ac:dyDescent="0.2">
      <c r="A50" s="102" t="s">
        <v>38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 t="s">
        <v>103</v>
      </c>
      <c r="Q50" s="121">
        <v>21848</v>
      </c>
      <c r="R50" s="121">
        <v>24259</v>
      </c>
      <c r="S50" s="203">
        <v>27686.5</v>
      </c>
      <c r="T50" s="329">
        <v>31814</v>
      </c>
      <c r="U50" s="319">
        <v>34621</v>
      </c>
      <c r="V50" s="447">
        <v>36300</v>
      </c>
      <c r="W50" s="606">
        <v>40145</v>
      </c>
      <c r="X50" s="495">
        <v>43112.3</v>
      </c>
    </row>
    <row r="51" spans="1:24" ht="18" x14ac:dyDescent="0.2">
      <c r="A51" s="101" t="s">
        <v>390</v>
      </c>
      <c r="B51" s="153">
        <v>1213</v>
      </c>
      <c r="C51" s="153">
        <v>1720.7</v>
      </c>
      <c r="D51" s="153">
        <v>2441.6999999999998</v>
      </c>
      <c r="E51" s="153">
        <v>3108</v>
      </c>
      <c r="F51" s="153">
        <v>3844.5</v>
      </c>
      <c r="G51" s="137">
        <v>4785</v>
      </c>
      <c r="H51" s="153">
        <v>5950.2</v>
      </c>
      <c r="I51" s="153">
        <v>7734.9</v>
      </c>
      <c r="J51" s="153">
        <v>9861.7999999999993</v>
      </c>
      <c r="K51" s="153">
        <v>11431.9</v>
      </c>
      <c r="L51" s="137">
        <v>12569</v>
      </c>
      <c r="M51" s="137">
        <v>13898</v>
      </c>
      <c r="N51" s="137">
        <v>16725</v>
      </c>
      <c r="O51" s="137">
        <v>19359</v>
      </c>
      <c r="P51" s="137">
        <v>20930</v>
      </c>
      <c r="Q51" s="137">
        <v>21720</v>
      </c>
      <c r="R51" s="137">
        <v>22963</v>
      </c>
      <c r="S51" s="202">
        <v>24399.599999999999</v>
      </c>
      <c r="T51" s="328">
        <v>27064</v>
      </c>
      <c r="U51" s="136">
        <v>29135</v>
      </c>
      <c r="V51" s="445">
        <v>31799</v>
      </c>
      <c r="W51" s="605">
        <v>34032</v>
      </c>
      <c r="X51" s="496">
        <v>37361.4</v>
      </c>
    </row>
    <row r="52" spans="1:24" x14ac:dyDescent="0.2">
      <c r="A52" s="102" t="s">
        <v>39</v>
      </c>
      <c r="B52" s="152">
        <v>878.7</v>
      </c>
      <c r="C52" s="152">
        <v>1171.9000000000001</v>
      </c>
      <c r="D52" s="152">
        <v>1834.3</v>
      </c>
      <c r="E52" s="152">
        <v>2409.1999999999998</v>
      </c>
      <c r="F52" s="152">
        <v>3000.1</v>
      </c>
      <c r="G52" s="121">
        <v>3660</v>
      </c>
      <c r="H52" s="152">
        <v>4530</v>
      </c>
      <c r="I52" s="152">
        <v>5696.4</v>
      </c>
      <c r="J52" s="152">
        <v>7595.1</v>
      </c>
      <c r="K52" s="152">
        <v>9125.2999999999993</v>
      </c>
      <c r="L52" s="121">
        <v>10244</v>
      </c>
      <c r="M52" s="121">
        <v>11236</v>
      </c>
      <c r="N52" s="121">
        <v>13660</v>
      </c>
      <c r="O52" s="121">
        <v>16835</v>
      </c>
      <c r="P52" s="121">
        <v>18194</v>
      </c>
      <c r="Q52" s="121">
        <v>19239</v>
      </c>
      <c r="R52" s="121">
        <v>20629</v>
      </c>
      <c r="S52" s="203">
        <v>21940.6</v>
      </c>
      <c r="T52" s="329">
        <v>25155</v>
      </c>
      <c r="U52" s="319">
        <v>26835</v>
      </c>
      <c r="V52" s="447">
        <v>31342</v>
      </c>
      <c r="W52" s="606">
        <v>31859</v>
      </c>
      <c r="X52" s="495">
        <v>35082.300000000003</v>
      </c>
    </row>
    <row r="53" spans="1:24" x14ac:dyDescent="0.2">
      <c r="A53" s="102" t="s">
        <v>40</v>
      </c>
      <c r="B53" s="152">
        <v>1243.5999999999999</v>
      </c>
      <c r="C53" s="152">
        <v>1758.2</v>
      </c>
      <c r="D53" s="152">
        <v>2729.2</v>
      </c>
      <c r="E53" s="152">
        <v>3576</v>
      </c>
      <c r="F53" s="152">
        <v>4002.8</v>
      </c>
      <c r="G53" s="121">
        <v>5449</v>
      </c>
      <c r="H53" s="152">
        <v>6432</v>
      </c>
      <c r="I53" s="152">
        <v>7285.4</v>
      </c>
      <c r="J53" s="152">
        <v>8913.7999999999993</v>
      </c>
      <c r="K53" s="152">
        <v>10957.6</v>
      </c>
      <c r="L53" s="121">
        <v>12855</v>
      </c>
      <c r="M53" s="121">
        <v>14513</v>
      </c>
      <c r="N53" s="121">
        <v>18302</v>
      </c>
      <c r="O53" s="121">
        <v>20151</v>
      </c>
      <c r="P53" s="121">
        <v>20993</v>
      </c>
      <c r="Q53" s="121">
        <v>21481</v>
      </c>
      <c r="R53" s="121">
        <v>22488</v>
      </c>
      <c r="S53" s="203">
        <v>22749.5</v>
      </c>
      <c r="T53" s="329">
        <v>25367</v>
      </c>
      <c r="U53" s="319">
        <v>27410</v>
      </c>
      <c r="V53" s="447">
        <v>29648</v>
      </c>
      <c r="W53" s="606">
        <v>31362</v>
      </c>
      <c r="X53" s="495">
        <v>32800.800000000003</v>
      </c>
    </row>
    <row r="54" spans="1:24" ht="19.5" x14ac:dyDescent="0.2">
      <c r="A54" s="102" t="s">
        <v>41</v>
      </c>
      <c r="B54" s="152">
        <v>1180.5999999999999</v>
      </c>
      <c r="C54" s="152">
        <v>1625.1</v>
      </c>
      <c r="D54" s="152">
        <v>2269.4</v>
      </c>
      <c r="E54" s="152">
        <v>2877.1</v>
      </c>
      <c r="F54" s="152">
        <v>3515.6</v>
      </c>
      <c r="G54" s="121">
        <v>4653</v>
      </c>
      <c r="H54" s="152">
        <v>5851.4</v>
      </c>
      <c r="I54" s="152">
        <v>7213.9</v>
      </c>
      <c r="J54" s="152">
        <v>9033.9</v>
      </c>
      <c r="K54" s="152">
        <v>10777.4</v>
      </c>
      <c r="L54" s="121">
        <v>11663</v>
      </c>
      <c r="M54" s="121">
        <v>13012</v>
      </c>
      <c r="N54" s="121">
        <v>16314</v>
      </c>
      <c r="O54" s="121">
        <v>18624</v>
      </c>
      <c r="P54" s="121">
        <v>20323</v>
      </c>
      <c r="Q54" s="121">
        <v>20866</v>
      </c>
      <c r="R54" s="121">
        <v>21532</v>
      </c>
      <c r="S54" s="203">
        <v>22781.7</v>
      </c>
      <c r="T54" s="329">
        <v>25776</v>
      </c>
      <c r="U54" s="319">
        <v>27466</v>
      </c>
      <c r="V54" s="447">
        <v>29899</v>
      </c>
      <c r="W54" s="606">
        <v>31712</v>
      </c>
      <c r="X54" s="495">
        <v>35250.800000000003</v>
      </c>
    </row>
    <row r="55" spans="1:24" ht="19.5" x14ac:dyDescent="0.2">
      <c r="A55" s="102" t="s">
        <v>42</v>
      </c>
      <c r="B55" s="152">
        <v>1130.9000000000001</v>
      </c>
      <c r="C55" s="152">
        <v>1637</v>
      </c>
      <c r="D55" s="152">
        <v>2425.6999999999998</v>
      </c>
      <c r="E55" s="152">
        <v>3080.9</v>
      </c>
      <c r="F55" s="152">
        <v>3696.2</v>
      </c>
      <c r="G55" s="121">
        <v>4710</v>
      </c>
      <c r="H55" s="152">
        <v>5870.9</v>
      </c>
      <c r="I55" s="152">
        <v>7558.4</v>
      </c>
      <c r="J55" s="152">
        <v>9383.6</v>
      </c>
      <c r="K55" s="152">
        <v>10477.1</v>
      </c>
      <c r="L55" s="121">
        <v>11346</v>
      </c>
      <c r="M55" s="121">
        <v>12447</v>
      </c>
      <c r="N55" s="121">
        <v>15511</v>
      </c>
      <c r="O55" s="121">
        <v>17858</v>
      </c>
      <c r="P55" s="121">
        <v>19746</v>
      </c>
      <c r="Q55" s="121">
        <v>20511</v>
      </c>
      <c r="R55" s="121">
        <v>21546</v>
      </c>
      <c r="S55" s="203">
        <v>22638.400000000001</v>
      </c>
      <c r="T55" s="329">
        <v>25430</v>
      </c>
      <c r="U55" s="319">
        <v>26955</v>
      </c>
      <c r="V55" s="447">
        <v>29865</v>
      </c>
      <c r="W55" s="606">
        <v>32846</v>
      </c>
      <c r="X55" s="495">
        <v>35462.5</v>
      </c>
    </row>
    <row r="56" spans="1:24" ht="19.5" x14ac:dyDescent="0.2">
      <c r="A56" s="102" t="s">
        <v>99</v>
      </c>
      <c r="B56" s="152">
        <v>1166.7</v>
      </c>
      <c r="C56" s="152">
        <v>1702.7</v>
      </c>
      <c r="D56" s="152">
        <v>2446.9</v>
      </c>
      <c r="E56" s="152">
        <v>2792.6</v>
      </c>
      <c r="F56" s="152">
        <v>3457.2</v>
      </c>
      <c r="G56" s="121">
        <v>4722</v>
      </c>
      <c r="H56" s="152">
        <v>5918.4</v>
      </c>
      <c r="I56" s="152">
        <v>7625.8</v>
      </c>
      <c r="J56" s="152">
        <v>9150.9</v>
      </c>
      <c r="K56" s="152">
        <v>10831.5</v>
      </c>
      <c r="L56" s="121">
        <v>11818</v>
      </c>
      <c r="M56" s="121">
        <v>13376</v>
      </c>
      <c r="N56" s="121">
        <v>15897</v>
      </c>
      <c r="O56" s="121">
        <v>18664</v>
      </c>
      <c r="P56" s="121">
        <v>20311</v>
      </c>
      <c r="Q56" s="121">
        <v>21267</v>
      </c>
      <c r="R56" s="121">
        <v>22806</v>
      </c>
      <c r="S56" s="203">
        <v>24714.7</v>
      </c>
      <c r="T56" s="329">
        <v>26958</v>
      </c>
      <c r="U56" s="319">
        <v>28751</v>
      </c>
      <c r="V56" s="447">
        <v>30479</v>
      </c>
      <c r="W56" s="606">
        <v>32999</v>
      </c>
      <c r="X56" s="495">
        <v>36359.9</v>
      </c>
    </row>
    <row r="57" spans="1:24" x14ac:dyDescent="0.2">
      <c r="A57" s="102" t="s">
        <v>44</v>
      </c>
      <c r="B57" s="152">
        <v>881.8</v>
      </c>
      <c r="C57" s="152">
        <v>1589.8</v>
      </c>
      <c r="D57" s="152">
        <v>2507.6999999999998</v>
      </c>
      <c r="E57" s="152">
        <v>3807.8</v>
      </c>
      <c r="F57" s="152">
        <v>5021</v>
      </c>
      <c r="G57" s="121">
        <v>6716</v>
      </c>
      <c r="H57" s="152">
        <v>8078</v>
      </c>
      <c r="I57" s="152">
        <v>9916.7000000000007</v>
      </c>
      <c r="J57" s="152">
        <v>11762.8</v>
      </c>
      <c r="K57" s="152">
        <v>13254.9</v>
      </c>
      <c r="L57" s="121">
        <v>13919</v>
      </c>
      <c r="M57" s="121">
        <v>14431</v>
      </c>
      <c r="N57" s="121">
        <v>17385</v>
      </c>
      <c r="O57" s="121">
        <v>20865</v>
      </c>
      <c r="P57" s="121">
        <v>21452</v>
      </c>
      <c r="Q57" s="121">
        <v>22304</v>
      </c>
      <c r="R57" s="121">
        <v>22926</v>
      </c>
      <c r="S57" s="203">
        <v>23248.799999999999</v>
      </c>
      <c r="T57" s="329">
        <v>26177</v>
      </c>
      <c r="U57" s="319">
        <v>27757</v>
      </c>
      <c r="V57" s="447">
        <v>29771</v>
      </c>
      <c r="W57" s="606">
        <v>31291</v>
      </c>
      <c r="X57" s="495">
        <v>33699.9</v>
      </c>
    </row>
    <row r="58" spans="1:24" x14ac:dyDescent="0.2">
      <c r="A58" s="102" t="s">
        <v>45</v>
      </c>
      <c r="B58" s="152">
        <v>1438.4</v>
      </c>
      <c r="C58" s="152">
        <v>2098.6999999999998</v>
      </c>
      <c r="D58" s="152">
        <v>2837.4</v>
      </c>
      <c r="E58" s="152">
        <v>3512.2</v>
      </c>
      <c r="F58" s="152">
        <v>4497.3999999999996</v>
      </c>
      <c r="G58" s="121">
        <v>5416</v>
      </c>
      <c r="H58" s="152">
        <v>6732.9</v>
      </c>
      <c r="I58" s="152">
        <v>8647.7000000000007</v>
      </c>
      <c r="J58" s="152">
        <v>11109.5</v>
      </c>
      <c r="K58" s="152">
        <v>12647.2</v>
      </c>
      <c r="L58" s="121">
        <v>13949</v>
      </c>
      <c r="M58" s="121">
        <v>15589</v>
      </c>
      <c r="N58" s="121">
        <v>18447</v>
      </c>
      <c r="O58" s="121">
        <v>20667</v>
      </c>
      <c r="P58" s="121">
        <v>22597</v>
      </c>
      <c r="Q58" s="121">
        <v>23245</v>
      </c>
      <c r="R58" s="121">
        <v>24655</v>
      </c>
      <c r="S58" s="203">
        <v>26644.5</v>
      </c>
      <c r="T58" s="329">
        <v>29065</v>
      </c>
      <c r="U58" s="319">
        <v>31836</v>
      </c>
      <c r="V58" s="447">
        <v>33877</v>
      </c>
      <c r="W58" s="606">
        <v>37387</v>
      </c>
      <c r="X58" s="495">
        <v>41401.800000000003</v>
      </c>
    </row>
    <row r="59" spans="1:24" s="362" customFormat="1" ht="18" x14ac:dyDescent="0.2">
      <c r="A59" s="101" t="s">
        <v>90</v>
      </c>
      <c r="B59" s="153">
        <v>1783</v>
      </c>
      <c r="C59" s="153">
        <v>2562.5</v>
      </c>
      <c r="D59" s="153">
        <v>3412.1</v>
      </c>
      <c r="E59" s="153">
        <v>4235.3</v>
      </c>
      <c r="F59" s="153">
        <v>5149.8999999999996</v>
      </c>
      <c r="G59" s="137">
        <v>6473</v>
      </c>
      <c r="H59" s="153">
        <v>8118</v>
      </c>
      <c r="I59" s="153">
        <v>10347.4</v>
      </c>
      <c r="J59" s="153">
        <v>13209.9</v>
      </c>
      <c r="K59" s="153">
        <v>13987.4</v>
      </c>
      <c r="L59" s="137">
        <v>15614</v>
      </c>
      <c r="M59" s="137">
        <v>17544</v>
      </c>
      <c r="N59" s="137">
        <v>20020</v>
      </c>
      <c r="O59" s="137">
        <v>22481</v>
      </c>
      <c r="P59" s="137">
        <v>24601</v>
      </c>
      <c r="Q59" s="137">
        <v>25632</v>
      </c>
      <c r="R59" s="137">
        <v>27265</v>
      </c>
      <c r="S59" s="202">
        <v>29189.4</v>
      </c>
      <c r="T59" s="328">
        <v>31990</v>
      </c>
      <c r="U59" s="136">
        <v>34592</v>
      </c>
      <c r="V59" s="445">
        <v>36975</v>
      </c>
      <c r="W59" s="605">
        <v>41129</v>
      </c>
      <c r="X59" s="496">
        <v>47298.9</v>
      </c>
    </row>
    <row r="60" spans="1:24" x14ac:dyDescent="0.2">
      <c r="A60" s="102" t="s">
        <v>46</v>
      </c>
      <c r="B60" s="152">
        <v>1932.9</v>
      </c>
      <c r="C60" s="152">
        <v>2836.8</v>
      </c>
      <c r="D60" s="152">
        <v>3717.9</v>
      </c>
      <c r="E60" s="152">
        <v>4449.3999999999996</v>
      </c>
      <c r="F60" s="152">
        <v>5389.4</v>
      </c>
      <c r="G60" s="121">
        <v>6612</v>
      </c>
      <c r="H60" s="152">
        <v>8632.2999999999993</v>
      </c>
      <c r="I60" s="152">
        <v>11027.1</v>
      </c>
      <c r="J60" s="152">
        <v>14084.1</v>
      </c>
      <c r="K60" s="152">
        <v>14951</v>
      </c>
      <c r="L60" s="121">
        <v>16378</v>
      </c>
      <c r="M60" s="121">
        <v>18397</v>
      </c>
      <c r="N60" s="121">
        <v>20265</v>
      </c>
      <c r="O60" s="121">
        <v>22377</v>
      </c>
      <c r="P60" s="121">
        <v>24988</v>
      </c>
      <c r="Q60" s="121">
        <v>25928</v>
      </c>
      <c r="R60" s="121">
        <v>28108</v>
      </c>
      <c r="S60" s="203">
        <v>30357.7</v>
      </c>
      <c r="T60" s="329">
        <v>33753</v>
      </c>
      <c r="U60" s="319">
        <v>36465</v>
      </c>
      <c r="V60" s="447">
        <v>38738</v>
      </c>
      <c r="W60" s="606">
        <v>42848</v>
      </c>
      <c r="X60" s="495">
        <v>49459.7</v>
      </c>
    </row>
    <row r="61" spans="1:24" x14ac:dyDescent="0.2">
      <c r="A61" s="102" t="s">
        <v>47</v>
      </c>
      <c r="B61" s="152">
        <v>1164.8</v>
      </c>
      <c r="C61" s="152">
        <v>1656.9</v>
      </c>
      <c r="D61" s="152">
        <v>2401.5</v>
      </c>
      <c r="E61" s="152">
        <v>3105.8</v>
      </c>
      <c r="F61" s="152">
        <v>3783.7</v>
      </c>
      <c r="G61" s="121">
        <v>4938</v>
      </c>
      <c r="H61" s="152">
        <v>6343.5</v>
      </c>
      <c r="I61" s="152">
        <v>8404.2999999999993</v>
      </c>
      <c r="J61" s="152">
        <v>10534.6</v>
      </c>
      <c r="K61" s="152">
        <v>11374.4</v>
      </c>
      <c r="L61" s="121">
        <v>12651</v>
      </c>
      <c r="M61" s="121">
        <v>14001</v>
      </c>
      <c r="N61" s="121">
        <v>16023</v>
      </c>
      <c r="O61" s="121">
        <v>18360</v>
      </c>
      <c r="P61" s="121">
        <v>20473</v>
      </c>
      <c r="Q61" s="121">
        <v>21947</v>
      </c>
      <c r="R61" s="121">
        <v>23305</v>
      </c>
      <c r="S61" s="203">
        <v>25439.5</v>
      </c>
      <c r="T61" s="329">
        <v>28143</v>
      </c>
      <c r="U61" s="319">
        <v>30152</v>
      </c>
      <c r="V61" s="447">
        <v>32278</v>
      </c>
      <c r="W61" s="606">
        <v>35497</v>
      </c>
      <c r="X61" s="495">
        <v>40712.9</v>
      </c>
    </row>
    <row r="62" spans="1:24" x14ac:dyDescent="0.2">
      <c r="A62" s="102" t="s">
        <v>48</v>
      </c>
      <c r="B62" s="152">
        <v>1107.5999999999999</v>
      </c>
      <c r="C62" s="152">
        <v>1635.8</v>
      </c>
      <c r="D62" s="152">
        <v>2444.1</v>
      </c>
      <c r="E62" s="152">
        <v>3251.6</v>
      </c>
      <c r="F62" s="152">
        <v>4013.6</v>
      </c>
      <c r="G62" s="121">
        <v>5061</v>
      </c>
      <c r="H62" s="152">
        <v>6358.4</v>
      </c>
      <c r="I62" s="152">
        <v>8103</v>
      </c>
      <c r="J62" s="152">
        <v>10530.5</v>
      </c>
      <c r="K62" s="152">
        <v>10937.2</v>
      </c>
      <c r="L62" s="121">
        <v>11883</v>
      </c>
      <c r="M62" s="121">
        <v>13305</v>
      </c>
      <c r="N62" s="121">
        <v>15187</v>
      </c>
      <c r="O62" s="121">
        <v>18101</v>
      </c>
      <c r="P62" s="121">
        <v>20342</v>
      </c>
      <c r="Q62" s="121">
        <v>22029</v>
      </c>
      <c r="R62" s="121">
        <v>23229</v>
      </c>
      <c r="S62" s="203">
        <v>24327.200000000001</v>
      </c>
      <c r="T62" s="329">
        <v>26712</v>
      </c>
      <c r="U62" s="319">
        <v>28826</v>
      </c>
      <c r="V62" s="447">
        <v>31105</v>
      </c>
      <c r="W62" s="606">
        <v>34499</v>
      </c>
      <c r="X62" s="495">
        <v>39537.9</v>
      </c>
    </row>
    <row r="63" spans="1:24" x14ac:dyDescent="0.2">
      <c r="A63" s="102" t="s">
        <v>49</v>
      </c>
      <c r="B63" s="152">
        <v>2010.2</v>
      </c>
      <c r="C63" s="152">
        <v>2936.1</v>
      </c>
      <c r="D63" s="152">
        <v>3735.6</v>
      </c>
      <c r="E63" s="152">
        <v>4530</v>
      </c>
      <c r="F63" s="152">
        <v>5452.8</v>
      </c>
      <c r="G63" s="121">
        <v>7068</v>
      </c>
      <c r="H63" s="152">
        <v>8849.9</v>
      </c>
      <c r="I63" s="152">
        <v>11468.6</v>
      </c>
      <c r="J63" s="152">
        <v>14904</v>
      </c>
      <c r="K63" s="152">
        <v>15206.9</v>
      </c>
      <c r="L63" s="121">
        <v>17350</v>
      </c>
      <c r="M63" s="121">
        <v>20009</v>
      </c>
      <c r="N63" s="121">
        <v>23234</v>
      </c>
      <c r="O63" s="121">
        <v>26035</v>
      </c>
      <c r="P63" s="121">
        <v>28294</v>
      </c>
      <c r="Q63" s="121">
        <v>29147</v>
      </c>
      <c r="R63" s="121">
        <v>30224</v>
      </c>
      <c r="S63" s="203">
        <v>32324.3</v>
      </c>
      <c r="T63" s="329">
        <v>35172</v>
      </c>
      <c r="U63" s="319">
        <v>37418</v>
      </c>
      <c r="V63" s="447">
        <v>39761</v>
      </c>
      <c r="W63" s="606">
        <v>45800</v>
      </c>
      <c r="X63" s="495">
        <v>52274.1</v>
      </c>
    </row>
    <row r="64" spans="1:24" x14ac:dyDescent="0.2">
      <c r="A64" s="102" t="s">
        <v>50</v>
      </c>
      <c r="B64" s="152">
        <v>1741.5</v>
      </c>
      <c r="C64" s="152">
        <v>2594.8000000000002</v>
      </c>
      <c r="D64" s="152">
        <v>3444.6</v>
      </c>
      <c r="E64" s="152">
        <v>4349.8999999999996</v>
      </c>
      <c r="F64" s="152">
        <v>5130.5</v>
      </c>
      <c r="G64" s="121">
        <v>6373</v>
      </c>
      <c r="H64" s="152">
        <v>7798.4</v>
      </c>
      <c r="I64" s="152">
        <v>9838.6</v>
      </c>
      <c r="J64" s="152">
        <v>12153.8</v>
      </c>
      <c r="K64" s="152">
        <v>13099.1</v>
      </c>
      <c r="L64" s="121">
        <v>14291</v>
      </c>
      <c r="M64" s="121">
        <v>15843</v>
      </c>
      <c r="N64" s="121">
        <v>18241</v>
      </c>
      <c r="O64" s="121">
        <v>21053</v>
      </c>
      <c r="P64" s="121">
        <v>23421</v>
      </c>
      <c r="Q64" s="121">
        <v>24694</v>
      </c>
      <c r="R64" s="121">
        <v>26693</v>
      </c>
      <c r="S64" s="203">
        <v>28994.5</v>
      </c>
      <c r="T64" s="329">
        <v>31808</v>
      </c>
      <c r="U64" s="319">
        <v>34052</v>
      </c>
      <c r="V64" s="447">
        <v>36380</v>
      </c>
      <c r="W64" s="606">
        <v>39791</v>
      </c>
      <c r="X64" s="495">
        <v>45811.4</v>
      </c>
    </row>
    <row r="65" spans="1:24" x14ac:dyDescent="0.2">
      <c r="A65" s="102" t="s">
        <v>51</v>
      </c>
      <c r="B65" s="152">
        <v>1196.2</v>
      </c>
      <c r="C65" s="152">
        <v>1726.4</v>
      </c>
      <c r="D65" s="152">
        <v>2461.3000000000002</v>
      </c>
      <c r="E65" s="152">
        <v>3215</v>
      </c>
      <c r="F65" s="152">
        <v>4048.2</v>
      </c>
      <c r="G65" s="121">
        <v>5073</v>
      </c>
      <c r="H65" s="152">
        <v>6436.7</v>
      </c>
      <c r="I65" s="152">
        <v>8703.2000000000007</v>
      </c>
      <c r="J65" s="152">
        <v>11146.6</v>
      </c>
      <c r="K65" s="152">
        <v>11529</v>
      </c>
      <c r="L65" s="121">
        <v>13004</v>
      </c>
      <c r="M65" s="121">
        <v>14896</v>
      </c>
      <c r="N65" s="121">
        <v>17187</v>
      </c>
      <c r="O65" s="121">
        <v>19388</v>
      </c>
      <c r="P65" s="121">
        <v>20854</v>
      </c>
      <c r="Q65" s="121">
        <v>21369</v>
      </c>
      <c r="R65" s="121">
        <v>22908</v>
      </c>
      <c r="S65" s="203">
        <v>24529.8</v>
      </c>
      <c r="T65" s="329">
        <v>27036</v>
      </c>
      <c r="U65" s="319">
        <v>29671</v>
      </c>
      <c r="V65" s="447">
        <v>31844</v>
      </c>
      <c r="W65" s="606">
        <v>35799</v>
      </c>
      <c r="X65" s="495">
        <v>41527</v>
      </c>
    </row>
    <row r="66" spans="1:24" x14ac:dyDescent="0.2">
      <c r="A66" s="102" t="s">
        <v>52</v>
      </c>
      <c r="B66" s="152">
        <v>2433.6999999999998</v>
      </c>
      <c r="C66" s="152">
        <v>3421.9</v>
      </c>
      <c r="D66" s="152">
        <v>4286.6000000000004</v>
      </c>
      <c r="E66" s="152">
        <v>5283.5</v>
      </c>
      <c r="F66" s="152">
        <v>6211.8</v>
      </c>
      <c r="G66" s="121">
        <v>7749</v>
      </c>
      <c r="H66" s="152">
        <v>9516.2000000000007</v>
      </c>
      <c r="I66" s="152">
        <v>11856</v>
      </c>
      <c r="J66" s="152">
        <v>14774.1</v>
      </c>
      <c r="K66" s="152">
        <v>15227.6</v>
      </c>
      <c r="L66" s="121">
        <v>17438</v>
      </c>
      <c r="M66" s="121">
        <v>18773</v>
      </c>
      <c r="N66" s="121">
        <v>21821</v>
      </c>
      <c r="O66" s="121">
        <v>24716</v>
      </c>
      <c r="P66" s="121">
        <v>27102</v>
      </c>
      <c r="Q66" s="121">
        <v>28528</v>
      </c>
      <c r="R66" s="121">
        <v>30651</v>
      </c>
      <c r="S66" s="203">
        <v>32951.5</v>
      </c>
      <c r="T66" s="329">
        <v>35802</v>
      </c>
      <c r="U66" s="319">
        <v>39210</v>
      </c>
      <c r="V66" s="447">
        <v>41958</v>
      </c>
      <c r="W66" s="606">
        <v>46267</v>
      </c>
      <c r="X66" s="495">
        <v>53234.1</v>
      </c>
    </row>
    <row r="67" spans="1:24" x14ac:dyDescent="0.2">
      <c r="A67" s="102" t="s">
        <v>53</v>
      </c>
      <c r="B67" s="152">
        <v>1521.7</v>
      </c>
      <c r="C67" s="152">
        <v>2121.5</v>
      </c>
      <c r="D67" s="152">
        <v>2928.6</v>
      </c>
      <c r="E67" s="152">
        <v>3640.9</v>
      </c>
      <c r="F67" s="152">
        <v>4540.6000000000004</v>
      </c>
      <c r="G67" s="121">
        <v>5696</v>
      </c>
      <c r="H67" s="152">
        <v>6960.3</v>
      </c>
      <c r="I67" s="152">
        <v>8861.5</v>
      </c>
      <c r="J67" s="152">
        <v>10971</v>
      </c>
      <c r="K67" s="152">
        <v>12053.9</v>
      </c>
      <c r="L67" s="121">
        <v>13293</v>
      </c>
      <c r="M67" s="121">
        <v>14579</v>
      </c>
      <c r="N67" s="121">
        <v>16932</v>
      </c>
      <c r="O67" s="121">
        <v>19291</v>
      </c>
      <c r="P67" s="121">
        <v>20978</v>
      </c>
      <c r="Q67" s="121">
        <v>22118</v>
      </c>
      <c r="R67" s="121">
        <v>23404</v>
      </c>
      <c r="S67" s="203">
        <v>25214.799999999999</v>
      </c>
      <c r="T67" s="329">
        <v>27932</v>
      </c>
      <c r="U67" s="319">
        <v>30213</v>
      </c>
      <c r="V67" s="447">
        <v>32692</v>
      </c>
      <c r="W67" s="606">
        <v>36143</v>
      </c>
      <c r="X67" s="495">
        <v>40833.199999999997</v>
      </c>
    </row>
    <row r="68" spans="1:24" x14ac:dyDescent="0.2">
      <c r="A68" s="102" t="s">
        <v>54</v>
      </c>
      <c r="B68" s="152">
        <v>1697.6</v>
      </c>
      <c r="C68" s="152">
        <v>2508.1999999999998</v>
      </c>
      <c r="D68" s="152">
        <v>3404.1</v>
      </c>
      <c r="E68" s="152">
        <v>4205.8999999999996</v>
      </c>
      <c r="F68" s="152">
        <v>5255.7</v>
      </c>
      <c r="G68" s="121">
        <v>6533</v>
      </c>
      <c r="H68" s="152">
        <v>8111.7</v>
      </c>
      <c r="I68" s="152">
        <v>10302</v>
      </c>
      <c r="J68" s="152">
        <v>13467.7</v>
      </c>
      <c r="K68" s="152">
        <v>14746.5</v>
      </c>
      <c r="L68" s="121">
        <v>16328</v>
      </c>
      <c r="M68" s="121">
        <v>18492</v>
      </c>
      <c r="N68" s="121">
        <v>20959</v>
      </c>
      <c r="O68" s="121">
        <v>23573</v>
      </c>
      <c r="P68" s="121">
        <v>25497</v>
      </c>
      <c r="Q68" s="121">
        <v>26481</v>
      </c>
      <c r="R68" s="121">
        <v>28399</v>
      </c>
      <c r="S68" s="203">
        <v>30387.1</v>
      </c>
      <c r="T68" s="329">
        <v>32949</v>
      </c>
      <c r="U68" s="319">
        <v>35212</v>
      </c>
      <c r="V68" s="447">
        <v>37601</v>
      </c>
      <c r="W68" s="606">
        <v>41369</v>
      </c>
      <c r="X68" s="495">
        <v>48367.9</v>
      </c>
    </row>
    <row r="69" spans="1:24" x14ac:dyDescent="0.2">
      <c r="A69" s="102" t="s">
        <v>55</v>
      </c>
      <c r="B69" s="152">
        <v>1848.8</v>
      </c>
      <c r="C69" s="152">
        <v>2459.6</v>
      </c>
      <c r="D69" s="152">
        <v>3141.8</v>
      </c>
      <c r="E69" s="152">
        <v>3898.1</v>
      </c>
      <c r="F69" s="152">
        <v>4734.8</v>
      </c>
      <c r="G69" s="121">
        <v>6164</v>
      </c>
      <c r="H69" s="152">
        <v>7685.1</v>
      </c>
      <c r="I69" s="152">
        <v>9619.6</v>
      </c>
      <c r="J69" s="152">
        <v>12087.2</v>
      </c>
      <c r="K69" s="152">
        <v>13520.2</v>
      </c>
      <c r="L69" s="121">
        <v>15200</v>
      </c>
      <c r="M69" s="121">
        <v>17025</v>
      </c>
      <c r="N69" s="121">
        <v>19271</v>
      </c>
      <c r="O69" s="121">
        <v>21593</v>
      </c>
      <c r="P69" s="121">
        <v>23469</v>
      </c>
      <c r="Q69" s="121">
        <v>24591</v>
      </c>
      <c r="R69" s="121">
        <v>26209</v>
      </c>
      <c r="S69" s="203">
        <v>27444.5</v>
      </c>
      <c r="T69" s="329">
        <v>30371</v>
      </c>
      <c r="U69" s="319">
        <v>32883</v>
      </c>
      <c r="V69" s="447">
        <v>35075</v>
      </c>
      <c r="W69" s="606">
        <v>38357</v>
      </c>
      <c r="X69" s="495">
        <v>43540.3</v>
      </c>
    </row>
    <row r="70" spans="1:24" x14ac:dyDescent="0.2">
      <c r="A70" s="102" t="s">
        <v>56</v>
      </c>
      <c r="B70" s="152">
        <v>1258</v>
      </c>
      <c r="C70" s="152">
        <v>1752.3</v>
      </c>
      <c r="D70" s="152">
        <v>2501.1</v>
      </c>
      <c r="E70" s="152">
        <v>3474.4</v>
      </c>
      <c r="F70" s="152">
        <v>3911.1</v>
      </c>
      <c r="G70" s="121">
        <v>5207</v>
      </c>
      <c r="H70" s="152">
        <v>6344</v>
      </c>
      <c r="I70" s="152">
        <v>8566.4</v>
      </c>
      <c r="J70" s="152">
        <v>11723.1</v>
      </c>
      <c r="K70" s="152">
        <v>13034.8</v>
      </c>
      <c r="L70" s="121">
        <v>14424</v>
      </c>
      <c r="M70" s="121">
        <v>16362</v>
      </c>
      <c r="N70" s="121">
        <v>19126</v>
      </c>
      <c r="O70" s="121">
        <v>20645</v>
      </c>
      <c r="P70" s="121">
        <v>22392</v>
      </c>
      <c r="Q70" s="121">
        <v>23192</v>
      </c>
      <c r="R70" s="121">
        <v>25337</v>
      </c>
      <c r="S70" s="203">
        <v>26238.1</v>
      </c>
      <c r="T70" s="329">
        <v>28968</v>
      </c>
      <c r="U70" s="319">
        <v>30765</v>
      </c>
      <c r="V70" s="447">
        <v>32766</v>
      </c>
      <c r="W70" s="606">
        <v>36031</v>
      </c>
      <c r="X70" s="495">
        <v>41307.199999999997</v>
      </c>
    </row>
    <row r="71" spans="1:24" x14ac:dyDescent="0.2">
      <c r="A71" s="102" t="s">
        <v>57</v>
      </c>
      <c r="B71" s="152">
        <v>2214</v>
      </c>
      <c r="C71" s="152">
        <v>3157.3</v>
      </c>
      <c r="D71" s="152">
        <v>4228</v>
      </c>
      <c r="E71" s="152">
        <v>5138.8999999999996</v>
      </c>
      <c r="F71" s="152">
        <v>6275.9</v>
      </c>
      <c r="G71" s="121">
        <v>7765</v>
      </c>
      <c r="H71" s="152">
        <v>9614.2000000000007</v>
      </c>
      <c r="I71" s="152">
        <v>11920.7</v>
      </c>
      <c r="J71" s="152">
        <v>14674.9</v>
      </c>
      <c r="K71" s="152">
        <v>14915.9</v>
      </c>
      <c r="L71" s="121">
        <v>16479</v>
      </c>
      <c r="M71" s="121">
        <v>18600</v>
      </c>
      <c r="N71" s="121">
        <v>20800</v>
      </c>
      <c r="O71" s="121">
        <v>23470</v>
      </c>
      <c r="P71" s="121">
        <v>25884</v>
      </c>
      <c r="Q71" s="121">
        <v>26849</v>
      </c>
      <c r="R71" s="121">
        <v>28295</v>
      </c>
      <c r="S71" s="203">
        <v>30491.8</v>
      </c>
      <c r="T71" s="329">
        <v>33754</v>
      </c>
      <c r="U71" s="319">
        <v>36431</v>
      </c>
      <c r="V71" s="447">
        <v>38748</v>
      </c>
      <c r="W71" s="606">
        <v>42771</v>
      </c>
      <c r="X71" s="495">
        <v>48874</v>
      </c>
    </row>
    <row r="72" spans="1:24" x14ac:dyDescent="0.2">
      <c r="A72" s="102" t="s">
        <v>58</v>
      </c>
      <c r="B72" s="152">
        <v>1391.5</v>
      </c>
      <c r="C72" s="152">
        <v>1953.3</v>
      </c>
      <c r="D72" s="152">
        <v>2706.6</v>
      </c>
      <c r="E72" s="152">
        <v>3456.2</v>
      </c>
      <c r="F72" s="152">
        <v>4301.3999999999996</v>
      </c>
      <c r="G72" s="121">
        <v>5439</v>
      </c>
      <c r="H72" s="152">
        <v>7009.7</v>
      </c>
      <c r="I72" s="152">
        <v>9108.2999999999993</v>
      </c>
      <c r="J72" s="152">
        <v>12008.3</v>
      </c>
      <c r="K72" s="152">
        <v>13110.1</v>
      </c>
      <c r="L72" s="121">
        <v>14554</v>
      </c>
      <c r="M72" s="121">
        <v>16205</v>
      </c>
      <c r="N72" s="121">
        <v>18803</v>
      </c>
      <c r="O72" s="121">
        <v>20668</v>
      </c>
      <c r="P72" s="121">
        <v>22012</v>
      </c>
      <c r="Q72" s="121">
        <v>22528</v>
      </c>
      <c r="R72" s="121">
        <v>23548</v>
      </c>
      <c r="S72" s="203">
        <v>24737.8</v>
      </c>
      <c r="T72" s="329">
        <v>26823</v>
      </c>
      <c r="U72" s="319">
        <v>30717</v>
      </c>
      <c r="V72" s="447">
        <v>33545</v>
      </c>
      <c r="W72" s="606">
        <v>37408</v>
      </c>
      <c r="X72" s="495">
        <v>42916.6</v>
      </c>
    </row>
    <row r="73" spans="1:24" x14ac:dyDescent="0.2">
      <c r="A73" s="102" t="s">
        <v>59</v>
      </c>
      <c r="B73" s="152">
        <v>1429</v>
      </c>
      <c r="C73" s="152">
        <v>2035.2</v>
      </c>
      <c r="D73" s="152">
        <v>2867.1</v>
      </c>
      <c r="E73" s="152">
        <v>3621.4</v>
      </c>
      <c r="F73" s="152">
        <v>4372.3</v>
      </c>
      <c r="G73" s="121">
        <v>5344</v>
      </c>
      <c r="H73" s="152">
        <v>6708</v>
      </c>
      <c r="I73" s="152">
        <v>8412.7000000000007</v>
      </c>
      <c r="J73" s="152">
        <v>10895</v>
      </c>
      <c r="K73" s="152">
        <v>11731.4</v>
      </c>
      <c r="L73" s="121">
        <v>13339</v>
      </c>
      <c r="M73" s="121">
        <v>15009</v>
      </c>
      <c r="N73" s="121">
        <v>17107</v>
      </c>
      <c r="O73" s="121">
        <v>19187</v>
      </c>
      <c r="P73" s="121">
        <v>21272</v>
      </c>
      <c r="Q73" s="121">
        <v>22846</v>
      </c>
      <c r="R73" s="121">
        <v>24334</v>
      </c>
      <c r="S73" s="203">
        <v>26253.8</v>
      </c>
      <c r="T73" s="329">
        <v>28353</v>
      </c>
      <c r="U73" s="319">
        <v>30677</v>
      </c>
      <c r="V73" s="447">
        <v>32504</v>
      </c>
      <c r="W73" s="606">
        <v>36126</v>
      </c>
      <c r="X73" s="495">
        <v>41523.1</v>
      </c>
    </row>
    <row r="74" spans="1:24" ht="18" x14ac:dyDescent="0.2">
      <c r="A74" s="101" t="s">
        <v>109</v>
      </c>
      <c r="B74" s="153">
        <v>3486.5</v>
      </c>
      <c r="C74" s="153">
        <v>5168.6000000000004</v>
      </c>
      <c r="D74" s="153">
        <v>6588.6</v>
      </c>
      <c r="E74" s="153">
        <v>8085.7</v>
      </c>
      <c r="F74" s="153">
        <v>9692.5</v>
      </c>
      <c r="G74" s="137">
        <v>11680</v>
      </c>
      <c r="H74" s="153">
        <v>14306.9</v>
      </c>
      <c r="I74" s="153">
        <v>17837.599999999999</v>
      </c>
      <c r="J74" s="153">
        <v>21826</v>
      </c>
      <c r="K74" s="153">
        <v>22269</v>
      </c>
      <c r="L74" s="137">
        <v>25035</v>
      </c>
      <c r="M74" s="137">
        <v>28055</v>
      </c>
      <c r="N74" s="137">
        <v>31598</v>
      </c>
      <c r="O74" s="137">
        <v>34735</v>
      </c>
      <c r="P74" s="137">
        <v>37270</v>
      </c>
      <c r="Q74" s="137">
        <v>39083</v>
      </c>
      <c r="R74" s="137">
        <v>41464</v>
      </c>
      <c r="S74" s="202">
        <v>43976.800000000003</v>
      </c>
      <c r="T74" s="328">
        <v>47807</v>
      </c>
      <c r="U74" s="136">
        <v>51092</v>
      </c>
      <c r="V74" s="445">
        <v>54603</v>
      </c>
      <c r="W74" s="605">
        <v>59804</v>
      </c>
      <c r="X74" s="496">
        <v>68083.8</v>
      </c>
    </row>
    <row r="75" spans="1:24" x14ac:dyDescent="0.2">
      <c r="A75" s="102" t="s">
        <v>60</v>
      </c>
      <c r="B75" s="152">
        <v>1461.9</v>
      </c>
      <c r="C75" s="152">
        <v>2064.3000000000002</v>
      </c>
      <c r="D75" s="152">
        <v>2892.3</v>
      </c>
      <c r="E75" s="152">
        <v>3664.6</v>
      </c>
      <c r="F75" s="152">
        <v>4538.3999999999996</v>
      </c>
      <c r="G75" s="121">
        <v>5692</v>
      </c>
      <c r="H75" s="152">
        <v>7295.6</v>
      </c>
      <c r="I75" s="152">
        <v>8883.1</v>
      </c>
      <c r="J75" s="152">
        <v>11318.8</v>
      </c>
      <c r="K75" s="152">
        <v>11942</v>
      </c>
      <c r="L75" s="121">
        <v>13228</v>
      </c>
      <c r="M75" s="121">
        <v>14833</v>
      </c>
      <c r="N75" s="121">
        <v>17180</v>
      </c>
      <c r="O75" s="121">
        <v>19409</v>
      </c>
      <c r="P75" s="121">
        <v>21172</v>
      </c>
      <c r="Q75" s="121">
        <v>22064</v>
      </c>
      <c r="R75" s="121">
        <v>23335</v>
      </c>
      <c r="S75" s="203">
        <v>25432.9</v>
      </c>
      <c r="T75" s="329">
        <v>28159</v>
      </c>
      <c r="U75" s="319">
        <v>30632</v>
      </c>
      <c r="V75" s="447">
        <v>33182</v>
      </c>
      <c r="W75" s="606">
        <v>36188</v>
      </c>
      <c r="X75" s="495">
        <v>41791.699999999997</v>
      </c>
    </row>
    <row r="76" spans="1:24" x14ac:dyDescent="0.2">
      <c r="A76" s="102" t="s">
        <v>61</v>
      </c>
      <c r="B76" s="152">
        <v>2273.8000000000002</v>
      </c>
      <c r="C76" s="152">
        <v>3246.1</v>
      </c>
      <c r="D76" s="152">
        <v>4473.1000000000004</v>
      </c>
      <c r="E76" s="152">
        <v>5607</v>
      </c>
      <c r="F76" s="152">
        <v>6928.4</v>
      </c>
      <c r="G76" s="121">
        <v>8676</v>
      </c>
      <c r="H76" s="152">
        <v>10772.3</v>
      </c>
      <c r="I76" s="152">
        <v>13986.9</v>
      </c>
      <c r="J76" s="152">
        <v>17526.7</v>
      </c>
      <c r="K76" s="152">
        <v>17336.3</v>
      </c>
      <c r="L76" s="121">
        <v>19757</v>
      </c>
      <c r="M76" s="121">
        <v>22179</v>
      </c>
      <c r="N76" s="121">
        <v>25139</v>
      </c>
      <c r="O76" s="121">
        <v>27608</v>
      </c>
      <c r="P76" s="121">
        <v>29492</v>
      </c>
      <c r="Q76" s="121">
        <v>30691</v>
      </c>
      <c r="R76" s="121">
        <v>32348</v>
      </c>
      <c r="S76" s="203">
        <v>34759.599999999999</v>
      </c>
      <c r="T76" s="329">
        <v>38052</v>
      </c>
      <c r="U76" s="319">
        <v>41110</v>
      </c>
      <c r="V76" s="447">
        <v>43256</v>
      </c>
      <c r="W76" s="606">
        <v>48590</v>
      </c>
      <c r="X76" s="495">
        <v>55307.6</v>
      </c>
    </row>
    <row r="77" spans="1:24" x14ac:dyDescent="0.2">
      <c r="A77" s="102" t="s">
        <v>62</v>
      </c>
      <c r="B77" s="152">
        <v>6706.8</v>
      </c>
      <c r="C77" s="152">
        <v>9980</v>
      </c>
      <c r="D77" s="152">
        <v>12083.3</v>
      </c>
      <c r="E77" s="152">
        <v>14584.1</v>
      </c>
      <c r="F77" s="152">
        <v>16956.5</v>
      </c>
      <c r="G77" s="121">
        <v>19838</v>
      </c>
      <c r="H77" s="152">
        <v>23728.7</v>
      </c>
      <c r="I77" s="152">
        <v>28565</v>
      </c>
      <c r="J77" s="152">
        <v>33876.5</v>
      </c>
      <c r="K77" s="152">
        <v>34773</v>
      </c>
      <c r="L77" s="121">
        <v>38213</v>
      </c>
      <c r="M77" s="121">
        <v>42289</v>
      </c>
      <c r="N77" s="121">
        <v>47177</v>
      </c>
      <c r="O77" s="121">
        <v>51009</v>
      </c>
      <c r="P77" s="121">
        <v>54498</v>
      </c>
      <c r="Q77" s="121">
        <v>56616</v>
      </c>
      <c r="R77" s="121">
        <v>60090</v>
      </c>
      <c r="S77" s="203">
        <v>63789.1</v>
      </c>
      <c r="T77" s="329">
        <v>68664</v>
      </c>
      <c r="U77" s="319">
        <v>72747</v>
      </c>
      <c r="V77" s="447">
        <v>78619</v>
      </c>
      <c r="W77" s="606">
        <v>83643</v>
      </c>
      <c r="X77" s="495">
        <v>94961.9</v>
      </c>
    </row>
    <row r="78" spans="1:24" x14ac:dyDescent="0.2">
      <c r="A78" s="138" t="s">
        <v>63</v>
      </c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343"/>
      <c r="V78" s="442"/>
      <c r="W78" s="454"/>
      <c r="X78" s="495"/>
    </row>
    <row r="79" spans="1:24" ht="19.5" x14ac:dyDescent="0.2">
      <c r="A79" s="107" t="s">
        <v>88</v>
      </c>
      <c r="B79" s="152">
        <v>8492.2000000000007</v>
      </c>
      <c r="C79" s="152">
        <v>12589.8</v>
      </c>
      <c r="D79" s="152">
        <v>14634.3</v>
      </c>
      <c r="E79" s="152">
        <v>17209.3</v>
      </c>
      <c r="F79" s="152">
        <v>19660</v>
      </c>
      <c r="G79" s="121">
        <v>22829</v>
      </c>
      <c r="H79" s="152">
        <v>26826.3</v>
      </c>
      <c r="I79" s="152">
        <v>32227.9</v>
      </c>
      <c r="J79" s="152">
        <v>37412</v>
      </c>
      <c r="K79" s="152">
        <v>38386.6</v>
      </c>
      <c r="L79" s="121">
        <v>41315</v>
      </c>
      <c r="M79" s="121">
        <v>45498</v>
      </c>
      <c r="N79" s="121">
        <v>50841</v>
      </c>
      <c r="O79" s="121">
        <v>54508</v>
      </c>
      <c r="P79" s="121">
        <v>57976</v>
      </c>
      <c r="Q79" s="121">
        <v>60068</v>
      </c>
      <c r="R79" s="121">
        <v>63568</v>
      </c>
      <c r="S79" s="203">
        <v>66719.399999999994</v>
      </c>
      <c r="T79" s="329">
        <v>70896</v>
      </c>
      <c r="U79" s="319">
        <v>75087</v>
      </c>
      <c r="V79" s="447">
        <v>79822</v>
      </c>
      <c r="W79" s="606">
        <v>85447</v>
      </c>
      <c r="X79" s="495">
        <v>97562</v>
      </c>
    </row>
    <row r="80" spans="1:24" ht="19.5" x14ac:dyDescent="0.2">
      <c r="A80" s="107" t="s">
        <v>64</v>
      </c>
      <c r="B80" s="152">
        <v>8964.7000000000007</v>
      </c>
      <c r="C80" s="152">
        <v>12577.1</v>
      </c>
      <c r="D80" s="152">
        <v>15876.2</v>
      </c>
      <c r="E80" s="152">
        <v>20027.2</v>
      </c>
      <c r="F80" s="152">
        <v>23890.2</v>
      </c>
      <c r="G80" s="121">
        <v>27534</v>
      </c>
      <c r="H80" s="152">
        <v>32336.400000000001</v>
      </c>
      <c r="I80" s="152">
        <v>37363.5</v>
      </c>
      <c r="J80" s="152">
        <v>44168.7</v>
      </c>
      <c r="K80" s="152">
        <v>46480.5</v>
      </c>
      <c r="L80" s="121">
        <v>52619</v>
      </c>
      <c r="M80" s="121">
        <v>59095</v>
      </c>
      <c r="N80" s="121">
        <v>63696</v>
      </c>
      <c r="O80" s="121">
        <v>69192</v>
      </c>
      <c r="P80" s="121">
        <v>74489</v>
      </c>
      <c r="Q80" s="121">
        <v>77272</v>
      </c>
      <c r="R80" s="121">
        <v>83238</v>
      </c>
      <c r="S80" s="203">
        <v>89938.3</v>
      </c>
      <c r="T80" s="329">
        <v>97204</v>
      </c>
      <c r="U80" s="319">
        <v>101012</v>
      </c>
      <c r="V80" s="447">
        <v>111216</v>
      </c>
      <c r="W80" s="606">
        <v>116376</v>
      </c>
      <c r="X80" s="495">
        <v>131515.70000000001</v>
      </c>
    </row>
    <row r="81" spans="1:24" ht="19.5" x14ac:dyDescent="0.2">
      <c r="A81" s="107" t="s">
        <v>87</v>
      </c>
      <c r="B81" s="152"/>
      <c r="C81" s="152"/>
      <c r="D81" s="152"/>
      <c r="E81" s="152"/>
      <c r="F81" s="152"/>
      <c r="G81" s="121"/>
      <c r="H81" s="152"/>
      <c r="I81" s="152"/>
      <c r="J81" s="152"/>
      <c r="K81" s="152">
        <v>19787</v>
      </c>
      <c r="L81" s="121">
        <v>22247</v>
      </c>
      <c r="M81" s="121">
        <v>24729</v>
      </c>
      <c r="N81" s="121">
        <v>28578</v>
      </c>
      <c r="O81" s="121">
        <v>31620</v>
      </c>
      <c r="P81" s="121">
        <v>34125</v>
      </c>
      <c r="Q81" s="121">
        <v>35869</v>
      </c>
      <c r="R81" s="121">
        <v>37536</v>
      </c>
      <c r="S81" s="203">
        <v>40472.699999999997</v>
      </c>
      <c r="T81" s="329">
        <v>44913</v>
      </c>
      <c r="U81" s="319">
        <v>48613</v>
      </c>
      <c r="V81" s="447">
        <v>51501</v>
      </c>
      <c r="W81" s="606">
        <v>55270</v>
      </c>
      <c r="X81" s="495">
        <v>61900.6</v>
      </c>
    </row>
    <row r="82" spans="1:24" x14ac:dyDescent="0.2">
      <c r="A82" s="102" t="s">
        <v>65</v>
      </c>
      <c r="B82" s="152">
        <v>2086.1999999999998</v>
      </c>
      <c r="C82" s="152">
        <v>2959</v>
      </c>
      <c r="D82" s="152">
        <v>3847.2</v>
      </c>
      <c r="E82" s="152">
        <v>4838.5</v>
      </c>
      <c r="F82" s="152">
        <v>5959.6</v>
      </c>
      <c r="G82" s="121">
        <v>7463</v>
      </c>
      <c r="H82" s="152">
        <v>9356.5</v>
      </c>
      <c r="I82" s="152">
        <v>11897.5</v>
      </c>
      <c r="J82" s="152">
        <v>14829.2</v>
      </c>
      <c r="K82" s="152">
        <v>15021.2</v>
      </c>
      <c r="L82" s="121">
        <v>17370</v>
      </c>
      <c r="M82" s="121">
        <v>20015</v>
      </c>
      <c r="N82" s="121">
        <v>22501</v>
      </c>
      <c r="O82" s="121">
        <v>25651</v>
      </c>
      <c r="P82" s="121">
        <v>27683</v>
      </c>
      <c r="Q82" s="121">
        <v>29642</v>
      </c>
      <c r="R82" s="121">
        <v>30941</v>
      </c>
      <c r="S82" s="203">
        <v>32253.1</v>
      </c>
      <c r="T82" s="329">
        <v>35219</v>
      </c>
      <c r="U82" s="319">
        <v>37433</v>
      </c>
      <c r="V82" s="447">
        <v>39349</v>
      </c>
      <c r="W82" s="606">
        <v>43781</v>
      </c>
      <c r="X82" s="495">
        <v>50104.4</v>
      </c>
    </row>
    <row r="83" spans="1:24" ht="18" x14ac:dyDescent="0.2">
      <c r="A83" s="101" t="s">
        <v>389</v>
      </c>
      <c r="B83" s="153">
        <v>2269.6</v>
      </c>
      <c r="C83" s="153">
        <v>3190.8</v>
      </c>
      <c r="D83" s="153">
        <v>4309.5</v>
      </c>
      <c r="E83" s="153">
        <v>5325.3</v>
      </c>
      <c r="F83" s="153">
        <v>6507.8</v>
      </c>
      <c r="G83" s="137">
        <v>8110</v>
      </c>
      <c r="H83" s="153">
        <v>9877.5</v>
      </c>
      <c r="I83" s="153">
        <v>12344.8</v>
      </c>
      <c r="J83" s="153">
        <v>15381.4</v>
      </c>
      <c r="K83" s="153">
        <v>16606.400000000001</v>
      </c>
      <c r="L83" s="137">
        <v>18658</v>
      </c>
      <c r="M83" s="137">
        <v>20890</v>
      </c>
      <c r="N83" s="137">
        <v>23789</v>
      </c>
      <c r="O83" s="137">
        <v>26398</v>
      </c>
      <c r="P83" s="137">
        <v>28347</v>
      </c>
      <c r="Q83" s="137">
        <v>29616</v>
      </c>
      <c r="R83" s="137">
        <v>31569</v>
      </c>
      <c r="S83" s="202">
        <v>33717.9</v>
      </c>
      <c r="T83" s="328">
        <v>37807</v>
      </c>
      <c r="U83" s="136">
        <v>41310</v>
      </c>
      <c r="V83" s="445">
        <v>44226</v>
      </c>
      <c r="W83" s="605">
        <v>48883</v>
      </c>
      <c r="X83" s="496">
        <v>57203</v>
      </c>
    </row>
    <row r="84" spans="1:24" x14ac:dyDescent="0.2">
      <c r="A84" s="102" t="s">
        <v>66</v>
      </c>
      <c r="B84" s="152">
        <v>1248.2</v>
      </c>
      <c r="C84" s="152">
        <v>1902.3</v>
      </c>
      <c r="D84" s="152">
        <v>3058.3</v>
      </c>
      <c r="E84" s="152">
        <v>3816.7</v>
      </c>
      <c r="F84" s="152">
        <v>4549.8999999999996</v>
      </c>
      <c r="G84" s="121">
        <v>5736</v>
      </c>
      <c r="H84" s="152">
        <v>7438.1</v>
      </c>
      <c r="I84" s="152">
        <v>9228.2000000000007</v>
      </c>
      <c r="J84" s="152">
        <v>11453.9</v>
      </c>
      <c r="K84" s="152">
        <v>13075.4</v>
      </c>
      <c r="L84" s="121">
        <v>14236</v>
      </c>
      <c r="M84" s="121">
        <v>15632</v>
      </c>
      <c r="N84" s="121">
        <v>18265</v>
      </c>
      <c r="O84" s="121">
        <v>20722</v>
      </c>
      <c r="P84" s="121">
        <v>22598</v>
      </c>
      <c r="Q84" s="121">
        <v>22903</v>
      </c>
      <c r="R84" s="121">
        <v>25083</v>
      </c>
      <c r="S84" s="203">
        <v>26316.1</v>
      </c>
      <c r="T84" s="329">
        <v>30953</v>
      </c>
      <c r="U84" s="319">
        <v>33387</v>
      </c>
      <c r="V84" s="447">
        <v>36269</v>
      </c>
      <c r="W84" s="606">
        <v>39806</v>
      </c>
      <c r="X84" s="495">
        <v>43974</v>
      </c>
    </row>
    <row r="85" spans="1:24" x14ac:dyDescent="0.2">
      <c r="A85" s="102" t="s">
        <v>68</v>
      </c>
      <c r="B85" s="152">
        <v>1582</v>
      </c>
      <c r="C85" s="152">
        <v>2385</v>
      </c>
      <c r="D85" s="152">
        <v>3757.9</v>
      </c>
      <c r="E85" s="152">
        <v>4698.1000000000004</v>
      </c>
      <c r="F85" s="152">
        <v>5469.9</v>
      </c>
      <c r="G85" s="121">
        <v>6814</v>
      </c>
      <c r="H85" s="152">
        <v>8647.2000000000007</v>
      </c>
      <c r="I85" s="152">
        <v>10701.6</v>
      </c>
      <c r="J85" s="152">
        <v>13614.6</v>
      </c>
      <c r="K85" s="152">
        <v>16154.6</v>
      </c>
      <c r="L85" s="121">
        <v>17530</v>
      </c>
      <c r="M85" s="121">
        <v>19163</v>
      </c>
      <c r="N85" s="121">
        <v>22239</v>
      </c>
      <c r="O85" s="121">
        <v>25087</v>
      </c>
      <c r="P85" s="121">
        <v>27507</v>
      </c>
      <c r="Q85" s="121">
        <v>28322</v>
      </c>
      <c r="R85" s="121">
        <v>29828</v>
      </c>
      <c r="S85" s="203">
        <v>31251.1</v>
      </c>
      <c r="T85" s="329">
        <v>35779</v>
      </c>
      <c r="U85" s="319">
        <v>39673</v>
      </c>
      <c r="V85" s="447">
        <v>44104</v>
      </c>
      <c r="W85" s="606">
        <v>46084</v>
      </c>
      <c r="X85" s="495">
        <v>51781.7</v>
      </c>
    </row>
    <row r="86" spans="1:24" x14ac:dyDescent="0.2">
      <c r="A86" s="102" t="s">
        <v>69</v>
      </c>
      <c r="B86" s="152">
        <v>2193.5</v>
      </c>
      <c r="C86" s="152">
        <v>3067.1</v>
      </c>
      <c r="D86" s="152">
        <v>4093.9</v>
      </c>
      <c r="E86" s="152">
        <v>5054.1000000000004</v>
      </c>
      <c r="F86" s="152">
        <v>6160.8</v>
      </c>
      <c r="G86" s="121">
        <v>7771</v>
      </c>
      <c r="H86" s="152">
        <v>9443.1</v>
      </c>
      <c r="I86" s="152">
        <v>11251.2</v>
      </c>
      <c r="J86" s="152">
        <v>14488.4</v>
      </c>
      <c r="K86" s="152">
        <v>16211.6</v>
      </c>
      <c r="L86" s="121">
        <v>18358</v>
      </c>
      <c r="M86" s="121">
        <v>20690</v>
      </c>
      <c r="N86" s="121">
        <v>23467</v>
      </c>
      <c r="O86" s="121">
        <v>26068</v>
      </c>
      <c r="P86" s="121">
        <v>29085</v>
      </c>
      <c r="Q86" s="121">
        <v>29935</v>
      </c>
      <c r="R86" s="121">
        <v>32515</v>
      </c>
      <c r="S86" s="203">
        <v>33978.1</v>
      </c>
      <c r="T86" s="329">
        <v>37874</v>
      </c>
      <c r="U86" s="319">
        <v>40548</v>
      </c>
      <c r="V86" s="447">
        <v>43800</v>
      </c>
      <c r="W86" s="606">
        <v>47817</v>
      </c>
      <c r="X86" s="495">
        <v>54522.3</v>
      </c>
    </row>
    <row r="87" spans="1:24" x14ac:dyDescent="0.2">
      <c r="A87" s="102" t="s">
        <v>70</v>
      </c>
      <c r="B87" s="152">
        <v>1364.8</v>
      </c>
      <c r="C87" s="152">
        <v>1870.4</v>
      </c>
      <c r="D87" s="152">
        <v>2567.6</v>
      </c>
      <c r="E87" s="152">
        <v>3147.5</v>
      </c>
      <c r="F87" s="152">
        <v>3955.3</v>
      </c>
      <c r="G87" s="121">
        <v>4914</v>
      </c>
      <c r="H87" s="152">
        <v>6147</v>
      </c>
      <c r="I87" s="152">
        <v>7804.7</v>
      </c>
      <c r="J87" s="152">
        <v>9731.5</v>
      </c>
      <c r="K87" s="152">
        <v>10871.6</v>
      </c>
      <c r="L87" s="121">
        <v>12051</v>
      </c>
      <c r="M87" s="121">
        <v>13823</v>
      </c>
      <c r="N87" s="121">
        <v>16010</v>
      </c>
      <c r="O87" s="121">
        <v>18011</v>
      </c>
      <c r="P87" s="121">
        <v>19456</v>
      </c>
      <c r="Q87" s="121">
        <v>20090</v>
      </c>
      <c r="R87" s="121">
        <v>21202</v>
      </c>
      <c r="S87" s="203">
        <v>22742.7</v>
      </c>
      <c r="T87" s="329">
        <v>25519</v>
      </c>
      <c r="U87" s="319">
        <v>27962</v>
      </c>
      <c r="V87" s="447">
        <v>30072</v>
      </c>
      <c r="W87" s="606">
        <v>33872</v>
      </c>
      <c r="X87" s="495">
        <v>39270.400000000001</v>
      </c>
    </row>
    <row r="88" spans="1:24" x14ac:dyDescent="0.2">
      <c r="A88" s="102" t="s">
        <v>72</v>
      </c>
      <c r="B88" s="152">
        <v>3503.4</v>
      </c>
      <c r="C88" s="152">
        <v>4813.3</v>
      </c>
      <c r="D88" s="152">
        <v>6171.4</v>
      </c>
      <c r="E88" s="152">
        <v>7366.8</v>
      </c>
      <c r="F88" s="152">
        <v>8673.7000000000007</v>
      </c>
      <c r="G88" s="121">
        <v>10502</v>
      </c>
      <c r="H88" s="152">
        <v>12471.7</v>
      </c>
      <c r="I88" s="152">
        <v>15510</v>
      </c>
      <c r="J88" s="152">
        <v>18934.7</v>
      </c>
      <c r="K88" s="152">
        <v>20277</v>
      </c>
      <c r="L88" s="121">
        <v>23254</v>
      </c>
      <c r="M88" s="121">
        <v>25659</v>
      </c>
      <c r="N88" s="121">
        <v>28672</v>
      </c>
      <c r="O88" s="121">
        <v>31623</v>
      </c>
      <c r="P88" s="121">
        <v>34178</v>
      </c>
      <c r="Q88" s="121">
        <v>36071</v>
      </c>
      <c r="R88" s="121">
        <v>38474</v>
      </c>
      <c r="S88" s="203">
        <v>41116.699999999997</v>
      </c>
      <c r="T88" s="329">
        <v>45635</v>
      </c>
      <c r="U88" s="319">
        <v>49932</v>
      </c>
      <c r="V88" s="447">
        <v>54426</v>
      </c>
      <c r="W88" s="606">
        <v>60608</v>
      </c>
      <c r="X88" s="495">
        <v>71728.2</v>
      </c>
    </row>
    <row r="89" spans="1:24" x14ac:dyDescent="0.2">
      <c r="A89" s="102" t="s">
        <v>73</v>
      </c>
      <c r="B89" s="152">
        <v>2694.7</v>
      </c>
      <c r="C89" s="152">
        <v>3642.7</v>
      </c>
      <c r="D89" s="152">
        <v>5024.7</v>
      </c>
      <c r="E89" s="152">
        <v>6137.6</v>
      </c>
      <c r="F89" s="152">
        <v>7329.3</v>
      </c>
      <c r="G89" s="121">
        <v>9125</v>
      </c>
      <c r="H89" s="152">
        <v>11103.1</v>
      </c>
      <c r="I89" s="152">
        <v>13770</v>
      </c>
      <c r="J89" s="152">
        <v>17072.099999999999</v>
      </c>
      <c r="K89" s="152">
        <v>18192.900000000001</v>
      </c>
      <c r="L89" s="121">
        <v>20476</v>
      </c>
      <c r="M89" s="121">
        <v>22648</v>
      </c>
      <c r="N89" s="121">
        <v>25881</v>
      </c>
      <c r="O89" s="121">
        <v>29050</v>
      </c>
      <c r="P89" s="121">
        <v>31408</v>
      </c>
      <c r="Q89" s="121">
        <v>32704</v>
      </c>
      <c r="R89" s="121">
        <v>35510</v>
      </c>
      <c r="S89" s="203">
        <v>38086.1</v>
      </c>
      <c r="T89" s="329">
        <v>42647</v>
      </c>
      <c r="U89" s="319">
        <v>46387</v>
      </c>
      <c r="V89" s="447">
        <v>49885</v>
      </c>
      <c r="W89" s="606">
        <v>55209</v>
      </c>
      <c r="X89" s="495">
        <v>64634.9</v>
      </c>
    </row>
    <row r="90" spans="1:24" x14ac:dyDescent="0.2">
      <c r="A90" s="102" t="s">
        <v>74</v>
      </c>
      <c r="B90" s="152">
        <v>2425.4</v>
      </c>
      <c r="C90" s="152">
        <v>3312.7</v>
      </c>
      <c r="D90" s="152">
        <v>4248.3</v>
      </c>
      <c r="E90" s="152">
        <v>5263.6</v>
      </c>
      <c r="F90" s="152">
        <v>6706.6</v>
      </c>
      <c r="G90" s="121">
        <v>8654</v>
      </c>
      <c r="H90" s="152">
        <v>10407.700000000001</v>
      </c>
      <c r="I90" s="152">
        <v>12554.9</v>
      </c>
      <c r="J90" s="152">
        <v>15410</v>
      </c>
      <c r="K90" s="152">
        <v>15995</v>
      </c>
      <c r="L90" s="121">
        <v>18028</v>
      </c>
      <c r="M90" s="121">
        <v>20479</v>
      </c>
      <c r="N90" s="121">
        <v>23403</v>
      </c>
      <c r="O90" s="121">
        <v>25326</v>
      </c>
      <c r="P90" s="121">
        <v>26809</v>
      </c>
      <c r="Q90" s="121">
        <v>28263</v>
      </c>
      <c r="R90" s="121">
        <v>30115</v>
      </c>
      <c r="S90" s="203">
        <v>32648.1</v>
      </c>
      <c r="T90" s="329">
        <v>38023</v>
      </c>
      <c r="U90" s="319">
        <v>41770</v>
      </c>
      <c r="V90" s="447">
        <v>43429</v>
      </c>
      <c r="W90" s="606">
        <v>48313</v>
      </c>
      <c r="X90" s="495">
        <v>57652.6</v>
      </c>
    </row>
    <row r="91" spans="1:24" x14ac:dyDescent="0.2">
      <c r="A91" s="102" t="s">
        <v>75</v>
      </c>
      <c r="B91" s="152">
        <v>1819.1</v>
      </c>
      <c r="C91" s="152">
        <v>2657.8</v>
      </c>
      <c r="D91" s="152">
        <v>3708.8</v>
      </c>
      <c r="E91" s="152">
        <v>4623.5</v>
      </c>
      <c r="F91" s="152">
        <v>5833.4</v>
      </c>
      <c r="G91" s="121">
        <v>7264</v>
      </c>
      <c r="H91" s="152">
        <v>9165.6</v>
      </c>
      <c r="I91" s="152">
        <v>12017</v>
      </c>
      <c r="J91" s="152">
        <v>15713.6</v>
      </c>
      <c r="K91" s="152">
        <v>16798.5</v>
      </c>
      <c r="L91" s="121">
        <v>18230</v>
      </c>
      <c r="M91" s="121">
        <v>20309</v>
      </c>
      <c r="N91" s="121">
        <v>23246</v>
      </c>
      <c r="O91" s="121">
        <v>25528</v>
      </c>
      <c r="P91" s="121">
        <v>27214</v>
      </c>
      <c r="Q91" s="121">
        <v>28046</v>
      </c>
      <c r="R91" s="121">
        <v>30151</v>
      </c>
      <c r="S91" s="203">
        <v>32286.6</v>
      </c>
      <c r="T91" s="329">
        <v>35686</v>
      </c>
      <c r="U91" s="319">
        <v>39076</v>
      </c>
      <c r="V91" s="447">
        <v>41534</v>
      </c>
      <c r="W91" s="606">
        <v>46167</v>
      </c>
      <c r="X91" s="495">
        <v>53756.800000000003</v>
      </c>
    </row>
    <row r="92" spans="1:24" x14ac:dyDescent="0.2">
      <c r="A92" s="102" t="s">
        <v>76</v>
      </c>
      <c r="B92" s="152">
        <v>1466.1</v>
      </c>
      <c r="C92" s="152">
        <v>2294.8000000000002</v>
      </c>
      <c r="D92" s="152">
        <v>3452.9</v>
      </c>
      <c r="E92" s="152">
        <v>4426.8999999999996</v>
      </c>
      <c r="F92" s="152">
        <v>5482.5</v>
      </c>
      <c r="G92" s="121">
        <v>7124</v>
      </c>
      <c r="H92" s="152">
        <v>8866.6</v>
      </c>
      <c r="I92" s="152">
        <v>11003.6</v>
      </c>
      <c r="J92" s="152">
        <v>13524.8</v>
      </c>
      <c r="K92" s="152">
        <v>14780.5</v>
      </c>
      <c r="L92" s="121">
        <v>16708</v>
      </c>
      <c r="M92" s="121">
        <v>19088</v>
      </c>
      <c r="N92" s="121">
        <v>21931</v>
      </c>
      <c r="O92" s="121">
        <v>24848</v>
      </c>
      <c r="P92" s="121">
        <v>26205</v>
      </c>
      <c r="Q92" s="121">
        <v>27234</v>
      </c>
      <c r="R92" s="121">
        <v>28163</v>
      </c>
      <c r="S92" s="203">
        <v>29750.6</v>
      </c>
      <c r="T92" s="329">
        <v>32613</v>
      </c>
      <c r="U92" s="319">
        <v>35368</v>
      </c>
      <c r="V92" s="447">
        <v>37828</v>
      </c>
      <c r="W92" s="606">
        <v>41152</v>
      </c>
      <c r="X92" s="495">
        <v>46952.3</v>
      </c>
    </row>
    <row r="93" spans="1:24" x14ac:dyDescent="0.2">
      <c r="A93" s="102" t="s">
        <v>77</v>
      </c>
      <c r="B93" s="152">
        <v>2544.9</v>
      </c>
      <c r="C93" s="152">
        <v>4055.1</v>
      </c>
      <c r="D93" s="152">
        <v>5235.2</v>
      </c>
      <c r="E93" s="152">
        <v>6685.4</v>
      </c>
      <c r="F93" s="152">
        <v>7972.2</v>
      </c>
      <c r="G93" s="121">
        <v>9610</v>
      </c>
      <c r="H93" s="152">
        <v>11317.2</v>
      </c>
      <c r="I93" s="152">
        <v>14429</v>
      </c>
      <c r="J93" s="152">
        <v>17675.3</v>
      </c>
      <c r="K93" s="152">
        <v>19340</v>
      </c>
      <c r="L93" s="121">
        <v>21450</v>
      </c>
      <c r="M93" s="121">
        <v>24001</v>
      </c>
      <c r="N93" s="121">
        <v>26725</v>
      </c>
      <c r="O93" s="121">
        <v>29814</v>
      </c>
      <c r="P93" s="121">
        <v>32042</v>
      </c>
      <c r="Q93" s="121">
        <v>34041</v>
      </c>
      <c r="R93" s="121">
        <v>36032</v>
      </c>
      <c r="S93" s="203">
        <v>37517.599999999999</v>
      </c>
      <c r="T93" s="329">
        <v>41901</v>
      </c>
      <c r="U93" s="319">
        <v>45526</v>
      </c>
      <c r="V93" s="447">
        <v>48730</v>
      </c>
      <c r="W93" s="606">
        <v>50955</v>
      </c>
      <c r="X93" s="495">
        <v>57879</v>
      </c>
    </row>
    <row r="94" spans="1:24" ht="18" x14ac:dyDescent="0.2">
      <c r="A94" s="101" t="s">
        <v>356</v>
      </c>
      <c r="B94" s="153">
        <v>3113.6</v>
      </c>
      <c r="C94" s="153">
        <v>4298</v>
      </c>
      <c r="D94" s="153">
        <v>5979.1</v>
      </c>
      <c r="E94" s="153">
        <v>7554.7</v>
      </c>
      <c r="F94" s="153">
        <v>9115.2000000000007</v>
      </c>
      <c r="G94" s="137">
        <v>11508</v>
      </c>
      <c r="H94" s="153">
        <v>13711.4</v>
      </c>
      <c r="I94" s="153">
        <v>16713</v>
      </c>
      <c r="J94" s="153">
        <v>20778.3</v>
      </c>
      <c r="K94" s="153">
        <v>23157.8</v>
      </c>
      <c r="L94" s="137">
        <v>25814</v>
      </c>
      <c r="M94" s="137">
        <v>29320</v>
      </c>
      <c r="N94" s="137">
        <v>33584</v>
      </c>
      <c r="O94" s="137">
        <v>37579</v>
      </c>
      <c r="P94" s="137">
        <v>40876</v>
      </c>
      <c r="Q94" s="137">
        <v>43164</v>
      </c>
      <c r="R94" s="137">
        <v>45786</v>
      </c>
      <c r="S94" s="202">
        <v>48952.4</v>
      </c>
      <c r="T94" s="328">
        <v>51667</v>
      </c>
      <c r="U94" s="136">
        <v>56437</v>
      </c>
      <c r="V94" s="445">
        <v>60358</v>
      </c>
      <c r="W94" s="605">
        <v>66374</v>
      </c>
      <c r="X94" s="496">
        <v>74799.399999999994</v>
      </c>
    </row>
    <row r="95" spans="1:24" x14ac:dyDescent="0.2">
      <c r="A95" s="102" t="s">
        <v>67</v>
      </c>
      <c r="B95" s="152">
        <v>1923.7</v>
      </c>
      <c r="C95" s="152">
        <v>2734.7</v>
      </c>
      <c r="D95" s="152">
        <v>3941.1</v>
      </c>
      <c r="E95" s="152">
        <v>5011.2</v>
      </c>
      <c r="F95" s="152">
        <v>6162.7</v>
      </c>
      <c r="G95" s="121">
        <v>7651</v>
      </c>
      <c r="H95" s="152">
        <v>9190.1</v>
      </c>
      <c r="I95" s="152">
        <v>11528.6</v>
      </c>
      <c r="J95" s="152">
        <v>14417</v>
      </c>
      <c r="K95" s="152">
        <v>15976.2</v>
      </c>
      <c r="L95" s="121">
        <v>18000</v>
      </c>
      <c r="M95" s="121">
        <v>19924</v>
      </c>
      <c r="N95" s="121">
        <v>23101</v>
      </c>
      <c r="O95" s="121">
        <v>26038</v>
      </c>
      <c r="P95" s="121">
        <v>27739</v>
      </c>
      <c r="Q95" s="121">
        <v>28386</v>
      </c>
      <c r="R95" s="121">
        <v>29969</v>
      </c>
      <c r="S95" s="203">
        <v>32236.5</v>
      </c>
      <c r="T95" s="329">
        <v>36047</v>
      </c>
      <c r="U95" s="319">
        <v>39115</v>
      </c>
      <c r="V95" s="447">
        <v>41800</v>
      </c>
      <c r="W95" s="606">
        <v>45610</v>
      </c>
      <c r="X95" s="495">
        <v>53495.3</v>
      </c>
    </row>
    <row r="96" spans="1:24" x14ac:dyDescent="0.2">
      <c r="A96" s="102" t="s">
        <v>78</v>
      </c>
      <c r="B96" s="152">
        <v>4539.1000000000004</v>
      </c>
      <c r="C96" s="152">
        <v>6052.3</v>
      </c>
      <c r="D96" s="152">
        <v>8171.8</v>
      </c>
      <c r="E96" s="152">
        <v>9697.4</v>
      </c>
      <c r="F96" s="152">
        <v>11315.3</v>
      </c>
      <c r="G96" s="121">
        <v>13437</v>
      </c>
      <c r="H96" s="152">
        <v>16167.5</v>
      </c>
      <c r="I96" s="152">
        <v>19409.2</v>
      </c>
      <c r="J96" s="152">
        <v>23815.9</v>
      </c>
      <c r="K96" s="152">
        <v>26532.6</v>
      </c>
      <c r="L96" s="121">
        <v>28708</v>
      </c>
      <c r="M96" s="121">
        <v>34052</v>
      </c>
      <c r="N96" s="121">
        <v>39916</v>
      </c>
      <c r="O96" s="121">
        <v>46542</v>
      </c>
      <c r="P96" s="121">
        <v>51111</v>
      </c>
      <c r="Q96" s="121">
        <v>54631</v>
      </c>
      <c r="R96" s="121">
        <v>59000</v>
      </c>
      <c r="S96" s="203">
        <v>62205.7</v>
      </c>
      <c r="T96" s="329">
        <v>68871</v>
      </c>
      <c r="U96" s="319">
        <v>73402</v>
      </c>
      <c r="V96" s="447">
        <v>77178</v>
      </c>
      <c r="W96" s="606">
        <v>84472</v>
      </c>
      <c r="X96" s="495">
        <v>96728.3</v>
      </c>
    </row>
    <row r="97" spans="1:24" x14ac:dyDescent="0.2">
      <c r="A97" s="102" t="s">
        <v>71</v>
      </c>
      <c r="B97" s="152">
        <v>2106.3000000000002</v>
      </c>
      <c r="C97" s="152">
        <v>2871.8</v>
      </c>
      <c r="D97" s="152">
        <v>4246.2</v>
      </c>
      <c r="E97" s="152">
        <v>5442.2</v>
      </c>
      <c r="F97" s="152">
        <v>6671.6</v>
      </c>
      <c r="G97" s="121">
        <v>8153</v>
      </c>
      <c r="H97" s="152">
        <v>9942.6</v>
      </c>
      <c r="I97" s="152">
        <v>12161.5</v>
      </c>
      <c r="J97" s="152">
        <v>15142.5</v>
      </c>
      <c r="K97" s="152">
        <v>16553.599999999999</v>
      </c>
      <c r="L97" s="121">
        <v>18685</v>
      </c>
      <c r="M97" s="121">
        <v>21100</v>
      </c>
      <c r="N97" s="121">
        <v>24219</v>
      </c>
      <c r="O97" s="121">
        <v>27279</v>
      </c>
      <c r="P97" s="121">
        <v>29319</v>
      </c>
      <c r="Q97" s="121">
        <v>30931</v>
      </c>
      <c r="R97" s="121">
        <v>32654</v>
      </c>
      <c r="S97" s="203">
        <v>34847.599999999999</v>
      </c>
      <c r="T97" s="329">
        <v>40740</v>
      </c>
      <c r="U97" s="319">
        <v>43896</v>
      </c>
      <c r="V97" s="447">
        <v>47172</v>
      </c>
      <c r="W97" s="606">
        <v>52216</v>
      </c>
      <c r="X97" s="495">
        <v>59412.9</v>
      </c>
    </row>
    <row r="98" spans="1:24" x14ac:dyDescent="0.2">
      <c r="A98" s="102" t="s">
        <v>79</v>
      </c>
      <c r="B98" s="152">
        <v>4448.5</v>
      </c>
      <c r="C98" s="152">
        <v>6157.2</v>
      </c>
      <c r="D98" s="152">
        <v>8678.6</v>
      </c>
      <c r="E98" s="152">
        <v>10319.6</v>
      </c>
      <c r="F98" s="152">
        <v>12297.7</v>
      </c>
      <c r="G98" s="121">
        <v>15477</v>
      </c>
      <c r="H98" s="152">
        <v>18540.900000000001</v>
      </c>
      <c r="I98" s="152">
        <v>21814.7</v>
      </c>
      <c r="J98" s="152">
        <v>27254.2</v>
      </c>
      <c r="K98" s="152">
        <v>31569.9</v>
      </c>
      <c r="L98" s="121">
        <v>35748</v>
      </c>
      <c r="M98" s="121">
        <v>39326</v>
      </c>
      <c r="N98" s="121">
        <v>43552</v>
      </c>
      <c r="O98" s="121">
        <v>48629</v>
      </c>
      <c r="P98" s="121">
        <v>53167</v>
      </c>
      <c r="Q98" s="121">
        <v>57404</v>
      </c>
      <c r="R98" s="121">
        <v>61159</v>
      </c>
      <c r="S98" s="203">
        <v>65807</v>
      </c>
      <c r="T98" s="329">
        <v>73896</v>
      </c>
      <c r="U98" s="319">
        <v>80448</v>
      </c>
      <c r="V98" s="447">
        <v>85623</v>
      </c>
      <c r="W98" s="606">
        <v>93880</v>
      </c>
      <c r="X98" s="495">
        <v>103539.9</v>
      </c>
    </row>
    <row r="99" spans="1:24" x14ac:dyDescent="0.2">
      <c r="A99" s="102" t="s">
        <v>80</v>
      </c>
      <c r="B99" s="152">
        <v>2383.1999999999998</v>
      </c>
      <c r="C99" s="152">
        <v>3302.5</v>
      </c>
      <c r="D99" s="152">
        <v>4514.8</v>
      </c>
      <c r="E99" s="152">
        <v>5793.1</v>
      </c>
      <c r="F99" s="152">
        <v>7033.4</v>
      </c>
      <c r="G99" s="121">
        <v>8926</v>
      </c>
      <c r="H99" s="152">
        <v>10903.1</v>
      </c>
      <c r="I99" s="152">
        <v>13174.1</v>
      </c>
      <c r="J99" s="152">
        <v>16805.099999999999</v>
      </c>
      <c r="K99" s="152">
        <v>18997.400000000001</v>
      </c>
      <c r="L99" s="121">
        <v>21889</v>
      </c>
      <c r="M99" s="121">
        <v>24423</v>
      </c>
      <c r="N99" s="121">
        <v>27445</v>
      </c>
      <c r="O99" s="121">
        <v>29966</v>
      </c>
      <c r="P99" s="121">
        <v>32431</v>
      </c>
      <c r="Q99" s="121">
        <v>33807</v>
      </c>
      <c r="R99" s="121">
        <v>35677</v>
      </c>
      <c r="S99" s="203">
        <v>38044.699999999997</v>
      </c>
      <c r="T99" s="329">
        <v>42199</v>
      </c>
      <c r="U99" s="319">
        <v>46867</v>
      </c>
      <c r="V99" s="447">
        <v>50105</v>
      </c>
      <c r="W99" s="606">
        <v>55615</v>
      </c>
      <c r="X99" s="495">
        <v>63588.6</v>
      </c>
    </row>
    <row r="100" spans="1:24" x14ac:dyDescent="0.2">
      <c r="A100" s="102" t="s">
        <v>81</v>
      </c>
      <c r="B100" s="152">
        <v>2800</v>
      </c>
      <c r="C100" s="152">
        <v>3997.4</v>
      </c>
      <c r="D100" s="152">
        <v>5612.2</v>
      </c>
      <c r="E100" s="152">
        <v>7368.5</v>
      </c>
      <c r="F100" s="152">
        <v>8948.4</v>
      </c>
      <c r="G100" s="121">
        <v>11336</v>
      </c>
      <c r="H100" s="152">
        <v>12887.6</v>
      </c>
      <c r="I100" s="152">
        <v>15883.5</v>
      </c>
      <c r="J100" s="152">
        <v>18984.5</v>
      </c>
      <c r="K100" s="152">
        <v>20455</v>
      </c>
      <c r="L100" s="121">
        <v>22657</v>
      </c>
      <c r="M100" s="121">
        <v>26156</v>
      </c>
      <c r="N100" s="121">
        <v>31076</v>
      </c>
      <c r="O100" s="121">
        <v>34132</v>
      </c>
      <c r="P100" s="121">
        <v>36781</v>
      </c>
      <c r="Q100" s="121">
        <v>38041</v>
      </c>
      <c r="R100" s="121">
        <v>40109</v>
      </c>
      <c r="S100" s="203">
        <v>42465.1</v>
      </c>
      <c r="T100" s="329">
        <v>47153</v>
      </c>
      <c r="U100" s="319">
        <v>50213</v>
      </c>
      <c r="V100" s="447">
        <v>53113</v>
      </c>
      <c r="W100" s="606">
        <v>58786</v>
      </c>
      <c r="X100" s="495">
        <v>65896.600000000006</v>
      </c>
    </row>
    <row r="101" spans="1:24" x14ac:dyDescent="0.2">
      <c r="A101" s="102" t="s">
        <v>82</v>
      </c>
      <c r="B101" s="152">
        <v>2232.1999999999998</v>
      </c>
      <c r="C101" s="152">
        <v>3147</v>
      </c>
      <c r="D101" s="152">
        <v>4692.2</v>
      </c>
      <c r="E101" s="152">
        <v>5930.2</v>
      </c>
      <c r="F101" s="152">
        <v>7353.7</v>
      </c>
      <c r="G101" s="121">
        <v>9392</v>
      </c>
      <c r="H101" s="152">
        <v>11110.8</v>
      </c>
      <c r="I101" s="152">
        <v>13534.4</v>
      </c>
      <c r="J101" s="152">
        <v>16665</v>
      </c>
      <c r="K101" s="152">
        <v>19019</v>
      </c>
      <c r="L101" s="121">
        <v>21208</v>
      </c>
      <c r="M101" s="121">
        <v>24202</v>
      </c>
      <c r="N101" s="121">
        <v>26789</v>
      </c>
      <c r="O101" s="121">
        <v>30542</v>
      </c>
      <c r="P101" s="121">
        <v>32397</v>
      </c>
      <c r="Q101" s="121">
        <v>32902</v>
      </c>
      <c r="R101" s="121">
        <v>33837</v>
      </c>
      <c r="S101" s="203">
        <v>37367.699999999997</v>
      </c>
      <c r="T101" s="329">
        <v>42315</v>
      </c>
      <c r="U101" s="319">
        <v>47234</v>
      </c>
      <c r="V101" s="447">
        <v>52430</v>
      </c>
      <c r="W101" s="606">
        <v>59098</v>
      </c>
      <c r="X101" s="495">
        <v>65863.899999999994</v>
      </c>
    </row>
    <row r="102" spans="1:24" x14ac:dyDescent="0.2">
      <c r="A102" s="102" t="s">
        <v>83</v>
      </c>
      <c r="B102" s="152">
        <v>4247.8999999999996</v>
      </c>
      <c r="C102" s="152">
        <v>5614.3</v>
      </c>
      <c r="D102" s="152">
        <v>7444.3</v>
      </c>
      <c r="E102" s="152">
        <v>9386</v>
      </c>
      <c r="F102" s="152">
        <v>11174.6</v>
      </c>
      <c r="G102" s="121">
        <v>14673</v>
      </c>
      <c r="H102" s="152">
        <v>17747.2</v>
      </c>
      <c r="I102" s="152">
        <v>22101.599999999999</v>
      </c>
      <c r="J102" s="152">
        <v>28030.400000000001</v>
      </c>
      <c r="K102" s="152">
        <v>32656.5</v>
      </c>
      <c r="L102" s="121">
        <v>36582</v>
      </c>
      <c r="M102" s="121">
        <v>41934</v>
      </c>
      <c r="N102" s="121">
        <v>49667</v>
      </c>
      <c r="O102" s="121">
        <v>57121</v>
      </c>
      <c r="P102" s="121">
        <v>62152</v>
      </c>
      <c r="Q102" s="121">
        <v>65996</v>
      </c>
      <c r="R102" s="121">
        <v>69769</v>
      </c>
      <c r="S102" s="203">
        <v>75709.5</v>
      </c>
      <c r="T102" s="329">
        <v>85631</v>
      </c>
      <c r="U102" s="319">
        <v>94856</v>
      </c>
      <c r="V102" s="447">
        <v>102843</v>
      </c>
      <c r="W102" s="606">
        <v>112852</v>
      </c>
      <c r="X102" s="495">
        <v>121461.8</v>
      </c>
    </row>
    <row r="103" spans="1:24" x14ac:dyDescent="0.2">
      <c r="A103" s="102" t="s">
        <v>84</v>
      </c>
      <c r="B103" s="152">
        <v>3680.8</v>
      </c>
      <c r="C103" s="152">
        <v>4979.2</v>
      </c>
      <c r="D103" s="152">
        <v>6959.3</v>
      </c>
      <c r="E103" s="152">
        <v>9331</v>
      </c>
      <c r="F103" s="152">
        <v>11711.1</v>
      </c>
      <c r="G103" s="121">
        <v>15243</v>
      </c>
      <c r="H103" s="152">
        <v>18842.099999999999</v>
      </c>
      <c r="I103" s="152">
        <v>23346.3</v>
      </c>
      <c r="J103" s="152">
        <v>30060.400000000001</v>
      </c>
      <c r="K103" s="152">
        <v>32625.9</v>
      </c>
      <c r="L103" s="121">
        <v>35848</v>
      </c>
      <c r="M103" s="121">
        <v>38771</v>
      </c>
      <c r="N103" s="121">
        <v>44208</v>
      </c>
      <c r="O103" s="121">
        <v>49007</v>
      </c>
      <c r="P103" s="121">
        <v>54896</v>
      </c>
      <c r="Q103" s="121">
        <v>61311</v>
      </c>
      <c r="R103" s="121">
        <v>64959</v>
      </c>
      <c r="S103" s="203">
        <v>68496.3</v>
      </c>
      <c r="T103" s="329">
        <v>77499</v>
      </c>
      <c r="U103" s="319">
        <v>87418</v>
      </c>
      <c r="V103" s="447">
        <v>92518</v>
      </c>
      <c r="W103" s="606">
        <v>94285</v>
      </c>
      <c r="X103" s="495">
        <v>102683.8</v>
      </c>
    </row>
    <row r="104" spans="1:24" ht="19.5" x14ac:dyDescent="0.2">
      <c r="A104" s="102" t="s">
        <v>85</v>
      </c>
      <c r="B104" s="152">
        <v>1982.4</v>
      </c>
      <c r="C104" s="152">
        <v>2790.3</v>
      </c>
      <c r="D104" s="152">
        <v>4203.8999999999996</v>
      </c>
      <c r="E104" s="152">
        <v>5409.8</v>
      </c>
      <c r="F104" s="152">
        <v>6513.8</v>
      </c>
      <c r="G104" s="121">
        <v>8190</v>
      </c>
      <c r="H104" s="152">
        <v>9529.1</v>
      </c>
      <c r="I104" s="152">
        <v>11968.9</v>
      </c>
      <c r="J104" s="152">
        <v>15037.5</v>
      </c>
      <c r="K104" s="152">
        <v>16890.3</v>
      </c>
      <c r="L104" s="121">
        <v>19718</v>
      </c>
      <c r="M104" s="121">
        <v>22928</v>
      </c>
      <c r="N104" s="121">
        <v>25067</v>
      </c>
      <c r="O104" s="121">
        <v>27358</v>
      </c>
      <c r="P104" s="121">
        <v>29439</v>
      </c>
      <c r="Q104" s="121">
        <v>30896</v>
      </c>
      <c r="R104" s="121">
        <v>32165</v>
      </c>
      <c r="S104" s="203">
        <v>34408.800000000003</v>
      </c>
      <c r="T104" s="329">
        <v>39242</v>
      </c>
      <c r="U104" s="319">
        <v>42400</v>
      </c>
      <c r="V104" s="447">
        <v>46237</v>
      </c>
      <c r="W104" s="606">
        <v>50075</v>
      </c>
      <c r="X104" s="495">
        <v>56956.800000000003</v>
      </c>
    </row>
    <row r="105" spans="1:24" ht="19.5" x14ac:dyDescent="0.2">
      <c r="A105" s="261" t="s">
        <v>86</v>
      </c>
      <c r="B105" s="152">
        <v>5686.5</v>
      </c>
      <c r="C105" s="152">
        <v>8215.5</v>
      </c>
      <c r="D105" s="152">
        <v>13501.7</v>
      </c>
      <c r="E105" s="152">
        <v>17270.7</v>
      </c>
      <c r="F105" s="152">
        <v>18618.2</v>
      </c>
      <c r="G105" s="121">
        <v>23314</v>
      </c>
      <c r="H105" s="152">
        <v>25703</v>
      </c>
      <c r="I105" s="152">
        <v>30859.1</v>
      </c>
      <c r="J105" s="152">
        <v>38317.4</v>
      </c>
      <c r="K105" s="152">
        <v>42533.9</v>
      </c>
      <c r="L105" s="121">
        <v>46866</v>
      </c>
      <c r="M105" s="121">
        <v>53369</v>
      </c>
      <c r="N105" s="121">
        <v>60807</v>
      </c>
      <c r="O105" s="121">
        <v>68261</v>
      </c>
      <c r="P105" s="121">
        <v>76285</v>
      </c>
      <c r="Q105" s="121">
        <v>79531</v>
      </c>
      <c r="R105" s="121">
        <v>86647</v>
      </c>
      <c r="S105" s="203">
        <v>91994.5</v>
      </c>
      <c r="T105" s="329">
        <v>98864</v>
      </c>
      <c r="U105" s="319">
        <v>107107</v>
      </c>
      <c r="V105" s="447">
        <v>120641</v>
      </c>
      <c r="W105" s="606">
        <v>130738</v>
      </c>
      <c r="X105" s="495">
        <v>140601.5</v>
      </c>
    </row>
    <row r="106" spans="1:24" x14ac:dyDescent="0.2">
      <c r="A106" s="684" t="s">
        <v>456</v>
      </c>
      <c r="B106" s="684"/>
      <c r="C106" s="684"/>
      <c r="D106" s="684"/>
      <c r="E106" s="684"/>
      <c r="F106" s="684"/>
      <c r="G106" s="684"/>
      <c r="H106" s="684"/>
      <c r="I106" s="684"/>
      <c r="J106" s="684"/>
      <c r="K106" s="684"/>
      <c r="L106" s="684"/>
      <c r="M106" s="684"/>
      <c r="N106" s="684"/>
      <c r="O106" s="684"/>
      <c r="P106" s="684"/>
      <c r="Q106" s="684"/>
      <c r="R106" s="684"/>
      <c r="S106" s="684"/>
      <c r="T106" s="684"/>
      <c r="U106" s="362"/>
    </row>
    <row r="107" spans="1:24" ht="15" customHeight="1" x14ac:dyDescent="0.2">
      <c r="A107" s="657" t="s">
        <v>391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657"/>
      <c r="U107" s="362"/>
    </row>
    <row r="108" spans="1:24" ht="15" thickBot="1" x14ac:dyDescent="0.25">
      <c r="A108" s="683" t="s">
        <v>457</v>
      </c>
      <c r="B108" s="683"/>
      <c r="C108" s="683"/>
      <c r="D108" s="683"/>
      <c r="E108" s="683"/>
      <c r="F108" s="683"/>
      <c r="G108" s="683"/>
      <c r="H108" s="683"/>
      <c r="I108" s="683"/>
      <c r="J108" s="683"/>
      <c r="K108" s="683"/>
      <c r="L108" s="683"/>
      <c r="M108" s="683"/>
      <c r="N108" s="683"/>
      <c r="O108" s="683"/>
      <c r="P108" s="683"/>
      <c r="Q108" s="683"/>
      <c r="R108" s="683"/>
      <c r="S108" s="683"/>
      <c r="T108" s="683"/>
      <c r="U108" s="401"/>
      <c r="V108" s="401"/>
      <c r="W108" s="401"/>
      <c r="X108" s="242"/>
    </row>
  </sheetData>
  <mergeCells count="6">
    <mergeCell ref="A108:T108"/>
    <mergeCell ref="A106:T106"/>
    <mergeCell ref="A107:T107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5">
    <tabColor rgb="FFC7E6A4"/>
  </sheetPr>
  <dimension ref="A1:P113"/>
  <sheetViews>
    <sheetView zoomScaleNormal="100" workbookViewId="0">
      <pane ySplit="8" topLeftCell="A108" activePane="bottomLeft" state="frozen"/>
      <selection activeCell="O25" sqref="O25"/>
      <selection pane="bottomLeft" activeCell="S107" sqref="S107"/>
    </sheetView>
  </sheetViews>
  <sheetFormatPr defaultRowHeight="15" x14ac:dyDescent="0.25"/>
  <cols>
    <col min="1" max="1" width="18.28515625" style="478" customWidth="1"/>
    <col min="2" max="14" width="9.140625" style="478"/>
    <col min="15" max="16" width="9.140625" style="105"/>
    <col min="17" max="16384" width="9.140625" style="23"/>
  </cols>
  <sheetData>
    <row r="1" spans="1:16" ht="30" customHeight="1" x14ac:dyDescent="0.25"/>
    <row r="2" spans="1:16" x14ac:dyDescent="0.25">
      <c r="A2" s="652" t="s">
        <v>343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</row>
    <row r="3" spans="1:16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</row>
    <row r="4" spans="1: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</row>
    <row r="5" spans="1:16" x14ac:dyDescent="0.25">
      <c r="A5" s="603" t="s">
        <v>492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</row>
    <row r="6" spans="1:16" x14ac:dyDescent="0.25">
      <c r="A6" s="603" t="s">
        <v>495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 spans="1:16" ht="15.75" thickBot="1" x14ac:dyDescent="0.3">
      <c r="A7" s="253" t="s">
        <v>203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</row>
    <row r="8" spans="1:16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6" x14ac:dyDescent="0.25">
      <c r="A9" s="145" t="s">
        <v>0</v>
      </c>
      <c r="B9" s="451">
        <v>22250</v>
      </c>
      <c r="C9" s="451">
        <v>23534</v>
      </c>
      <c r="D9" s="451">
        <v>24650</v>
      </c>
      <c r="E9" s="451">
        <v>26868</v>
      </c>
      <c r="F9" s="451">
        <v>30158</v>
      </c>
      <c r="G9" s="451">
        <v>33561</v>
      </c>
      <c r="H9" s="451">
        <v>36040</v>
      </c>
      <c r="I9" s="451">
        <v>37123</v>
      </c>
      <c r="J9" s="451">
        <v>37791</v>
      </c>
      <c r="K9" s="451">
        <v>39045</v>
      </c>
      <c r="L9" s="451">
        <v>42139</v>
      </c>
      <c r="M9" s="451">
        <v>45490</v>
      </c>
      <c r="N9" s="451">
        <v>48663</v>
      </c>
      <c r="O9" s="576">
        <v>52083.844365230427</v>
      </c>
      <c r="P9" s="576">
        <v>58295</v>
      </c>
    </row>
    <row r="10" spans="1:16" ht="20.25" customHeight="1" x14ac:dyDescent="0.25">
      <c r="A10" s="101" t="s">
        <v>92</v>
      </c>
      <c r="B10" s="451">
        <v>21018</v>
      </c>
      <c r="C10" s="451">
        <v>22294</v>
      </c>
      <c r="D10" s="451">
        <v>24010</v>
      </c>
      <c r="E10" s="451">
        <v>25704</v>
      </c>
      <c r="F10" s="451">
        <v>31176</v>
      </c>
      <c r="G10" s="451">
        <v>34166</v>
      </c>
      <c r="H10" s="451">
        <v>36298</v>
      </c>
      <c r="I10" s="451">
        <v>37817</v>
      </c>
      <c r="J10" s="451">
        <v>37214</v>
      </c>
      <c r="K10" s="451">
        <v>38270</v>
      </c>
      <c r="L10" s="451">
        <v>40598</v>
      </c>
      <c r="M10" s="451">
        <v>43379</v>
      </c>
      <c r="N10" s="451">
        <v>46589</v>
      </c>
      <c r="O10" s="577">
        <v>49672.235221343733</v>
      </c>
      <c r="P10" s="577">
        <v>55355</v>
      </c>
    </row>
    <row r="11" spans="1:16" x14ac:dyDescent="0.25">
      <c r="A11" s="102" t="s">
        <v>1</v>
      </c>
      <c r="B11" s="449">
        <v>19673</v>
      </c>
      <c r="C11" s="449">
        <v>18986</v>
      </c>
      <c r="D11" s="449">
        <v>20100</v>
      </c>
      <c r="E11" s="449">
        <v>23387</v>
      </c>
      <c r="F11" s="449">
        <v>27160</v>
      </c>
      <c r="G11" s="449">
        <v>29170</v>
      </c>
      <c r="H11" s="449">
        <v>30898</v>
      </c>
      <c r="I11" s="449">
        <v>32282</v>
      </c>
      <c r="J11" s="449">
        <v>34392</v>
      </c>
      <c r="K11" s="449">
        <v>36376</v>
      </c>
      <c r="L11" s="449">
        <v>42241</v>
      </c>
      <c r="M11" s="449">
        <v>43097</v>
      </c>
      <c r="N11" s="449">
        <v>48652</v>
      </c>
      <c r="O11" s="578">
        <v>50550.830487898296</v>
      </c>
      <c r="P11" s="611">
        <v>55600</v>
      </c>
    </row>
    <row r="12" spans="1:16" x14ac:dyDescent="0.25">
      <c r="A12" s="102" t="s">
        <v>2</v>
      </c>
      <c r="B12" s="449">
        <v>14452</v>
      </c>
      <c r="C12" s="449">
        <v>15369</v>
      </c>
      <c r="D12" s="449">
        <v>15732</v>
      </c>
      <c r="E12" s="449">
        <v>18185</v>
      </c>
      <c r="F12" s="449">
        <v>19990</v>
      </c>
      <c r="G12" s="449">
        <v>26736</v>
      </c>
      <c r="H12" s="449">
        <v>27807</v>
      </c>
      <c r="I12" s="449">
        <v>27990</v>
      </c>
      <c r="J12" s="449">
        <v>29011</v>
      </c>
      <c r="K12" s="449">
        <v>29480</v>
      </c>
      <c r="L12" s="449">
        <v>31043</v>
      </c>
      <c r="M12" s="449">
        <v>35664</v>
      </c>
      <c r="N12" s="449">
        <v>39016</v>
      </c>
      <c r="O12" s="578">
        <v>40949.866632781443</v>
      </c>
      <c r="P12" s="611">
        <v>41958</v>
      </c>
    </row>
    <row r="13" spans="1:16" x14ac:dyDescent="0.25">
      <c r="A13" s="102" t="s">
        <v>3</v>
      </c>
      <c r="B13" s="449">
        <v>17289</v>
      </c>
      <c r="C13" s="449">
        <v>18846</v>
      </c>
      <c r="D13" s="449">
        <v>19458</v>
      </c>
      <c r="E13" s="449">
        <v>21688</v>
      </c>
      <c r="F13" s="449">
        <v>24104</v>
      </c>
      <c r="G13" s="449">
        <v>26722</v>
      </c>
      <c r="H13" s="449">
        <v>28223</v>
      </c>
      <c r="I13" s="449">
        <v>29130</v>
      </c>
      <c r="J13" s="449">
        <v>30208</v>
      </c>
      <c r="K13" s="449">
        <v>31923</v>
      </c>
      <c r="L13" s="449">
        <v>35422</v>
      </c>
      <c r="M13" s="449">
        <v>38583</v>
      </c>
      <c r="N13" s="449">
        <v>40927</v>
      </c>
      <c r="O13" s="578">
        <v>43614.012626808879</v>
      </c>
      <c r="P13" s="611">
        <v>54823</v>
      </c>
    </row>
    <row r="14" spans="1:16" x14ac:dyDescent="0.25">
      <c r="A14" s="102" t="s">
        <v>4</v>
      </c>
      <c r="B14" s="449">
        <v>25843</v>
      </c>
      <c r="C14" s="449">
        <v>26844</v>
      </c>
      <c r="D14" s="449">
        <v>26655</v>
      </c>
      <c r="E14" s="449">
        <v>27505</v>
      </c>
      <c r="F14" s="449">
        <v>28627</v>
      </c>
      <c r="G14" s="449">
        <v>31808</v>
      </c>
      <c r="H14" s="449">
        <v>36084</v>
      </c>
      <c r="I14" s="449">
        <v>36873</v>
      </c>
      <c r="J14" s="449">
        <v>37747</v>
      </c>
      <c r="K14" s="449">
        <v>39687</v>
      </c>
      <c r="L14" s="449">
        <v>42261</v>
      </c>
      <c r="M14" s="449">
        <v>44053</v>
      </c>
      <c r="N14" s="449">
        <v>47274</v>
      </c>
      <c r="O14" s="578">
        <v>50236.384463274866</v>
      </c>
      <c r="P14" s="611">
        <v>61144</v>
      </c>
    </row>
    <row r="15" spans="1:16" x14ac:dyDescent="0.25">
      <c r="A15" s="102" t="s">
        <v>5</v>
      </c>
      <c r="B15" s="449">
        <v>15920</v>
      </c>
      <c r="C15" s="449">
        <v>16989</v>
      </c>
      <c r="D15" s="449">
        <v>18164</v>
      </c>
      <c r="E15" s="449">
        <v>19726</v>
      </c>
      <c r="F15" s="449">
        <v>23734</v>
      </c>
      <c r="G15" s="449">
        <v>27692</v>
      </c>
      <c r="H15" s="449">
        <v>29630</v>
      </c>
      <c r="I15" s="449">
        <v>30243</v>
      </c>
      <c r="J15" s="449">
        <v>29884</v>
      </c>
      <c r="K15" s="449">
        <v>30331</v>
      </c>
      <c r="L15" s="449">
        <v>32410</v>
      </c>
      <c r="M15" s="449">
        <v>33309</v>
      </c>
      <c r="N15" s="449">
        <v>35455</v>
      </c>
      <c r="O15" s="578">
        <v>37442.527772772024</v>
      </c>
      <c r="P15" s="611">
        <v>44463</v>
      </c>
    </row>
    <row r="16" spans="1:16" x14ac:dyDescent="0.25">
      <c r="A16" s="102" t="s">
        <v>6</v>
      </c>
      <c r="B16" s="449">
        <v>19666</v>
      </c>
      <c r="C16" s="449">
        <v>19935</v>
      </c>
      <c r="D16" s="449">
        <v>20261</v>
      </c>
      <c r="E16" s="449">
        <v>21881</v>
      </c>
      <c r="F16" s="449">
        <v>27034</v>
      </c>
      <c r="G16" s="449">
        <v>30314</v>
      </c>
      <c r="H16" s="449">
        <v>32008</v>
      </c>
      <c r="I16" s="449">
        <v>32753</v>
      </c>
      <c r="J16" s="449">
        <v>33251</v>
      </c>
      <c r="K16" s="449">
        <v>34392</v>
      </c>
      <c r="L16" s="449">
        <v>42145</v>
      </c>
      <c r="M16" s="449">
        <v>43306</v>
      </c>
      <c r="N16" s="449">
        <v>45786</v>
      </c>
      <c r="O16" s="578">
        <v>47670.446451433811</v>
      </c>
      <c r="P16" s="611">
        <v>49712</v>
      </c>
    </row>
    <row r="17" spans="1:16" x14ac:dyDescent="0.25">
      <c r="A17" s="102" t="s">
        <v>7</v>
      </c>
      <c r="B17" s="449">
        <v>13834</v>
      </c>
      <c r="C17" s="449">
        <v>16750</v>
      </c>
      <c r="D17" s="449">
        <v>18418</v>
      </c>
      <c r="E17" s="449">
        <v>19376</v>
      </c>
      <c r="F17" s="449">
        <v>21612</v>
      </c>
      <c r="G17" s="449">
        <v>23302</v>
      </c>
      <c r="H17" s="449">
        <v>24284</v>
      </c>
      <c r="I17" s="449">
        <v>25584</v>
      </c>
      <c r="J17" s="449">
        <v>25835</v>
      </c>
      <c r="K17" s="449">
        <v>26232</v>
      </c>
      <c r="L17" s="449">
        <v>27607</v>
      </c>
      <c r="M17" s="449">
        <v>29582</v>
      </c>
      <c r="N17" s="449">
        <v>33263</v>
      </c>
      <c r="O17" s="578">
        <v>34120.936542755764</v>
      </c>
      <c r="P17" s="611">
        <v>37612</v>
      </c>
    </row>
    <row r="18" spans="1:16" x14ac:dyDescent="0.25">
      <c r="A18" s="102" t="s">
        <v>8</v>
      </c>
      <c r="B18" s="449">
        <v>15392</v>
      </c>
      <c r="C18" s="449">
        <v>16862</v>
      </c>
      <c r="D18" s="449">
        <v>17219</v>
      </c>
      <c r="E18" s="449">
        <v>18461</v>
      </c>
      <c r="F18" s="449">
        <v>20603</v>
      </c>
      <c r="G18" s="449">
        <v>21872</v>
      </c>
      <c r="H18" s="449">
        <v>22849</v>
      </c>
      <c r="I18" s="449">
        <v>24102</v>
      </c>
      <c r="J18" s="449">
        <v>24722</v>
      </c>
      <c r="K18" s="449">
        <v>25268</v>
      </c>
      <c r="L18" s="449">
        <v>27887</v>
      </c>
      <c r="M18" s="449">
        <v>28923</v>
      </c>
      <c r="N18" s="449">
        <v>31025</v>
      </c>
      <c r="O18" s="578">
        <v>35172.06644039711</v>
      </c>
      <c r="P18" s="611">
        <v>40256</v>
      </c>
    </row>
    <row r="19" spans="1:16" x14ac:dyDescent="0.25">
      <c r="A19" s="102" t="s">
        <v>9</v>
      </c>
      <c r="B19" s="449">
        <v>20598</v>
      </c>
      <c r="C19" s="449">
        <v>22448</v>
      </c>
      <c r="D19" s="449">
        <v>22649</v>
      </c>
      <c r="E19" s="449">
        <v>23537</v>
      </c>
      <c r="F19" s="449">
        <v>24634</v>
      </c>
      <c r="G19" s="449">
        <v>27065</v>
      </c>
      <c r="H19" s="449">
        <v>27990</v>
      </c>
      <c r="I19" s="449">
        <v>28027</v>
      </c>
      <c r="J19" s="449">
        <v>29784</v>
      </c>
      <c r="K19" s="449">
        <v>34486</v>
      </c>
      <c r="L19" s="449">
        <v>36972</v>
      </c>
      <c r="M19" s="449">
        <v>37068</v>
      </c>
      <c r="N19" s="449">
        <v>39548</v>
      </c>
      <c r="O19" s="578">
        <v>41840.818059768753</v>
      </c>
      <c r="P19" s="611">
        <v>46381</v>
      </c>
    </row>
    <row r="20" spans="1:16" x14ac:dyDescent="0.25">
      <c r="A20" s="102" t="s">
        <v>10</v>
      </c>
      <c r="B20" s="449">
        <v>29185</v>
      </c>
      <c r="C20" s="449">
        <v>28800</v>
      </c>
      <c r="D20" s="449">
        <v>31908</v>
      </c>
      <c r="E20" s="449">
        <v>33613</v>
      </c>
      <c r="F20" s="449">
        <v>47685</v>
      </c>
      <c r="G20" s="449">
        <v>50811</v>
      </c>
      <c r="H20" s="449">
        <v>54004</v>
      </c>
      <c r="I20" s="449">
        <v>59706</v>
      </c>
      <c r="J20" s="449">
        <v>63875</v>
      </c>
      <c r="K20" s="449">
        <v>63595</v>
      </c>
      <c r="L20" s="449">
        <v>65343</v>
      </c>
      <c r="M20" s="449">
        <v>74742</v>
      </c>
      <c r="N20" s="449">
        <v>74843</v>
      </c>
      <c r="O20" s="578">
        <v>82332.557737156007</v>
      </c>
      <c r="P20" s="611">
        <v>88121</v>
      </c>
    </row>
    <row r="21" spans="1:16" x14ac:dyDescent="0.25">
      <c r="A21" s="102" t="s">
        <v>11</v>
      </c>
      <c r="B21" s="449">
        <v>18405</v>
      </c>
      <c r="C21" s="449">
        <v>18166</v>
      </c>
      <c r="D21" s="449">
        <v>19617</v>
      </c>
      <c r="E21" s="449">
        <v>20771</v>
      </c>
      <c r="F21" s="449">
        <v>23381</v>
      </c>
      <c r="G21" s="449">
        <v>25611</v>
      </c>
      <c r="H21" s="449">
        <v>26569</v>
      </c>
      <c r="I21" s="449">
        <v>27154</v>
      </c>
      <c r="J21" s="449">
        <v>28821</v>
      </c>
      <c r="K21" s="449">
        <v>29529</v>
      </c>
      <c r="L21" s="449">
        <v>30644</v>
      </c>
      <c r="M21" s="449">
        <v>32472</v>
      </c>
      <c r="N21" s="449">
        <v>34556</v>
      </c>
      <c r="O21" s="578">
        <v>37877.284906095476</v>
      </c>
      <c r="P21" s="611">
        <v>42286</v>
      </c>
    </row>
    <row r="22" spans="1:16" x14ac:dyDescent="0.25">
      <c r="A22" s="102" t="s">
        <v>12</v>
      </c>
      <c r="B22" s="449">
        <v>18359</v>
      </c>
      <c r="C22" s="449">
        <v>19096</v>
      </c>
      <c r="D22" s="449">
        <v>20107</v>
      </c>
      <c r="E22" s="449">
        <v>22873</v>
      </c>
      <c r="F22" s="449">
        <v>24381</v>
      </c>
      <c r="G22" s="449">
        <v>27290</v>
      </c>
      <c r="H22" s="449">
        <v>29004</v>
      </c>
      <c r="I22" s="449">
        <v>29482</v>
      </c>
      <c r="J22" s="449">
        <v>29958</v>
      </c>
      <c r="K22" s="449">
        <v>30537</v>
      </c>
      <c r="L22" s="449">
        <v>32506</v>
      </c>
      <c r="M22" s="449">
        <v>35204</v>
      </c>
      <c r="N22" s="449">
        <v>42224</v>
      </c>
      <c r="O22" s="578">
        <v>44205.887910976329</v>
      </c>
      <c r="P22" s="611">
        <v>45205</v>
      </c>
    </row>
    <row r="23" spans="1:16" x14ac:dyDescent="0.25">
      <c r="A23" s="102" t="s">
        <v>13</v>
      </c>
      <c r="B23" s="449">
        <v>15329</v>
      </c>
      <c r="C23" s="449">
        <v>17797</v>
      </c>
      <c r="D23" s="449">
        <v>18161</v>
      </c>
      <c r="E23" s="449">
        <v>19359</v>
      </c>
      <c r="F23" s="449">
        <v>21191</v>
      </c>
      <c r="G23" s="449">
        <v>22619</v>
      </c>
      <c r="H23" s="449">
        <v>23877</v>
      </c>
      <c r="I23" s="449">
        <v>27321</v>
      </c>
      <c r="J23" s="449">
        <v>26751</v>
      </c>
      <c r="K23" s="449">
        <v>26436</v>
      </c>
      <c r="L23" s="449">
        <v>27671</v>
      </c>
      <c r="M23" s="449">
        <v>27886</v>
      </c>
      <c r="N23" s="449">
        <v>29419</v>
      </c>
      <c r="O23" s="578">
        <v>30714.85733920052</v>
      </c>
      <c r="P23" s="611">
        <v>31864</v>
      </c>
    </row>
    <row r="24" spans="1:16" x14ac:dyDescent="0.25">
      <c r="A24" s="102" t="s">
        <v>14</v>
      </c>
      <c r="B24" s="449">
        <v>12655</v>
      </c>
      <c r="C24" s="449">
        <v>13250</v>
      </c>
      <c r="D24" s="449">
        <v>14479</v>
      </c>
      <c r="E24" s="449">
        <v>15426</v>
      </c>
      <c r="F24" s="449">
        <v>17155</v>
      </c>
      <c r="G24" s="449">
        <v>18922</v>
      </c>
      <c r="H24" s="449">
        <v>20656</v>
      </c>
      <c r="I24" s="449">
        <v>21990</v>
      </c>
      <c r="J24" s="449">
        <v>22664</v>
      </c>
      <c r="K24" s="449">
        <v>23036</v>
      </c>
      <c r="L24" s="449">
        <v>24512</v>
      </c>
      <c r="M24" s="449">
        <v>25122</v>
      </c>
      <c r="N24" s="449">
        <v>27067</v>
      </c>
      <c r="O24" s="578">
        <v>28124.68354300041</v>
      </c>
      <c r="P24" s="611">
        <v>32745</v>
      </c>
    </row>
    <row r="25" spans="1:16" x14ac:dyDescent="0.25">
      <c r="A25" s="102" t="s">
        <v>15</v>
      </c>
      <c r="B25" s="449">
        <v>18536</v>
      </c>
      <c r="C25" s="449">
        <v>22654</v>
      </c>
      <c r="D25" s="449">
        <v>27399</v>
      </c>
      <c r="E25" s="449">
        <v>28471</v>
      </c>
      <c r="F25" s="449">
        <v>30577</v>
      </c>
      <c r="G25" s="449">
        <v>34398</v>
      </c>
      <c r="H25" s="449">
        <v>35856</v>
      </c>
      <c r="I25" s="449">
        <v>36920</v>
      </c>
      <c r="J25" s="449">
        <v>37983</v>
      </c>
      <c r="K25" s="449">
        <v>40750</v>
      </c>
      <c r="L25" s="449">
        <v>40328</v>
      </c>
      <c r="M25" s="449">
        <v>43764</v>
      </c>
      <c r="N25" s="449">
        <v>44808</v>
      </c>
      <c r="O25" s="578">
        <v>46837.567353730024</v>
      </c>
      <c r="P25" s="611">
        <v>51282</v>
      </c>
    </row>
    <row r="26" spans="1:16" x14ac:dyDescent="0.25">
      <c r="A26" s="102" t="s">
        <v>16</v>
      </c>
      <c r="B26" s="449">
        <v>17694</v>
      </c>
      <c r="C26" s="449">
        <v>20462</v>
      </c>
      <c r="D26" s="449">
        <v>21603</v>
      </c>
      <c r="E26" s="449">
        <v>23312</v>
      </c>
      <c r="F26" s="449">
        <v>26434</v>
      </c>
      <c r="G26" s="449">
        <v>31778</v>
      </c>
      <c r="H26" s="449">
        <v>35118</v>
      </c>
      <c r="I26" s="449">
        <v>35436</v>
      </c>
      <c r="J26" s="449">
        <v>35807</v>
      </c>
      <c r="K26" s="449">
        <v>37945</v>
      </c>
      <c r="L26" s="449">
        <v>41443</v>
      </c>
      <c r="M26" s="449">
        <v>43238</v>
      </c>
      <c r="N26" s="449">
        <v>46138</v>
      </c>
      <c r="O26" s="578">
        <v>48866.213737310551</v>
      </c>
      <c r="P26" s="611">
        <v>55483</v>
      </c>
    </row>
    <row r="27" spans="1:16" x14ac:dyDescent="0.25">
      <c r="A27" s="102" t="s">
        <v>17</v>
      </c>
      <c r="B27" s="449">
        <v>20864</v>
      </c>
      <c r="C27" s="449">
        <v>21197</v>
      </c>
      <c r="D27" s="449">
        <v>21583</v>
      </c>
      <c r="E27" s="449">
        <v>21979</v>
      </c>
      <c r="F27" s="449">
        <v>26837</v>
      </c>
      <c r="G27" s="449">
        <v>27434</v>
      </c>
      <c r="H27" s="449">
        <v>30250</v>
      </c>
      <c r="I27" s="449">
        <v>32738</v>
      </c>
      <c r="J27" s="449">
        <v>32767</v>
      </c>
      <c r="K27" s="449">
        <v>33609</v>
      </c>
      <c r="L27" s="449">
        <v>34413</v>
      </c>
      <c r="M27" s="449">
        <v>35434</v>
      </c>
      <c r="N27" s="449">
        <v>37927</v>
      </c>
      <c r="O27" s="578">
        <v>39390.447612233795</v>
      </c>
      <c r="P27" s="611">
        <v>43818</v>
      </c>
    </row>
    <row r="28" spans="1:16" x14ac:dyDescent="0.25">
      <c r="A28" s="102" t="s">
        <v>18</v>
      </c>
      <c r="B28" s="449">
        <v>42202</v>
      </c>
      <c r="C28" s="449">
        <v>44689</v>
      </c>
      <c r="D28" s="449">
        <v>45738</v>
      </c>
      <c r="E28" s="449">
        <v>46720</v>
      </c>
      <c r="F28" s="449">
        <v>48395</v>
      </c>
      <c r="G28" s="449">
        <v>57454</v>
      </c>
      <c r="H28" s="449">
        <v>70153</v>
      </c>
      <c r="I28" s="449">
        <v>79688</v>
      </c>
      <c r="J28" s="449">
        <v>83407</v>
      </c>
      <c r="K28" s="449">
        <v>89063</v>
      </c>
      <c r="L28" s="449">
        <v>93867</v>
      </c>
      <c r="M28" s="449">
        <v>107091</v>
      </c>
      <c r="N28" s="449">
        <v>129416</v>
      </c>
      <c r="O28" s="578">
        <v>145016.85027583069</v>
      </c>
      <c r="P28" s="611">
        <v>169911</v>
      </c>
    </row>
    <row r="29" spans="1:16" ht="18" x14ac:dyDescent="0.25">
      <c r="A29" s="101" t="s">
        <v>184</v>
      </c>
      <c r="B29" s="451">
        <v>24653</v>
      </c>
      <c r="C29" s="451">
        <v>27813</v>
      </c>
      <c r="D29" s="451">
        <v>28305</v>
      </c>
      <c r="E29" s="451">
        <v>30002</v>
      </c>
      <c r="F29" s="451">
        <v>32574</v>
      </c>
      <c r="G29" s="451">
        <v>35487</v>
      </c>
      <c r="H29" s="451">
        <v>38102</v>
      </c>
      <c r="I29" s="451">
        <v>40269</v>
      </c>
      <c r="J29" s="451">
        <v>42133</v>
      </c>
      <c r="K29" s="451">
        <v>43662</v>
      </c>
      <c r="L29" s="451">
        <v>46531</v>
      </c>
      <c r="M29" s="451">
        <v>50225</v>
      </c>
      <c r="N29" s="451">
        <v>55095</v>
      </c>
      <c r="O29" s="577">
        <v>58630.152591041944</v>
      </c>
      <c r="P29" s="577">
        <v>64827</v>
      </c>
    </row>
    <row r="30" spans="1:16" x14ac:dyDescent="0.25">
      <c r="A30" s="102" t="s">
        <v>19</v>
      </c>
      <c r="B30" s="449">
        <v>25311</v>
      </c>
      <c r="C30" s="449">
        <v>27226</v>
      </c>
      <c r="D30" s="449">
        <v>28637</v>
      </c>
      <c r="E30" s="449">
        <v>29808</v>
      </c>
      <c r="F30" s="449">
        <v>33292</v>
      </c>
      <c r="G30" s="449">
        <v>35640</v>
      </c>
      <c r="H30" s="449">
        <v>36946</v>
      </c>
      <c r="I30" s="449">
        <v>37980</v>
      </c>
      <c r="J30" s="449">
        <v>38654</v>
      </c>
      <c r="K30" s="449">
        <v>39437</v>
      </c>
      <c r="L30" s="449">
        <v>43373</v>
      </c>
      <c r="M30" s="449">
        <v>48796</v>
      </c>
      <c r="N30" s="449">
        <v>53756</v>
      </c>
      <c r="O30" s="578">
        <v>56654.764018626433</v>
      </c>
      <c r="P30" s="611">
        <v>62104</v>
      </c>
    </row>
    <row r="31" spans="1:16" x14ac:dyDescent="0.25">
      <c r="A31" s="102" t="s">
        <v>20</v>
      </c>
      <c r="B31" s="449">
        <v>25926</v>
      </c>
      <c r="C31" s="449">
        <v>33240</v>
      </c>
      <c r="D31" s="449">
        <v>34068</v>
      </c>
      <c r="E31" s="449">
        <v>35674</v>
      </c>
      <c r="F31" s="449">
        <v>37461</v>
      </c>
      <c r="G31" s="449">
        <v>42823</v>
      </c>
      <c r="H31" s="449">
        <v>46505</v>
      </c>
      <c r="I31" s="449">
        <v>50037</v>
      </c>
      <c r="J31" s="449">
        <v>50221</v>
      </c>
      <c r="K31" s="449">
        <v>51087</v>
      </c>
      <c r="L31" s="449">
        <v>55162</v>
      </c>
      <c r="M31" s="449">
        <v>58795</v>
      </c>
      <c r="N31" s="449">
        <v>65830</v>
      </c>
      <c r="O31" s="578">
        <v>67324.194480750419</v>
      </c>
      <c r="P31" s="611">
        <v>72033</v>
      </c>
    </row>
    <row r="32" spans="1:16" x14ac:dyDescent="0.25">
      <c r="A32" s="102" t="s">
        <v>21</v>
      </c>
      <c r="B32" s="449">
        <v>26383</v>
      </c>
      <c r="C32" s="449">
        <v>30544</v>
      </c>
      <c r="D32" s="449">
        <v>31436</v>
      </c>
      <c r="E32" s="449">
        <v>33387</v>
      </c>
      <c r="F32" s="449">
        <v>35247</v>
      </c>
      <c r="G32" s="449">
        <v>37920</v>
      </c>
      <c r="H32" s="449">
        <v>40455</v>
      </c>
      <c r="I32" s="449">
        <v>40478</v>
      </c>
      <c r="J32" s="449">
        <v>40240</v>
      </c>
      <c r="K32" s="449">
        <v>41539</v>
      </c>
      <c r="L32" s="449">
        <v>44566</v>
      </c>
      <c r="M32" s="449">
        <v>47802</v>
      </c>
      <c r="N32" s="449">
        <v>51494</v>
      </c>
      <c r="O32" s="578">
        <v>54461.70411219426</v>
      </c>
      <c r="P32" s="611">
        <v>59635</v>
      </c>
    </row>
    <row r="33" spans="1:16" x14ac:dyDescent="0.25">
      <c r="A33" s="99" t="s">
        <v>63</v>
      </c>
      <c r="B33" s="449"/>
      <c r="C33" s="449"/>
      <c r="D33" s="449"/>
      <c r="E33" s="449"/>
      <c r="F33" s="449"/>
      <c r="G33" s="449"/>
      <c r="H33" s="449"/>
      <c r="I33" s="449"/>
      <c r="J33" s="449"/>
      <c r="K33" s="450"/>
      <c r="L33" s="449"/>
      <c r="M33" s="449"/>
      <c r="N33" s="449"/>
      <c r="O33" s="579"/>
      <c r="P33" s="611"/>
    </row>
    <row r="34" spans="1:16" ht="19.5" x14ac:dyDescent="0.25">
      <c r="A34" s="107" t="s">
        <v>23</v>
      </c>
      <c r="B34" s="449">
        <v>67811</v>
      </c>
      <c r="C34" s="449">
        <v>87631</v>
      </c>
      <c r="D34" s="449">
        <v>91441</v>
      </c>
      <c r="E34" s="449">
        <v>97247</v>
      </c>
      <c r="F34" s="449">
        <v>100261</v>
      </c>
      <c r="G34" s="449">
        <v>101100</v>
      </c>
      <c r="H34" s="449">
        <v>108932</v>
      </c>
      <c r="I34" s="449">
        <v>114690</v>
      </c>
      <c r="J34" s="449">
        <v>109813</v>
      </c>
      <c r="K34" s="449">
        <v>118046</v>
      </c>
      <c r="L34" s="449">
        <v>115428</v>
      </c>
      <c r="M34" s="449">
        <v>121045</v>
      </c>
      <c r="N34" s="449">
        <v>127828</v>
      </c>
      <c r="O34" s="578">
        <v>127759.02557868544</v>
      </c>
      <c r="P34" s="611">
        <v>133063</v>
      </c>
    </row>
    <row r="35" spans="1:16" ht="20.25" customHeight="1" x14ac:dyDescent="0.25">
      <c r="A35" s="107" t="s">
        <v>134</v>
      </c>
      <c r="B35" s="449" t="s">
        <v>96</v>
      </c>
      <c r="C35" s="449">
        <v>25397</v>
      </c>
      <c r="D35" s="449">
        <v>26397</v>
      </c>
      <c r="E35" s="449">
        <v>27675</v>
      </c>
      <c r="F35" s="449">
        <v>29333</v>
      </c>
      <c r="G35" s="449">
        <v>31959</v>
      </c>
      <c r="H35" s="449">
        <v>40455</v>
      </c>
      <c r="I35" s="449">
        <v>35732</v>
      </c>
      <c r="J35" s="449">
        <v>37427</v>
      </c>
      <c r="K35" s="449">
        <v>39346</v>
      </c>
      <c r="L35" s="449">
        <v>42569</v>
      </c>
      <c r="M35" s="449">
        <v>45804</v>
      </c>
      <c r="N35" s="449">
        <v>49347</v>
      </c>
      <c r="O35" s="578">
        <v>52432.547695198853</v>
      </c>
      <c r="P35" s="611">
        <v>57547</v>
      </c>
    </row>
    <row r="36" spans="1:16" x14ac:dyDescent="0.25">
      <c r="A36" s="102" t="s">
        <v>24</v>
      </c>
      <c r="B36" s="449">
        <v>19734</v>
      </c>
      <c r="C36" s="449">
        <v>19586</v>
      </c>
      <c r="D36" s="449">
        <v>20313</v>
      </c>
      <c r="E36" s="449">
        <v>22519</v>
      </c>
      <c r="F36" s="449">
        <v>24884</v>
      </c>
      <c r="G36" s="449">
        <v>25909</v>
      </c>
      <c r="H36" s="449">
        <v>27691</v>
      </c>
      <c r="I36" s="449">
        <v>29316</v>
      </c>
      <c r="J36" s="449">
        <v>32298</v>
      </c>
      <c r="K36" s="449">
        <v>33236</v>
      </c>
      <c r="L36" s="449">
        <v>35908</v>
      </c>
      <c r="M36" s="449">
        <v>39550</v>
      </c>
      <c r="N36" s="449">
        <v>46848</v>
      </c>
      <c r="O36" s="578">
        <v>50281.371540815162</v>
      </c>
      <c r="P36" s="611">
        <v>55335</v>
      </c>
    </row>
    <row r="37" spans="1:16" x14ac:dyDescent="0.25">
      <c r="A37" s="102" t="s">
        <v>25</v>
      </c>
      <c r="B37" s="449">
        <v>25849</v>
      </c>
      <c r="C37" s="449">
        <v>26621</v>
      </c>
      <c r="D37" s="449">
        <v>27760</v>
      </c>
      <c r="E37" s="449">
        <v>30071</v>
      </c>
      <c r="F37" s="449">
        <v>32578</v>
      </c>
      <c r="G37" s="449">
        <v>36391</v>
      </c>
      <c r="H37" s="449">
        <v>39521</v>
      </c>
      <c r="I37" s="449">
        <v>42187</v>
      </c>
      <c r="J37" s="449">
        <v>43628</v>
      </c>
      <c r="K37" s="449">
        <v>46100</v>
      </c>
      <c r="L37" s="449">
        <v>48806</v>
      </c>
      <c r="M37" s="449">
        <v>51106</v>
      </c>
      <c r="N37" s="449">
        <v>54317</v>
      </c>
      <c r="O37" s="578">
        <v>58389.141770914372</v>
      </c>
      <c r="P37" s="611">
        <v>66450</v>
      </c>
    </row>
    <row r="38" spans="1:16" x14ac:dyDescent="0.25">
      <c r="A38" s="102" t="s">
        <v>26</v>
      </c>
      <c r="B38" s="449">
        <v>25660</v>
      </c>
      <c r="C38" s="449">
        <v>29097</v>
      </c>
      <c r="D38" s="449">
        <v>29274</v>
      </c>
      <c r="E38" s="449">
        <v>30527</v>
      </c>
      <c r="F38" s="449">
        <v>34216</v>
      </c>
      <c r="G38" s="449">
        <v>38114</v>
      </c>
      <c r="H38" s="449">
        <v>41246</v>
      </c>
      <c r="I38" s="449">
        <v>44634</v>
      </c>
      <c r="J38" s="449">
        <v>46762</v>
      </c>
      <c r="K38" s="449">
        <v>49515</v>
      </c>
      <c r="L38" s="449">
        <v>52913</v>
      </c>
      <c r="M38" s="449">
        <v>60216</v>
      </c>
      <c r="N38" s="449">
        <v>63254</v>
      </c>
      <c r="O38" s="578">
        <v>68352.313654108671</v>
      </c>
      <c r="P38" s="611">
        <v>74653</v>
      </c>
    </row>
    <row r="39" spans="1:16" x14ac:dyDescent="0.25">
      <c r="A39" s="102" t="s">
        <v>27</v>
      </c>
      <c r="B39" s="449">
        <v>40400</v>
      </c>
      <c r="C39" s="449">
        <v>44718</v>
      </c>
      <c r="D39" s="449">
        <v>44320</v>
      </c>
      <c r="E39" s="449">
        <v>45972</v>
      </c>
      <c r="F39" s="449">
        <v>48648</v>
      </c>
      <c r="G39" s="449">
        <v>53337</v>
      </c>
      <c r="H39" s="449">
        <v>58510</v>
      </c>
      <c r="I39" s="449">
        <v>60769</v>
      </c>
      <c r="J39" s="449">
        <v>63289</v>
      </c>
      <c r="K39" s="449">
        <v>64566</v>
      </c>
      <c r="L39" s="449">
        <v>69078</v>
      </c>
      <c r="M39" s="449">
        <v>71631</v>
      </c>
      <c r="N39" s="449">
        <v>76161</v>
      </c>
      <c r="O39" s="578">
        <v>82499.293639605487</v>
      </c>
      <c r="P39" s="611">
        <v>96306</v>
      </c>
    </row>
    <row r="40" spans="1:16" x14ac:dyDescent="0.25">
      <c r="A40" s="102" t="s">
        <v>28</v>
      </c>
      <c r="B40" s="449">
        <v>18158</v>
      </c>
      <c r="C40" s="449">
        <v>23749</v>
      </c>
      <c r="D40" s="449">
        <v>23562</v>
      </c>
      <c r="E40" s="449">
        <v>25288</v>
      </c>
      <c r="F40" s="449">
        <v>27492</v>
      </c>
      <c r="G40" s="449">
        <v>29489</v>
      </c>
      <c r="H40" s="449">
        <v>29963</v>
      </c>
      <c r="I40" s="449">
        <v>30464</v>
      </c>
      <c r="J40" s="449">
        <v>30819</v>
      </c>
      <c r="K40" s="449">
        <v>31385</v>
      </c>
      <c r="L40" s="449">
        <v>33342</v>
      </c>
      <c r="M40" s="449">
        <v>35706</v>
      </c>
      <c r="N40" s="449">
        <v>37530</v>
      </c>
      <c r="O40" s="578">
        <v>38942.748759811831</v>
      </c>
      <c r="P40" s="611">
        <v>42132</v>
      </c>
    </row>
    <row r="41" spans="1:16" x14ac:dyDescent="0.25">
      <c r="A41" s="102" t="s">
        <v>29</v>
      </c>
      <c r="B41" s="449">
        <v>11610</v>
      </c>
      <c r="C41" s="449">
        <v>12082</v>
      </c>
      <c r="D41" s="449">
        <v>12315</v>
      </c>
      <c r="E41" s="449">
        <v>12906</v>
      </c>
      <c r="F41" s="449">
        <v>15066</v>
      </c>
      <c r="G41" s="449">
        <v>16064</v>
      </c>
      <c r="H41" s="449">
        <v>16710</v>
      </c>
      <c r="I41" s="449">
        <v>17387</v>
      </c>
      <c r="J41" s="449">
        <v>17457</v>
      </c>
      <c r="K41" s="449">
        <v>18014</v>
      </c>
      <c r="L41" s="449">
        <v>18792</v>
      </c>
      <c r="M41" s="449">
        <v>19296</v>
      </c>
      <c r="N41" s="449">
        <v>31825</v>
      </c>
      <c r="O41" s="578">
        <v>33920.715519030877</v>
      </c>
      <c r="P41" s="611">
        <v>35835</v>
      </c>
    </row>
    <row r="42" spans="1:16" x14ac:dyDescent="0.25">
      <c r="A42" s="102" t="s">
        <v>30</v>
      </c>
      <c r="B42" s="449">
        <v>31905</v>
      </c>
      <c r="C42" s="449">
        <v>37477</v>
      </c>
      <c r="D42" s="449">
        <v>37679</v>
      </c>
      <c r="E42" s="449">
        <v>40277</v>
      </c>
      <c r="F42" s="449">
        <v>42919</v>
      </c>
      <c r="G42" s="449">
        <v>46503</v>
      </c>
      <c r="H42" s="449">
        <v>49799</v>
      </c>
      <c r="I42" s="449">
        <v>53204</v>
      </c>
      <c r="J42" s="449">
        <v>57181</v>
      </c>
      <c r="K42" s="449">
        <v>57256</v>
      </c>
      <c r="L42" s="449">
        <v>58208</v>
      </c>
      <c r="M42" s="449">
        <v>60742</v>
      </c>
      <c r="N42" s="449">
        <v>64673</v>
      </c>
      <c r="O42" s="578">
        <v>68305.32919348788</v>
      </c>
      <c r="P42" s="611">
        <v>76642</v>
      </c>
    </row>
    <row r="43" spans="1:16" ht="18" x14ac:dyDescent="0.25">
      <c r="A43" s="101" t="s">
        <v>450</v>
      </c>
      <c r="B43" s="451">
        <v>17978</v>
      </c>
      <c r="C43" s="451">
        <v>21397</v>
      </c>
      <c r="D43" s="451">
        <v>22028</v>
      </c>
      <c r="E43" s="451">
        <v>24106</v>
      </c>
      <c r="F43" s="451">
        <v>26697</v>
      </c>
      <c r="G43" s="451">
        <v>29480</v>
      </c>
      <c r="H43" s="451">
        <v>31505</v>
      </c>
      <c r="I43" s="451">
        <v>32593</v>
      </c>
      <c r="J43" s="451">
        <v>32878</v>
      </c>
      <c r="K43" s="451">
        <v>33395</v>
      </c>
      <c r="L43" s="451">
        <v>35568</v>
      </c>
      <c r="M43" s="451">
        <v>37694</v>
      </c>
      <c r="N43" s="451">
        <v>39840</v>
      </c>
      <c r="O43" s="577">
        <v>42072.880147402284</v>
      </c>
      <c r="P43" s="577">
        <v>50051</v>
      </c>
    </row>
    <row r="44" spans="1:16" x14ac:dyDescent="0.25">
      <c r="A44" s="102" t="s">
        <v>31</v>
      </c>
      <c r="B44" s="449">
        <v>16191</v>
      </c>
      <c r="C44" s="449">
        <v>17282</v>
      </c>
      <c r="D44" s="449">
        <v>18015</v>
      </c>
      <c r="E44" s="449">
        <v>21494</v>
      </c>
      <c r="F44" s="449">
        <v>22044</v>
      </c>
      <c r="G44" s="449">
        <v>24088</v>
      </c>
      <c r="H44" s="449">
        <v>26379</v>
      </c>
      <c r="I44" s="449">
        <v>27104</v>
      </c>
      <c r="J44" s="449">
        <v>27901</v>
      </c>
      <c r="K44" s="449">
        <v>28204</v>
      </c>
      <c r="L44" s="449">
        <v>30734</v>
      </c>
      <c r="M44" s="449">
        <v>39254</v>
      </c>
      <c r="N44" s="449">
        <v>40111</v>
      </c>
      <c r="O44" s="578">
        <v>42389.566377499999</v>
      </c>
      <c r="P44" s="611">
        <v>44999</v>
      </c>
    </row>
    <row r="45" spans="1:16" x14ac:dyDescent="0.25">
      <c r="A45" s="102" t="s">
        <v>32</v>
      </c>
      <c r="B45" s="449">
        <v>13361</v>
      </c>
      <c r="C45" s="449">
        <v>14627</v>
      </c>
      <c r="D45" s="449">
        <v>15033</v>
      </c>
      <c r="E45" s="449">
        <v>16304</v>
      </c>
      <c r="F45" s="449">
        <v>19621</v>
      </c>
      <c r="G45" s="449">
        <v>21976</v>
      </c>
      <c r="H45" s="449">
        <v>23146</v>
      </c>
      <c r="I45" s="449">
        <v>23246</v>
      </c>
      <c r="J45" s="449">
        <v>22235</v>
      </c>
      <c r="K45" s="449">
        <v>23129</v>
      </c>
      <c r="L45" s="449">
        <v>24642</v>
      </c>
      <c r="M45" s="449">
        <v>26414</v>
      </c>
      <c r="N45" s="449">
        <v>29900</v>
      </c>
      <c r="O45" s="578">
        <v>31346.708736689128</v>
      </c>
      <c r="P45" s="611">
        <v>32412</v>
      </c>
    </row>
    <row r="46" spans="1:16" x14ac:dyDescent="0.25">
      <c r="A46" s="102" t="s">
        <v>33</v>
      </c>
      <c r="B46" s="449" t="s">
        <v>469</v>
      </c>
      <c r="C46" s="449" t="s">
        <v>469</v>
      </c>
      <c r="D46" s="449" t="s">
        <v>469</v>
      </c>
      <c r="E46" s="449" t="s">
        <v>469</v>
      </c>
      <c r="F46" s="449" t="s">
        <v>469</v>
      </c>
      <c r="G46" s="449" t="s">
        <v>469</v>
      </c>
      <c r="H46" s="449" t="s">
        <v>469</v>
      </c>
      <c r="I46" s="449">
        <v>23284</v>
      </c>
      <c r="J46" s="449">
        <v>29819</v>
      </c>
      <c r="K46" s="449">
        <v>30417</v>
      </c>
      <c r="L46" s="449">
        <v>32868</v>
      </c>
      <c r="M46" s="449">
        <v>34819</v>
      </c>
      <c r="N46" s="449">
        <v>37804</v>
      </c>
      <c r="O46" s="578">
        <v>39139.998690728746</v>
      </c>
      <c r="P46" s="611">
        <v>40112</v>
      </c>
    </row>
    <row r="47" spans="1:16" x14ac:dyDescent="0.25">
      <c r="A47" s="102" t="s">
        <v>34</v>
      </c>
      <c r="B47" s="449">
        <v>22457</v>
      </c>
      <c r="C47" s="449">
        <v>24585</v>
      </c>
      <c r="D47" s="449">
        <v>26631</v>
      </c>
      <c r="E47" s="449">
        <v>27963</v>
      </c>
      <c r="F47" s="449">
        <v>31371</v>
      </c>
      <c r="G47" s="449">
        <v>33770</v>
      </c>
      <c r="H47" s="449">
        <v>36487</v>
      </c>
      <c r="I47" s="449">
        <v>38336</v>
      </c>
      <c r="J47" s="449">
        <v>38717</v>
      </c>
      <c r="K47" s="449">
        <v>39211</v>
      </c>
      <c r="L47" s="449">
        <v>41657</v>
      </c>
      <c r="M47" s="449">
        <v>44392</v>
      </c>
      <c r="N47" s="449">
        <v>46821</v>
      </c>
      <c r="O47" s="578">
        <v>47799.640220594265</v>
      </c>
      <c r="P47" s="611">
        <v>57693</v>
      </c>
    </row>
    <row r="48" spans="1:16" x14ac:dyDescent="0.25">
      <c r="A48" s="102" t="s">
        <v>35</v>
      </c>
      <c r="B48" s="449">
        <v>16818</v>
      </c>
      <c r="C48" s="449">
        <v>17647</v>
      </c>
      <c r="D48" s="449">
        <v>18959</v>
      </c>
      <c r="E48" s="449">
        <v>20491</v>
      </c>
      <c r="F48" s="449">
        <v>22701</v>
      </c>
      <c r="G48" s="449">
        <v>27031</v>
      </c>
      <c r="H48" s="449">
        <v>28869</v>
      </c>
      <c r="I48" s="449">
        <v>32870</v>
      </c>
      <c r="J48" s="449">
        <v>32404</v>
      </c>
      <c r="K48" s="449">
        <v>34015</v>
      </c>
      <c r="L48" s="449">
        <v>36408</v>
      </c>
      <c r="M48" s="449">
        <v>38255</v>
      </c>
      <c r="N48" s="449">
        <v>41075</v>
      </c>
      <c r="O48" s="578">
        <v>44779.589120562727</v>
      </c>
      <c r="P48" s="611">
        <v>48439</v>
      </c>
    </row>
    <row r="49" spans="1:16" x14ac:dyDescent="0.25">
      <c r="A49" s="102" t="s">
        <v>36</v>
      </c>
      <c r="B49" s="449">
        <v>22753</v>
      </c>
      <c r="C49" s="449">
        <v>20912</v>
      </c>
      <c r="D49" s="449">
        <v>19912</v>
      </c>
      <c r="E49" s="449">
        <v>23326</v>
      </c>
      <c r="F49" s="449">
        <v>25295</v>
      </c>
      <c r="G49" s="449">
        <v>26953</v>
      </c>
      <c r="H49" s="449">
        <v>27147</v>
      </c>
      <c r="I49" s="449">
        <v>27465</v>
      </c>
      <c r="J49" s="449">
        <v>28047</v>
      </c>
      <c r="K49" s="449">
        <v>27756</v>
      </c>
      <c r="L49" s="449">
        <v>29222</v>
      </c>
      <c r="M49" s="449">
        <v>30706</v>
      </c>
      <c r="N49" s="449">
        <v>31762</v>
      </c>
      <c r="O49" s="578">
        <v>33804.486546033375</v>
      </c>
      <c r="P49" s="611">
        <v>39038</v>
      </c>
    </row>
    <row r="50" spans="1:16" x14ac:dyDescent="0.25">
      <c r="A50" s="102" t="s">
        <v>37</v>
      </c>
      <c r="B50" s="449">
        <v>15649</v>
      </c>
      <c r="C50" s="449">
        <v>20800</v>
      </c>
      <c r="D50" s="449">
        <v>20576</v>
      </c>
      <c r="E50" s="449">
        <v>22326</v>
      </c>
      <c r="F50" s="449">
        <v>24614</v>
      </c>
      <c r="G50" s="449">
        <v>28348</v>
      </c>
      <c r="H50" s="449">
        <v>30673</v>
      </c>
      <c r="I50" s="449">
        <v>31147</v>
      </c>
      <c r="J50" s="449">
        <v>32424</v>
      </c>
      <c r="K50" s="449">
        <v>33152</v>
      </c>
      <c r="L50" s="449">
        <v>35216</v>
      </c>
      <c r="M50" s="449">
        <v>36172</v>
      </c>
      <c r="N50" s="449">
        <v>37999</v>
      </c>
      <c r="O50" s="578">
        <v>41808.751427709249</v>
      </c>
      <c r="P50" s="611">
        <v>53277</v>
      </c>
    </row>
    <row r="51" spans="1:16" x14ac:dyDescent="0.25">
      <c r="A51" s="102" t="s">
        <v>38</v>
      </c>
      <c r="B51" s="449" t="s">
        <v>469</v>
      </c>
      <c r="C51" s="449" t="s">
        <v>469</v>
      </c>
      <c r="D51" s="449" t="s">
        <v>469</v>
      </c>
      <c r="E51" s="449" t="s">
        <v>469</v>
      </c>
      <c r="F51" s="449" t="s">
        <v>469</v>
      </c>
      <c r="G51" s="449" t="s">
        <v>469</v>
      </c>
      <c r="H51" s="449" t="s">
        <v>469</v>
      </c>
      <c r="I51" s="449">
        <v>40111</v>
      </c>
      <c r="J51" s="449">
        <v>38511</v>
      </c>
      <c r="K51" s="449">
        <v>39662</v>
      </c>
      <c r="L51" s="449">
        <v>39638</v>
      </c>
      <c r="M51" s="449">
        <v>40689</v>
      </c>
      <c r="N51" s="449">
        <v>42882</v>
      </c>
      <c r="O51" s="578">
        <v>47316.442128084178</v>
      </c>
      <c r="P51" s="611">
        <v>58628</v>
      </c>
    </row>
    <row r="52" spans="1:16" ht="18" x14ac:dyDescent="0.25">
      <c r="A52" s="101" t="s">
        <v>136</v>
      </c>
      <c r="B52" s="449" t="s">
        <v>469</v>
      </c>
      <c r="C52" s="451">
        <v>17033</v>
      </c>
      <c r="D52" s="451">
        <v>17266</v>
      </c>
      <c r="E52" s="451">
        <v>18014</v>
      </c>
      <c r="F52" s="451">
        <v>19229</v>
      </c>
      <c r="G52" s="451">
        <v>22068</v>
      </c>
      <c r="H52" s="451">
        <v>23602</v>
      </c>
      <c r="I52" s="451">
        <v>24900</v>
      </c>
      <c r="J52" s="451">
        <v>25482</v>
      </c>
      <c r="K52" s="451">
        <v>27095</v>
      </c>
      <c r="L52" s="451">
        <v>29014</v>
      </c>
      <c r="M52" s="451">
        <v>30972</v>
      </c>
      <c r="N52" s="451">
        <v>33232</v>
      </c>
      <c r="O52" s="577">
        <v>34729.442758394587</v>
      </c>
      <c r="P52" s="577">
        <v>37730</v>
      </c>
    </row>
    <row r="53" spans="1:16" x14ac:dyDescent="0.25">
      <c r="A53" s="102" t="s">
        <v>39</v>
      </c>
      <c r="B53" s="449">
        <v>15006</v>
      </c>
      <c r="C53" s="449">
        <v>16757</v>
      </c>
      <c r="D53" s="449">
        <v>17325</v>
      </c>
      <c r="E53" s="449">
        <v>17763</v>
      </c>
      <c r="F53" s="449">
        <v>18510</v>
      </c>
      <c r="G53" s="449">
        <v>25194</v>
      </c>
      <c r="H53" s="449">
        <v>25943</v>
      </c>
      <c r="I53" s="449">
        <v>25597</v>
      </c>
      <c r="J53" s="449">
        <v>25280</v>
      </c>
      <c r="K53" s="449">
        <v>25145</v>
      </c>
      <c r="L53" s="449">
        <v>27175</v>
      </c>
      <c r="M53" s="449">
        <v>28234</v>
      </c>
      <c r="N53" s="449">
        <v>27948</v>
      </c>
      <c r="O53" s="578">
        <v>29100.593481244174</v>
      </c>
      <c r="P53" s="611">
        <v>30208</v>
      </c>
    </row>
    <row r="54" spans="1:16" x14ac:dyDescent="0.25">
      <c r="A54" s="102" t="s">
        <v>104</v>
      </c>
      <c r="B54" s="449" t="s">
        <v>469</v>
      </c>
      <c r="C54" s="449" t="s">
        <v>469</v>
      </c>
      <c r="D54" s="449">
        <v>16776</v>
      </c>
      <c r="E54" s="449">
        <v>16660</v>
      </c>
      <c r="F54" s="449">
        <v>18739</v>
      </c>
      <c r="G54" s="449">
        <v>19727</v>
      </c>
      <c r="H54" s="449">
        <v>20024</v>
      </c>
      <c r="I54" s="449">
        <v>19626</v>
      </c>
      <c r="J54" s="449">
        <v>20026</v>
      </c>
      <c r="K54" s="449">
        <v>20086</v>
      </c>
      <c r="L54" s="449">
        <v>21206</v>
      </c>
      <c r="M54" s="449">
        <v>21617</v>
      </c>
      <c r="N54" s="449">
        <v>22286</v>
      </c>
      <c r="O54" s="578">
        <v>25646.288500345745</v>
      </c>
      <c r="P54" s="611">
        <v>28102</v>
      </c>
    </row>
    <row r="55" spans="1:16" ht="19.5" x14ac:dyDescent="0.25">
      <c r="A55" s="102" t="s">
        <v>41</v>
      </c>
      <c r="B55" s="449">
        <v>11214</v>
      </c>
      <c r="C55" s="449">
        <v>13346</v>
      </c>
      <c r="D55" s="449">
        <v>14571</v>
      </c>
      <c r="E55" s="449">
        <v>16293</v>
      </c>
      <c r="F55" s="449">
        <v>18259</v>
      </c>
      <c r="G55" s="449">
        <v>22585</v>
      </c>
      <c r="H55" s="449">
        <v>25320</v>
      </c>
      <c r="I55" s="449">
        <v>25117</v>
      </c>
      <c r="J55" s="449">
        <v>26025</v>
      </c>
      <c r="K55" s="449">
        <v>26989</v>
      </c>
      <c r="L55" s="449">
        <v>28198</v>
      </c>
      <c r="M55" s="449">
        <v>31104</v>
      </c>
      <c r="N55" s="449">
        <v>32634</v>
      </c>
      <c r="O55" s="578">
        <v>34142.97184657961</v>
      </c>
      <c r="P55" s="611">
        <v>36585</v>
      </c>
    </row>
    <row r="56" spans="1:16" ht="19.5" x14ac:dyDescent="0.25">
      <c r="A56" s="102" t="s">
        <v>42</v>
      </c>
      <c r="B56" s="449">
        <v>13230</v>
      </c>
      <c r="C56" s="449">
        <v>14545</v>
      </c>
      <c r="D56" s="449">
        <v>15599</v>
      </c>
      <c r="E56" s="449">
        <v>16033</v>
      </c>
      <c r="F56" s="449">
        <v>17802</v>
      </c>
      <c r="G56" s="449">
        <v>18138</v>
      </c>
      <c r="H56" s="449">
        <v>19133</v>
      </c>
      <c r="I56" s="449">
        <v>19548</v>
      </c>
      <c r="J56" s="449">
        <v>20386</v>
      </c>
      <c r="K56" s="449">
        <v>19852</v>
      </c>
      <c r="L56" s="449">
        <v>21582</v>
      </c>
      <c r="M56" s="449">
        <v>23766</v>
      </c>
      <c r="N56" s="449">
        <v>26733</v>
      </c>
      <c r="O56" s="578">
        <v>29218.345974698143</v>
      </c>
      <c r="P56" s="611">
        <v>32740</v>
      </c>
    </row>
    <row r="57" spans="1:16" ht="19.5" x14ac:dyDescent="0.25">
      <c r="A57" s="102" t="s">
        <v>94</v>
      </c>
      <c r="B57" s="449">
        <v>12429</v>
      </c>
      <c r="C57" s="449">
        <v>15310</v>
      </c>
      <c r="D57" s="449">
        <v>15362</v>
      </c>
      <c r="E57" s="449">
        <v>17042</v>
      </c>
      <c r="F57" s="449">
        <v>17630</v>
      </c>
      <c r="G57" s="449">
        <v>18431</v>
      </c>
      <c r="H57" s="449">
        <v>19899</v>
      </c>
      <c r="I57" s="449">
        <v>20624</v>
      </c>
      <c r="J57" s="449">
        <v>21753</v>
      </c>
      <c r="K57" s="449">
        <v>22407</v>
      </c>
      <c r="L57" s="449">
        <v>23116</v>
      </c>
      <c r="M57" s="449">
        <v>24317</v>
      </c>
      <c r="N57" s="449">
        <v>25206</v>
      </c>
      <c r="O57" s="578">
        <v>27476.954237193884</v>
      </c>
      <c r="P57" s="611">
        <v>33452</v>
      </c>
    </row>
    <row r="58" spans="1:16" x14ac:dyDescent="0.25">
      <c r="A58" s="102" t="s">
        <v>97</v>
      </c>
      <c r="B58" s="449">
        <v>10192</v>
      </c>
      <c r="C58" s="449">
        <v>9987</v>
      </c>
      <c r="D58" s="449">
        <v>14011</v>
      </c>
      <c r="E58" s="449">
        <v>15073</v>
      </c>
      <c r="F58" s="449">
        <v>16407</v>
      </c>
      <c r="G58" s="449">
        <v>17442</v>
      </c>
      <c r="H58" s="449">
        <v>17855</v>
      </c>
      <c r="I58" s="449">
        <v>17287</v>
      </c>
      <c r="J58" s="449">
        <v>19727</v>
      </c>
      <c r="K58" s="449">
        <v>29369</v>
      </c>
      <c r="L58" s="449">
        <v>29949</v>
      </c>
      <c r="M58" s="449">
        <v>32213</v>
      </c>
      <c r="N58" s="449">
        <v>30211</v>
      </c>
      <c r="O58" s="578">
        <v>31744.826549911057</v>
      </c>
      <c r="P58" s="611">
        <v>33542</v>
      </c>
    </row>
    <row r="59" spans="1:16" x14ac:dyDescent="0.25">
      <c r="A59" s="102" t="s">
        <v>45</v>
      </c>
      <c r="B59" s="449">
        <v>18486</v>
      </c>
      <c r="C59" s="449">
        <v>20487</v>
      </c>
      <c r="D59" s="449">
        <v>19670</v>
      </c>
      <c r="E59" s="449">
        <v>20314</v>
      </c>
      <c r="F59" s="449">
        <v>21587</v>
      </c>
      <c r="G59" s="449">
        <v>23581</v>
      </c>
      <c r="H59" s="449">
        <v>26029</v>
      </c>
      <c r="I59" s="449">
        <v>29749</v>
      </c>
      <c r="J59" s="449">
        <v>29924</v>
      </c>
      <c r="K59" s="449">
        <v>30334</v>
      </c>
      <c r="L59" s="449">
        <v>33270</v>
      </c>
      <c r="M59" s="449">
        <v>35471</v>
      </c>
      <c r="N59" s="449">
        <v>41587</v>
      </c>
      <c r="O59" s="578">
        <v>43145.582367359777</v>
      </c>
      <c r="P59" s="611">
        <v>47390</v>
      </c>
    </row>
    <row r="60" spans="1:16" ht="18" x14ac:dyDescent="0.25">
      <c r="A60" s="101" t="s">
        <v>118</v>
      </c>
      <c r="B60" s="451">
        <v>17594</v>
      </c>
      <c r="C60" s="451">
        <v>18047</v>
      </c>
      <c r="D60" s="451">
        <v>19044</v>
      </c>
      <c r="E60" s="451">
        <v>21117</v>
      </c>
      <c r="F60" s="451">
        <v>23677</v>
      </c>
      <c r="G60" s="451">
        <v>26825</v>
      </c>
      <c r="H60" s="451">
        <v>29373</v>
      </c>
      <c r="I60" s="451">
        <v>30318</v>
      </c>
      <c r="J60" s="451">
        <v>30764</v>
      </c>
      <c r="K60" s="451">
        <v>31928</v>
      </c>
      <c r="L60" s="451">
        <v>34847</v>
      </c>
      <c r="M60" s="451">
        <v>37583</v>
      </c>
      <c r="N60" s="451">
        <v>39560</v>
      </c>
      <c r="O60" s="577">
        <v>43106.282104760125</v>
      </c>
      <c r="P60" s="577">
        <v>48762</v>
      </c>
    </row>
    <row r="61" spans="1:16" x14ac:dyDescent="0.25">
      <c r="A61" s="102" t="s">
        <v>46</v>
      </c>
      <c r="B61" s="449">
        <v>18858</v>
      </c>
      <c r="C61" s="449">
        <v>15280</v>
      </c>
      <c r="D61" s="449">
        <v>18212</v>
      </c>
      <c r="E61" s="449">
        <v>23902</v>
      </c>
      <c r="F61" s="449">
        <v>27786</v>
      </c>
      <c r="G61" s="449">
        <v>31376</v>
      </c>
      <c r="H61" s="449">
        <v>33734</v>
      </c>
      <c r="I61" s="449">
        <v>33540</v>
      </c>
      <c r="J61" s="449">
        <v>34470</v>
      </c>
      <c r="K61" s="449">
        <v>34838</v>
      </c>
      <c r="L61" s="449">
        <v>43082</v>
      </c>
      <c r="M61" s="449">
        <v>47825</v>
      </c>
      <c r="N61" s="449">
        <v>46431</v>
      </c>
      <c r="O61" s="578">
        <v>51425.67101428609</v>
      </c>
      <c r="P61" s="611">
        <v>58433</v>
      </c>
    </row>
    <row r="62" spans="1:16" x14ac:dyDescent="0.25">
      <c r="A62" s="102" t="s">
        <v>47</v>
      </c>
      <c r="B62" s="449">
        <v>15819</v>
      </c>
      <c r="C62" s="449">
        <v>15880</v>
      </c>
      <c r="D62" s="449">
        <v>15888</v>
      </c>
      <c r="E62" s="449">
        <v>17563</v>
      </c>
      <c r="F62" s="449">
        <v>18597</v>
      </c>
      <c r="G62" s="449">
        <v>20594</v>
      </c>
      <c r="H62" s="449">
        <v>24923</v>
      </c>
      <c r="I62" s="449">
        <v>24767</v>
      </c>
      <c r="J62" s="449">
        <v>24419</v>
      </c>
      <c r="K62" s="449">
        <v>24353</v>
      </c>
      <c r="L62" s="449">
        <v>25762</v>
      </c>
      <c r="M62" s="449">
        <v>27764</v>
      </c>
      <c r="N62" s="449">
        <v>29456</v>
      </c>
      <c r="O62" s="578">
        <v>31795.044094125518</v>
      </c>
      <c r="P62" s="611">
        <v>42406</v>
      </c>
    </row>
    <row r="63" spans="1:16" x14ac:dyDescent="0.25">
      <c r="A63" s="102" t="s">
        <v>48</v>
      </c>
      <c r="B63" s="449">
        <v>10855</v>
      </c>
      <c r="C63" s="449">
        <v>12377</v>
      </c>
      <c r="D63" s="449">
        <v>13378</v>
      </c>
      <c r="E63" s="449">
        <v>15006</v>
      </c>
      <c r="F63" s="449">
        <v>15853</v>
      </c>
      <c r="G63" s="449">
        <v>19854</v>
      </c>
      <c r="H63" s="449">
        <v>23274</v>
      </c>
      <c r="I63" s="449">
        <v>23929</v>
      </c>
      <c r="J63" s="449">
        <v>24173</v>
      </c>
      <c r="K63" s="449">
        <v>24792</v>
      </c>
      <c r="L63" s="449">
        <v>26924</v>
      </c>
      <c r="M63" s="449">
        <v>27678</v>
      </c>
      <c r="N63" s="449">
        <v>30193</v>
      </c>
      <c r="O63" s="578">
        <v>32588.617204592694</v>
      </c>
      <c r="P63" s="611">
        <v>36178</v>
      </c>
    </row>
    <row r="64" spans="1:16" x14ac:dyDescent="0.25">
      <c r="A64" s="102" t="s">
        <v>49</v>
      </c>
      <c r="B64" s="449">
        <v>18133</v>
      </c>
      <c r="C64" s="449">
        <v>17841</v>
      </c>
      <c r="D64" s="449">
        <v>19831</v>
      </c>
      <c r="E64" s="449">
        <v>21679</v>
      </c>
      <c r="F64" s="449">
        <v>23818</v>
      </c>
      <c r="G64" s="449">
        <v>28710</v>
      </c>
      <c r="H64" s="449">
        <v>31696</v>
      </c>
      <c r="I64" s="449">
        <v>31789</v>
      </c>
      <c r="J64" s="449">
        <v>31582</v>
      </c>
      <c r="K64" s="449">
        <v>33719</v>
      </c>
      <c r="L64" s="449">
        <v>39154</v>
      </c>
      <c r="M64" s="449">
        <v>41167</v>
      </c>
      <c r="N64" s="449">
        <v>40794</v>
      </c>
      <c r="O64" s="578">
        <v>45616.822869100986</v>
      </c>
      <c r="P64" s="611">
        <v>50714</v>
      </c>
    </row>
    <row r="65" spans="1:16" x14ac:dyDescent="0.25">
      <c r="A65" s="102" t="s">
        <v>50</v>
      </c>
      <c r="B65" s="449">
        <v>16197</v>
      </c>
      <c r="C65" s="449">
        <v>17053</v>
      </c>
      <c r="D65" s="449">
        <v>17560</v>
      </c>
      <c r="E65" s="449">
        <v>19141</v>
      </c>
      <c r="F65" s="449">
        <v>22503</v>
      </c>
      <c r="G65" s="449">
        <v>27232</v>
      </c>
      <c r="H65" s="449">
        <v>28942</v>
      </c>
      <c r="I65" s="449">
        <v>30806</v>
      </c>
      <c r="J65" s="449">
        <v>31614</v>
      </c>
      <c r="K65" s="449">
        <v>31680</v>
      </c>
      <c r="L65" s="449">
        <v>32850</v>
      </c>
      <c r="M65" s="449">
        <v>33278</v>
      </c>
      <c r="N65" s="449">
        <v>34055</v>
      </c>
      <c r="O65" s="578">
        <v>37879.968872316254</v>
      </c>
      <c r="P65" s="611">
        <v>39166</v>
      </c>
    </row>
    <row r="66" spans="1:16" x14ac:dyDescent="0.25">
      <c r="A66" s="102" t="s">
        <v>51</v>
      </c>
      <c r="B66" s="449">
        <v>12140</v>
      </c>
      <c r="C66" s="449">
        <v>12420</v>
      </c>
      <c r="D66" s="449">
        <v>12283</v>
      </c>
      <c r="E66" s="449">
        <v>13974</v>
      </c>
      <c r="F66" s="449">
        <v>15984</v>
      </c>
      <c r="G66" s="449">
        <v>19260</v>
      </c>
      <c r="H66" s="449">
        <v>21430</v>
      </c>
      <c r="I66" s="449">
        <v>21939</v>
      </c>
      <c r="J66" s="449">
        <v>22220</v>
      </c>
      <c r="K66" s="449">
        <v>23027</v>
      </c>
      <c r="L66" s="449">
        <v>25250</v>
      </c>
      <c r="M66" s="449">
        <v>26673</v>
      </c>
      <c r="N66" s="449">
        <v>28414</v>
      </c>
      <c r="O66" s="578">
        <v>31087.7682933182</v>
      </c>
      <c r="P66" s="611">
        <v>34999</v>
      </c>
    </row>
    <row r="67" spans="1:16" x14ac:dyDescent="0.25">
      <c r="A67" s="102" t="s">
        <v>52</v>
      </c>
      <c r="B67" s="449">
        <v>18133</v>
      </c>
      <c r="C67" s="449">
        <v>18541</v>
      </c>
      <c r="D67" s="449">
        <v>19357</v>
      </c>
      <c r="E67" s="449">
        <v>21288</v>
      </c>
      <c r="F67" s="449">
        <v>24691</v>
      </c>
      <c r="G67" s="449">
        <v>27592</v>
      </c>
      <c r="H67" s="449">
        <v>30235</v>
      </c>
      <c r="I67" s="449">
        <v>31027</v>
      </c>
      <c r="J67" s="449">
        <v>31879</v>
      </c>
      <c r="K67" s="449">
        <v>34559</v>
      </c>
      <c r="L67" s="449">
        <v>35926</v>
      </c>
      <c r="M67" s="449">
        <v>39485</v>
      </c>
      <c r="N67" s="449">
        <v>42520</v>
      </c>
      <c r="O67" s="578">
        <v>44825.645560932651</v>
      </c>
      <c r="P67" s="611">
        <v>50169</v>
      </c>
    </row>
    <row r="68" spans="1:16" x14ac:dyDescent="0.25">
      <c r="A68" s="102" t="s">
        <v>53</v>
      </c>
      <c r="B68" s="449">
        <v>14417</v>
      </c>
      <c r="C68" s="449">
        <v>15155</v>
      </c>
      <c r="D68" s="449">
        <v>14981</v>
      </c>
      <c r="E68" s="449">
        <v>16564</v>
      </c>
      <c r="F68" s="449">
        <v>18135</v>
      </c>
      <c r="G68" s="449">
        <v>21200</v>
      </c>
      <c r="H68" s="449">
        <v>24390</v>
      </c>
      <c r="I68" s="449">
        <v>24688</v>
      </c>
      <c r="J68" s="449">
        <v>24730</v>
      </c>
      <c r="K68" s="449">
        <v>24771</v>
      </c>
      <c r="L68" s="449">
        <v>26147</v>
      </c>
      <c r="M68" s="449">
        <v>28336</v>
      </c>
      <c r="N68" s="449">
        <v>29993</v>
      </c>
      <c r="O68" s="578">
        <v>32436.948326337224</v>
      </c>
      <c r="P68" s="611">
        <v>36581</v>
      </c>
    </row>
    <row r="69" spans="1:16" x14ac:dyDescent="0.25">
      <c r="A69" s="102" t="s">
        <v>188</v>
      </c>
      <c r="B69" s="449">
        <v>22862</v>
      </c>
      <c r="C69" s="449">
        <v>23272</v>
      </c>
      <c r="D69" s="449">
        <v>23624</v>
      </c>
      <c r="E69" s="449">
        <v>25125</v>
      </c>
      <c r="F69" s="449">
        <v>26974</v>
      </c>
      <c r="G69" s="449">
        <v>29453</v>
      </c>
      <c r="H69" s="449">
        <v>32454</v>
      </c>
      <c r="I69" s="449">
        <v>35031</v>
      </c>
      <c r="J69" s="449">
        <v>35233</v>
      </c>
      <c r="K69" s="449">
        <v>38351</v>
      </c>
      <c r="L69" s="449">
        <v>40232</v>
      </c>
      <c r="M69" s="449">
        <v>42313</v>
      </c>
      <c r="N69" s="449">
        <v>45659</v>
      </c>
      <c r="O69" s="578">
        <v>48783.210361897909</v>
      </c>
      <c r="P69" s="611">
        <v>57790</v>
      </c>
    </row>
    <row r="70" spans="1:16" x14ac:dyDescent="0.25">
      <c r="A70" s="102" t="s">
        <v>55</v>
      </c>
      <c r="B70" s="449">
        <v>16854</v>
      </c>
      <c r="C70" s="449">
        <v>17557</v>
      </c>
      <c r="D70" s="449">
        <v>18276</v>
      </c>
      <c r="E70" s="449">
        <v>19234</v>
      </c>
      <c r="F70" s="449">
        <v>20956</v>
      </c>
      <c r="G70" s="449">
        <v>24165</v>
      </c>
      <c r="H70" s="449">
        <v>26189</v>
      </c>
      <c r="I70" s="449">
        <v>28146</v>
      </c>
      <c r="J70" s="449">
        <v>28592</v>
      </c>
      <c r="K70" s="449">
        <v>29806</v>
      </c>
      <c r="L70" s="449">
        <v>30820</v>
      </c>
      <c r="M70" s="449">
        <v>34340</v>
      </c>
      <c r="N70" s="449">
        <v>39614</v>
      </c>
      <c r="O70" s="578">
        <v>41880.691362222788</v>
      </c>
      <c r="P70" s="611">
        <v>44921</v>
      </c>
    </row>
    <row r="71" spans="1:16" x14ac:dyDescent="0.25">
      <c r="A71" s="102" t="s">
        <v>56</v>
      </c>
      <c r="B71" s="449">
        <v>15913</v>
      </c>
      <c r="C71" s="449">
        <v>18031</v>
      </c>
      <c r="D71" s="449">
        <v>18817</v>
      </c>
      <c r="E71" s="449">
        <v>20769</v>
      </c>
      <c r="F71" s="449">
        <v>23559</v>
      </c>
      <c r="G71" s="449">
        <v>26788</v>
      </c>
      <c r="H71" s="449">
        <v>27417</v>
      </c>
      <c r="I71" s="449">
        <v>27871</v>
      </c>
      <c r="J71" s="449">
        <v>28695</v>
      </c>
      <c r="K71" s="449">
        <v>28992</v>
      </c>
      <c r="L71" s="449">
        <v>30661</v>
      </c>
      <c r="M71" s="449">
        <v>32508</v>
      </c>
      <c r="N71" s="449">
        <v>37190</v>
      </c>
      <c r="O71" s="578">
        <v>39058.902595894411</v>
      </c>
      <c r="P71" s="611">
        <v>41838</v>
      </c>
    </row>
    <row r="72" spans="1:16" x14ac:dyDescent="0.25">
      <c r="A72" s="102" t="s">
        <v>57</v>
      </c>
      <c r="B72" s="449">
        <v>21896</v>
      </c>
      <c r="C72" s="449">
        <v>22750</v>
      </c>
      <c r="D72" s="449">
        <v>23884</v>
      </c>
      <c r="E72" s="449">
        <v>25852</v>
      </c>
      <c r="F72" s="449">
        <v>28892</v>
      </c>
      <c r="G72" s="449">
        <v>30969</v>
      </c>
      <c r="H72" s="449">
        <v>34185</v>
      </c>
      <c r="I72" s="449">
        <v>35727</v>
      </c>
      <c r="J72" s="449">
        <v>35706</v>
      </c>
      <c r="K72" s="449">
        <v>35897</v>
      </c>
      <c r="L72" s="449">
        <v>38498</v>
      </c>
      <c r="M72" s="449">
        <v>41854</v>
      </c>
      <c r="N72" s="449">
        <v>43885</v>
      </c>
      <c r="O72" s="578">
        <v>46159.924044470223</v>
      </c>
      <c r="P72" s="611">
        <v>50547</v>
      </c>
    </row>
    <row r="73" spans="1:16" x14ac:dyDescent="0.25">
      <c r="A73" s="102" t="s">
        <v>58</v>
      </c>
      <c r="B73" s="449">
        <v>15166</v>
      </c>
      <c r="C73" s="449">
        <v>17860</v>
      </c>
      <c r="D73" s="449">
        <v>18545</v>
      </c>
      <c r="E73" s="449">
        <v>19744</v>
      </c>
      <c r="F73" s="449">
        <v>22255</v>
      </c>
      <c r="G73" s="449">
        <v>25021</v>
      </c>
      <c r="H73" s="449">
        <v>25478</v>
      </c>
      <c r="I73" s="449">
        <v>26176</v>
      </c>
      <c r="J73" s="449">
        <v>26941</v>
      </c>
      <c r="K73" s="449">
        <v>27490</v>
      </c>
      <c r="L73" s="449">
        <v>29560</v>
      </c>
      <c r="M73" s="449">
        <v>32356</v>
      </c>
      <c r="N73" s="449">
        <v>35025</v>
      </c>
      <c r="O73" s="578">
        <v>41780.339750231549</v>
      </c>
      <c r="P73" s="611">
        <v>50013</v>
      </c>
    </row>
    <row r="74" spans="1:16" x14ac:dyDescent="0.25">
      <c r="A74" s="102" t="s">
        <v>59</v>
      </c>
      <c r="B74" s="449">
        <v>13682</v>
      </c>
      <c r="C74" s="449">
        <v>14327</v>
      </c>
      <c r="D74" s="449">
        <v>15763</v>
      </c>
      <c r="E74" s="449">
        <v>18458</v>
      </c>
      <c r="F74" s="449">
        <v>21128</v>
      </c>
      <c r="G74" s="449">
        <v>23770</v>
      </c>
      <c r="H74" s="449">
        <v>28972</v>
      </c>
      <c r="I74" s="449">
        <v>29043</v>
      </c>
      <c r="J74" s="449">
        <v>30601</v>
      </c>
      <c r="K74" s="449">
        <v>30672</v>
      </c>
      <c r="L74" s="449">
        <v>34374</v>
      </c>
      <c r="M74" s="449">
        <v>36287</v>
      </c>
      <c r="N74" s="449">
        <v>37733</v>
      </c>
      <c r="O74" s="578">
        <v>41906.866390174851</v>
      </c>
      <c r="P74" s="611">
        <v>48173</v>
      </c>
    </row>
    <row r="75" spans="1:16" ht="18" x14ac:dyDescent="0.25">
      <c r="A75" s="101" t="s">
        <v>192</v>
      </c>
      <c r="B75" s="451">
        <v>36508</v>
      </c>
      <c r="C75" s="451">
        <v>35937</v>
      </c>
      <c r="D75" s="451">
        <v>39793</v>
      </c>
      <c r="E75" s="451">
        <v>45958</v>
      </c>
      <c r="F75" s="451">
        <v>50816</v>
      </c>
      <c r="G75" s="451">
        <v>55950</v>
      </c>
      <c r="H75" s="451">
        <v>58307</v>
      </c>
      <c r="I75" s="451">
        <v>58781</v>
      </c>
      <c r="J75" s="451">
        <v>60080</v>
      </c>
      <c r="K75" s="451">
        <v>62323</v>
      </c>
      <c r="L75" s="451">
        <v>67837</v>
      </c>
      <c r="M75" s="451">
        <v>71789</v>
      </c>
      <c r="N75" s="451">
        <v>76439</v>
      </c>
      <c r="O75" s="577">
        <v>80735.362818602094</v>
      </c>
      <c r="P75" s="577">
        <v>87216</v>
      </c>
    </row>
    <row r="76" spans="1:16" x14ac:dyDescent="0.25">
      <c r="A76" s="102" t="s">
        <v>60</v>
      </c>
      <c r="B76" s="449">
        <v>13045</v>
      </c>
      <c r="C76" s="449">
        <v>13584</v>
      </c>
      <c r="D76" s="449">
        <v>13797</v>
      </c>
      <c r="E76" s="449">
        <v>14953</v>
      </c>
      <c r="F76" s="449">
        <v>16306</v>
      </c>
      <c r="G76" s="449">
        <v>18166</v>
      </c>
      <c r="H76" s="449">
        <v>19343</v>
      </c>
      <c r="I76" s="449">
        <v>21038</v>
      </c>
      <c r="J76" s="449">
        <v>21739</v>
      </c>
      <c r="K76" s="449">
        <v>23111</v>
      </c>
      <c r="L76" s="449">
        <v>24646</v>
      </c>
      <c r="M76" s="449">
        <v>26901</v>
      </c>
      <c r="N76" s="449">
        <v>27000</v>
      </c>
      <c r="O76" s="578">
        <v>29652.820965241037</v>
      </c>
      <c r="P76" s="611">
        <v>34877</v>
      </c>
    </row>
    <row r="77" spans="1:16" x14ac:dyDescent="0.25">
      <c r="A77" s="102" t="s">
        <v>189</v>
      </c>
      <c r="B77" s="449">
        <v>25977</v>
      </c>
      <c r="C77" s="449">
        <v>25964</v>
      </c>
      <c r="D77" s="449">
        <v>26294</v>
      </c>
      <c r="E77" s="449">
        <v>30720</v>
      </c>
      <c r="F77" s="449">
        <v>33559</v>
      </c>
      <c r="G77" s="449">
        <v>36114</v>
      </c>
      <c r="H77" s="449">
        <v>37802</v>
      </c>
      <c r="I77" s="449">
        <v>38273</v>
      </c>
      <c r="J77" s="449">
        <v>39394</v>
      </c>
      <c r="K77" s="449">
        <v>40917</v>
      </c>
      <c r="L77" s="449">
        <v>43937</v>
      </c>
      <c r="M77" s="449">
        <v>50629</v>
      </c>
      <c r="N77" s="449">
        <v>53923</v>
      </c>
      <c r="O77" s="578">
        <v>57509.028021718397</v>
      </c>
      <c r="P77" s="611">
        <v>62233</v>
      </c>
    </row>
    <row r="78" spans="1:16" x14ac:dyDescent="0.25">
      <c r="A78" s="102" t="s">
        <v>62</v>
      </c>
      <c r="B78" s="449">
        <v>56807</v>
      </c>
      <c r="C78" s="449">
        <v>55434</v>
      </c>
      <c r="D78" s="449">
        <v>62126</v>
      </c>
      <c r="E78" s="449">
        <v>72906</v>
      </c>
      <c r="F78" s="449">
        <v>81429</v>
      </c>
      <c r="G78" s="449">
        <v>90667</v>
      </c>
      <c r="H78" s="449">
        <v>94391</v>
      </c>
      <c r="I78" s="449">
        <v>93778</v>
      </c>
      <c r="J78" s="449">
        <v>95392</v>
      </c>
      <c r="K78" s="449">
        <v>97947</v>
      </c>
      <c r="L78" s="449">
        <v>106812</v>
      </c>
      <c r="M78" s="449">
        <v>110560</v>
      </c>
      <c r="N78" s="449">
        <v>117469</v>
      </c>
      <c r="O78" s="578">
        <v>122582.04479609012</v>
      </c>
      <c r="P78" s="611">
        <v>126936</v>
      </c>
    </row>
    <row r="79" spans="1:16" x14ac:dyDescent="0.25">
      <c r="A79" s="99" t="s">
        <v>63</v>
      </c>
      <c r="B79" s="449"/>
      <c r="C79" s="449"/>
      <c r="D79" s="449"/>
      <c r="E79" s="449"/>
      <c r="F79" s="449"/>
      <c r="G79" s="449"/>
      <c r="H79" s="449"/>
      <c r="I79" s="449"/>
      <c r="J79" s="449"/>
      <c r="K79" s="450"/>
      <c r="L79" s="449"/>
      <c r="M79" s="449"/>
      <c r="N79" s="449"/>
      <c r="O79" s="579"/>
      <c r="P79" s="611"/>
    </row>
    <row r="80" spans="1:16" ht="33" customHeight="1" x14ac:dyDescent="0.25">
      <c r="A80" s="107" t="s">
        <v>254</v>
      </c>
      <c r="B80" s="449">
        <v>59585</v>
      </c>
      <c r="C80" s="449">
        <v>57864</v>
      </c>
      <c r="D80" s="449">
        <v>65784</v>
      </c>
      <c r="E80" s="449">
        <v>77861</v>
      </c>
      <c r="F80" s="449">
        <v>88676</v>
      </c>
      <c r="G80" s="449">
        <v>92197</v>
      </c>
      <c r="H80" s="449">
        <v>94701</v>
      </c>
      <c r="I80" s="449">
        <v>95355</v>
      </c>
      <c r="J80" s="449">
        <v>96435</v>
      </c>
      <c r="K80" s="449">
        <v>97147</v>
      </c>
      <c r="L80" s="449">
        <v>101538</v>
      </c>
      <c r="M80" s="449">
        <v>107863</v>
      </c>
      <c r="N80" s="449">
        <v>111074</v>
      </c>
      <c r="O80" s="578">
        <v>115893.07059040935</v>
      </c>
      <c r="P80" s="611">
        <v>118538</v>
      </c>
    </row>
    <row r="81" spans="1:16" ht="25.5" customHeight="1" x14ac:dyDescent="0.25">
      <c r="A81" s="107" t="s">
        <v>64</v>
      </c>
      <c r="B81" s="449">
        <v>74553</v>
      </c>
      <c r="C81" s="449">
        <v>76347</v>
      </c>
      <c r="D81" s="449">
        <v>85473</v>
      </c>
      <c r="E81" s="449">
        <v>99092</v>
      </c>
      <c r="F81" s="449">
        <v>105982</v>
      </c>
      <c r="G81" s="449">
        <v>137970</v>
      </c>
      <c r="H81" s="449">
        <v>143595</v>
      </c>
      <c r="I81" s="449">
        <v>140385</v>
      </c>
      <c r="J81" s="449">
        <v>136302</v>
      </c>
      <c r="K81" s="449">
        <v>143970</v>
      </c>
      <c r="L81" s="449">
        <v>161531</v>
      </c>
      <c r="M81" s="449">
        <v>162463</v>
      </c>
      <c r="N81" s="449">
        <v>182815</v>
      </c>
      <c r="O81" s="578">
        <v>190993.59324105713</v>
      </c>
      <c r="P81" s="611">
        <v>200629</v>
      </c>
    </row>
    <row r="82" spans="1:16" ht="26.25" customHeight="1" x14ac:dyDescent="0.25">
      <c r="A82" s="107" t="s">
        <v>126</v>
      </c>
      <c r="B82" s="449">
        <v>34163</v>
      </c>
      <c r="C82" s="449">
        <v>30556</v>
      </c>
      <c r="D82" s="449">
        <v>32470</v>
      </c>
      <c r="E82" s="449">
        <v>38871</v>
      </c>
      <c r="F82" s="449">
        <v>46298</v>
      </c>
      <c r="G82" s="449">
        <v>44909</v>
      </c>
      <c r="H82" s="449">
        <v>47964</v>
      </c>
      <c r="I82" s="449">
        <v>47418</v>
      </c>
      <c r="J82" s="449">
        <v>52823</v>
      </c>
      <c r="K82" s="449">
        <v>53334</v>
      </c>
      <c r="L82" s="449">
        <v>61395</v>
      </c>
      <c r="M82" s="449">
        <v>61829</v>
      </c>
      <c r="N82" s="449">
        <v>63706</v>
      </c>
      <c r="O82" s="578">
        <v>66178.320546302159</v>
      </c>
      <c r="P82" s="611">
        <v>67089</v>
      </c>
    </row>
    <row r="83" spans="1:16" x14ac:dyDescent="0.25">
      <c r="A83" s="102" t="s">
        <v>65</v>
      </c>
      <c r="B83" s="449">
        <v>19281</v>
      </c>
      <c r="C83" s="449">
        <v>18984</v>
      </c>
      <c r="D83" s="449">
        <v>20768</v>
      </c>
      <c r="E83" s="449">
        <v>23539</v>
      </c>
      <c r="F83" s="449">
        <v>25272</v>
      </c>
      <c r="G83" s="449">
        <v>26851</v>
      </c>
      <c r="H83" s="449">
        <v>28349</v>
      </c>
      <c r="I83" s="449">
        <v>30173</v>
      </c>
      <c r="J83" s="449">
        <v>31960</v>
      </c>
      <c r="K83" s="449">
        <v>34317</v>
      </c>
      <c r="L83" s="449">
        <v>37288</v>
      </c>
      <c r="M83" s="449">
        <v>39084</v>
      </c>
      <c r="N83" s="449">
        <v>41264</v>
      </c>
      <c r="O83" s="578">
        <v>43637.276358268755</v>
      </c>
      <c r="P83" s="611">
        <v>51590</v>
      </c>
    </row>
    <row r="84" spans="1:16" ht="18" x14ac:dyDescent="0.25">
      <c r="A84" s="101" t="s">
        <v>451</v>
      </c>
      <c r="B84" s="451">
        <v>21418</v>
      </c>
      <c r="C84" s="451">
        <v>22668</v>
      </c>
      <c r="D84" s="451">
        <v>23308</v>
      </c>
      <c r="E84" s="451">
        <v>24566</v>
      </c>
      <c r="F84" s="451">
        <v>26552</v>
      </c>
      <c r="G84" s="451">
        <v>29384</v>
      </c>
      <c r="H84" s="451">
        <v>31481</v>
      </c>
      <c r="I84" s="451">
        <v>32533</v>
      </c>
      <c r="J84" s="451">
        <v>33177</v>
      </c>
      <c r="K84" s="451">
        <v>34278</v>
      </c>
      <c r="L84" s="451">
        <v>37901</v>
      </c>
      <c r="M84" s="451">
        <v>42720</v>
      </c>
      <c r="N84" s="451">
        <v>46647</v>
      </c>
      <c r="O84" s="577">
        <v>51082.68929262981</v>
      </c>
      <c r="P84" s="577">
        <v>58410</v>
      </c>
    </row>
    <row r="85" spans="1:16" x14ac:dyDescent="0.25">
      <c r="A85" s="102" t="s">
        <v>66</v>
      </c>
      <c r="B85" s="449">
        <v>16251</v>
      </c>
      <c r="C85" s="449">
        <v>18636</v>
      </c>
      <c r="D85" s="449">
        <v>19517</v>
      </c>
      <c r="E85" s="449">
        <v>21514</v>
      </c>
      <c r="F85" s="449">
        <v>25277</v>
      </c>
      <c r="G85" s="449">
        <v>27186</v>
      </c>
      <c r="H85" s="449">
        <v>27763</v>
      </c>
      <c r="I85" s="449">
        <v>30088</v>
      </c>
      <c r="J85" s="449">
        <v>30656</v>
      </c>
      <c r="K85" s="449">
        <v>30305</v>
      </c>
      <c r="L85" s="449">
        <v>33295</v>
      </c>
      <c r="M85" s="449">
        <v>37230</v>
      </c>
      <c r="N85" s="449">
        <v>42112</v>
      </c>
      <c r="O85" s="578">
        <v>43124.116060374057</v>
      </c>
      <c r="P85" s="611">
        <v>47573</v>
      </c>
    </row>
    <row r="86" spans="1:16" x14ac:dyDescent="0.25">
      <c r="A86" s="102" t="s">
        <v>68</v>
      </c>
      <c r="B86" s="449">
        <v>18887</v>
      </c>
      <c r="C86" s="449">
        <v>20544</v>
      </c>
      <c r="D86" s="449">
        <v>22691</v>
      </c>
      <c r="E86" s="449">
        <v>23773</v>
      </c>
      <c r="F86" s="449">
        <v>25886</v>
      </c>
      <c r="G86" s="449">
        <v>29244</v>
      </c>
      <c r="H86" s="449">
        <v>30359</v>
      </c>
      <c r="I86" s="449">
        <v>31658</v>
      </c>
      <c r="J86" s="449">
        <v>31240</v>
      </c>
      <c r="K86" s="449">
        <v>31466</v>
      </c>
      <c r="L86" s="449">
        <v>35186</v>
      </c>
      <c r="M86" s="449">
        <v>36639</v>
      </c>
      <c r="N86" s="449">
        <v>40600</v>
      </c>
      <c r="O86" s="578">
        <v>51510.599309661608</v>
      </c>
      <c r="P86" s="611">
        <v>51413</v>
      </c>
    </row>
    <row r="87" spans="1:16" x14ac:dyDescent="0.25">
      <c r="A87" s="102" t="s">
        <v>69</v>
      </c>
      <c r="B87" s="449">
        <v>20763</v>
      </c>
      <c r="C87" s="449">
        <v>25908</v>
      </c>
      <c r="D87" s="449">
        <v>26290</v>
      </c>
      <c r="E87" s="449">
        <v>26827</v>
      </c>
      <c r="F87" s="449">
        <v>27914</v>
      </c>
      <c r="G87" s="449">
        <v>31317</v>
      </c>
      <c r="H87" s="449">
        <v>33702</v>
      </c>
      <c r="I87" s="449">
        <v>34965</v>
      </c>
      <c r="J87" s="449">
        <v>34967</v>
      </c>
      <c r="K87" s="449">
        <v>35323</v>
      </c>
      <c r="L87" s="449">
        <v>38991</v>
      </c>
      <c r="M87" s="449">
        <v>43194</v>
      </c>
      <c r="N87" s="449">
        <v>44804</v>
      </c>
      <c r="O87" s="578">
        <v>48208.783378381107</v>
      </c>
      <c r="P87" s="611">
        <v>55283</v>
      </c>
    </row>
    <row r="88" spans="1:16" x14ac:dyDescent="0.25">
      <c r="A88" s="102" t="s">
        <v>70</v>
      </c>
      <c r="B88" s="449">
        <v>13951</v>
      </c>
      <c r="C88" s="449">
        <v>14466</v>
      </c>
      <c r="D88" s="449">
        <v>14760</v>
      </c>
      <c r="E88" s="449">
        <v>16136</v>
      </c>
      <c r="F88" s="449">
        <v>17515</v>
      </c>
      <c r="G88" s="449">
        <v>18325</v>
      </c>
      <c r="H88" s="449">
        <v>20066</v>
      </c>
      <c r="I88" s="449">
        <v>21171</v>
      </c>
      <c r="J88" s="449">
        <v>22247</v>
      </c>
      <c r="K88" s="449">
        <v>22974</v>
      </c>
      <c r="L88" s="449">
        <v>25361</v>
      </c>
      <c r="M88" s="449">
        <v>29207</v>
      </c>
      <c r="N88" s="449">
        <v>30414</v>
      </c>
      <c r="O88" s="578">
        <v>36696.362566234922</v>
      </c>
      <c r="P88" s="611">
        <v>40156</v>
      </c>
    </row>
    <row r="89" spans="1:16" x14ac:dyDescent="0.25">
      <c r="A89" s="102" t="s">
        <v>72</v>
      </c>
      <c r="B89" s="449">
        <v>26700</v>
      </c>
      <c r="C89" s="449">
        <v>29269</v>
      </c>
      <c r="D89" s="449">
        <v>29186</v>
      </c>
      <c r="E89" s="449">
        <v>31019</v>
      </c>
      <c r="F89" s="449">
        <v>32500</v>
      </c>
      <c r="G89" s="449">
        <v>34747</v>
      </c>
      <c r="H89" s="449">
        <v>36000</v>
      </c>
      <c r="I89" s="449">
        <v>37235</v>
      </c>
      <c r="J89" s="449">
        <v>37423</v>
      </c>
      <c r="K89" s="449">
        <v>37862</v>
      </c>
      <c r="L89" s="449">
        <v>42458</v>
      </c>
      <c r="M89" s="449">
        <v>52364</v>
      </c>
      <c r="N89" s="449">
        <v>61451</v>
      </c>
      <c r="O89" s="578">
        <v>68683.399950962412</v>
      </c>
      <c r="P89" s="611">
        <v>79032</v>
      </c>
    </row>
    <row r="90" spans="1:16" x14ac:dyDescent="0.25">
      <c r="A90" s="102" t="s">
        <v>73</v>
      </c>
      <c r="B90" s="449">
        <v>27968</v>
      </c>
      <c r="C90" s="449">
        <v>28606</v>
      </c>
      <c r="D90" s="449">
        <v>30036</v>
      </c>
      <c r="E90" s="449">
        <v>31952</v>
      </c>
      <c r="F90" s="449">
        <v>35729</v>
      </c>
      <c r="G90" s="449">
        <v>40506</v>
      </c>
      <c r="H90" s="449">
        <v>44300</v>
      </c>
      <c r="I90" s="449">
        <v>45077</v>
      </c>
      <c r="J90" s="449">
        <v>45868</v>
      </c>
      <c r="K90" s="449">
        <v>47802</v>
      </c>
      <c r="L90" s="449">
        <v>51076</v>
      </c>
      <c r="M90" s="449">
        <v>55012</v>
      </c>
      <c r="N90" s="449">
        <v>61668</v>
      </c>
      <c r="O90" s="578">
        <v>65675.108806669552</v>
      </c>
      <c r="P90" s="611">
        <v>75229</v>
      </c>
    </row>
    <row r="91" spans="1:16" x14ac:dyDescent="0.25">
      <c r="A91" s="102" t="s">
        <v>74</v>
      </c>
      <c r="B91" s="449">
        <v>17245</v>
      </c>
      <c r="C91" s="449">
        <v>17432</v>
      </c>
      <c r="D91" s="449">
        <v>17617</v>
      </c>
      <c r="E91" s="449">
        <v>18284</v>
      </c>
      <c r="F91" s="449">
        <v>20715</v>
      </c>
      <c r="G91" s="449">
        <v>22465</v>
      </c>
      <c r="H91" s="449">
        <v>23533</v>
      </c>
      <c r="I91" s="449">
        <v>23733</v>
      </c>
      <c r="J91" s="449">
        <v>23884</v>
      </c>
      <c r="K91" s="449">
        <v>24384</v>
      </c>
      <c r="L91" s="449">
        <v>29509</v>
      </c>
      <c r="M91" s="449">
        <v>36245</v>
      </c>
      <c r="N91" s="449">
        <v>37970</v>
      </c>
      <c r="O91" s="578">
        <v>40912.191338005505</v>
      </c>
      <c r="P91" s="611">
        <v>48789</v>
      </c>
    </row>
    <row r="92" spans="1:16" x14ac:dyDescent="0.25">
      <c r="A92" s="102" t="s">
        <v>183</v>
      </c>
      <c r="B92" s="449">
        <v>18499</v>
      </c>
      <c r="C92" s="449">
        <v>20137</v>
      </c>
      <c r="D92" s="449">
        <v>20983</v>
      </c>
      <c r="E92" s="449">
        <v>21100</v>
      </c>
      <c r="F92" s="449">
        <v>22880</v>
      </c>
      <c r="G92" s="449">
        <v>26467</v>
      </c>
      <c r="H92" s="449">
        <v>28956</v>
      </c>
      <c r="I92" s="449">
        <v>28790</v>
      </c>
      <c r="J92" s="449">
        <v>29158</v>
      </c>
      <c r="K92" s="449">
        <v>31450</v>
      </c>
      <c r="L92" s="449">
        <v>34567</v>
      </c>
      <c r="M92" s="449">
        <v>36968</v>
      </c>
      <c r="N92" s="449">
        <v>38636</v>
      </c>
      <c r="O92" s="578">
        <v>41438.795869438094</v>
      </c>
      <c r="P92" s="611">
        <v>49034</v>
      </c>
    </row>
    <row r="93" spans="1:16" x14ac:dyDescent="0.25">
      <c r="A93" s="102" t="s">
        <v>76</v>
      </c>
      <c r="B93" s="449">
        <v>20737</v>
      </c>
      <c r="C93" s="449">
        <v>21321</v>
      </c>
      <c r="D93" s="449">
        <v>21424</v>
      </c>
      <c r="E93" s="449">
        <v>22423</v>
      </c>
      <c r="F93" s="449">
        <v>24378</v>
      </c>
      <c r="G93" s="449">
        <v>27278</v>
      </c>
      <c r="H93" s="449">
        <v>31031</v>
      </c>
      <c r="I93" s="449">
        <v>32648</v>
      </c>
      <c r="J93" s="449">
        <v>32775</v>
      </c>
      <c r="K93" s="449">
        <v>33619</v>
      </c>
      <c r="L93" s="449">
        <v>35760</v>
      </c>
      <c r="M93" s="449">
        <v>38596</v>
      </c>
      <c r="N93" s="449">
        <v>40395</v>
      </c>
      <c r="O93" s="578">
        <v>44851.100843654669</v>
      </c>
      <c r="P93" s="611">
        <v>50617</v>
      </c>
    </row>
    <row r="94" spans="1:16" x14ac:dyDescent="0.25">
      <c r="A94" s="102" t="s">
        <v>77</v>
      </c>
      <c r="B94" s="449">
        <v>29691</v>
      </c>
      <c r="C94" s="449">
        <v>29649</v>
      </c>
      <c r="D94" s="449">
        <v>30345</v>
      </c>
      <c r="E94" s="449">
        <v>31722</v>
      </c>
      <c r="F94" s="449">
        <v>33451</v>
      </c>
      <c r="G94" s="449">
        <v>39634</v>
      </c>
      <c r="H94" s="449">
        <v>41690</v>
      </c>
      <c r="I94" s="449">
        <v>43565</v>
      </c>
      <c r="J94" s="449">
        <v>44635</v>
      </c>
      <c r="K94" s="449">
        <v>45104</v>
      </c>
      <c r="L94" s="449">
        <v>46873</v>
      </c>
      <c r="M94" s="449">
        <v>48913</v>
      </c>
      <c r="N94" s="449">
        <v>50545</v>
      </c>
      <c r="O94" s="578">
        <v>51453.023687656132</v>
      </c>
      <c r="P94" s="611">
        <v>55643</v>
      </c>
    </row>
    <row r="95" spans="1:16" ht="18" x14ac:dyDescent="0.25">
      <c r="A95" s="101" t="s">
        <v>452</v>
      </c>
      <c r="B95" s="451">
        <v>30688</v>
      </c>
      <c r="C95" s="451">
        <v>33955</v>
      </c>
      <c r="D95" s="451">
        <v>35750</v>
      </c>
      <c r="E95" s="451">
        <v>38949</v>
      </c>
      <c r="F95" s="451">
        <v>42761</v>
      </c>
      <c r="G95" s="451">
        <v>48847</v>
      </c>
      <c r="H95" s="451">
        <v>53833</v>
      </c>
      <c r="I95" s="451">
        <v>56120</v>
      </c>
      <c r="J95" s="451">
        <v>57252</v>
      </c>
      <c r="K95" s="451">
        <v>58888</v>
      </c>
      <c r="L95" s="451">
        <v>57768</v>
      </c>
      <c r="M95" s="451">
        <v>63095</v>
      </c>
      <c r="N95" s="451">
        <v>66752</v>
      </c>
      <c r="O95" s="577">
        <v>71381.031999808576</v>
      </c>
      <c r="P95" s="577">
        <v>78673</v>
      </c>
    </row>
    <row r="96" spans="1:16" x14ac:dyDescent="0.25">
      <c r="A96" s="102" t="s">
        <v>67</v>
      </c>
      <c r="B96" s="449">
        <v>22324</v>
      </c>
      <c r="C96" s="449">
        <v>23532</v>
      </c>
      <c r="D96" s="449">
        <v>24429</v>
      </c>
      <c r="E96" s="449">
        <v>25853</v>
      </c>
      <c r="F96" s="449">
        <v>27223</v>
      </c>
      <c r="G96" s="449">
        <v>29782</v>
      </c>
      <c r="H96" s="449">
        <v>31140</v>
      </c>
      <c r="I96" s="449">
        <v>31306</v>
      </c>
      <c r="J96" s="449">
        <v>32270</v>
      </c>
      <c r="K96" s="449">
        <v>33626</v>
      </c>
      <c r="L96" s="449">
        <v>37864</v>
      </c>
      <c r="M96" s="449">
        <v>40515</v>
      </c>
      <c r="N96" s="449">
        <v>42711</v>
      </c>
      <c r="O96" s="578">
        <v>45665.415287078227</v>
      </c>
      <c r="P96" s="611">
        <v>51590</v>
      </c>
    </row>
    <row r="97" spans="1:16" x14ac:dyDescent="0.25">
      <c r="A97" s="102" t="s">
        <v>78</v>
      </c>
      <c r="B97" s="449">
        <v>22417</v>
      </c>
      <c r="C97" s="449">
        <v>30253</v>
      </c>
      <c r="D97" s="449">
        <v>31645</v>
      </c>
      <c r="E97" s="449">
        <v>38024</v>
      </c>
      <c r="F97" s="449">
        <v>44212</v>
      </c>
      <c r="G97" s="449">
        <v>51596</v>
      </c>
      <c r="H97" s="449">
        <v>58328</v>
      </c>
      <c r="I97" s="449">
        <v>61361</v>
      </c>
      <c r="J97" s="449">
        <v>62348</v>
      </c>
      <c r="K97" s="449">
        <v>63752</v>
      </c>
      <c r="L97" s="449">
        <v>67589</v>
      </c>
      <c r="M97" s="449">
        <v>72313</v>
      </c>
      <c r="N97" s="449">
        <v>74749</v>
      </c>
      <c r="O97" s="578">
        <v>77442.528816393344</v>
      </c>
      <c r="P97" s="611">
        <v>85523</v>
      </c>
    </row>
    <row r="98" spans="1:16" x14ac:dyDescent="0.25">
      <c r="A98" s="102" t="s">
        <v>71</v>
      </c>
      <c r="B98" s="449">
        <v>18974</v>
      </c>
      <c r="C98" s="449">
        <v>20707</v>
      </c>
      <c r="D98" s="449">
        <v>21656</v>
      </c>
      <c r="E98" s="449">
        <v>22668</v>
      </c>
      <c r="F98" s="449">
        <v>23731</v>
      </c>
      <c r="G98" s="449">
        <v>25927</v>
      </c>
      <c r="H98" s="449">
        <v>27566</v>
      </c>
      <c r="I98" s="449">
        <v>30365</v>
      </c>
      <c r="J98" s="449">
        <v>31735</v>
      </c>
      <c r="K98" s="449">
        <v>33370</v>
      </c>
      <c r="L98" s="449">
        <v>36358</v>
      </c>
      <c r="M98" s="449">
        <v>37727</v>
      </c>
      <c r="N98" s="449">
        <v>39020</v>
      </c>
      <c r="O98" s="578">
        <v>42816.125180724812</v>
      </c>
      <c r="P98" s="611">
        <v>45521</v>
      </c>
    </row>
    <row r="99" spans="1:16" x14ac:dyDescent="0.25">
      <c r="A99" s="102" t="s">
        <v>79</v>
      </c>
      <c r="B99" s="449">
        <v>41210</v>
      </c>
      <c r="C99" s="449">
        <v>45769</v>
      </c>
      <c r="D99" s="449">
        <v>53789</v>
      </c>
      <c r="E99" s="449">
        <v>56662</v>
      </c>
      <c r="F99" s="449">
        <v>61589</v>
      </c>
      <c r="G99" s="449">
        <v>69385</v>
      </c>
      <c r="H99" s="449">
        <v>74611</v>
      </c>
      <c r="I99" s="449">
        <v>77286</v>
      </c>
      <c r="J99" s="449">
        <v>78982</v>
      </c>
      <c r="K99" s="449">
        <v>80250</v>
      </c>
      <c r="L99" s="449">
        <v>86315</v>
      </c>
      <c r="M99" s="449">
        <v>93222</v>
      </c>
      <c r="N99" s="449">
        <v>96851</v>
      </c>
      <c r="O99" s="578">
        <v>100527.75160293077</v>
      </c>
      <c r="P99" s="611">
        <v>105424</v>
      </c>
    </row>
    <row r="100" spans="1:16" x14ac:dyDescent="0.25">
      <c r="A100" s="102" t="s">
        <v>80</v>
      </c>
      <c r="B100" s="449">
        <v>26680</v>
      </c>
      <c r="C100" s="449">
        <v>28872</v>
      </c>
      <c r="D100" s="449">
        <v>29733</v>
      </c>
      <c r="E100" s="449">
        <v>32238</v>
      </c>
      <c r="F100" s="449">
        <v>36215</v>
      </c>
      <c r="G100" s="449">
        <v>39249</v>
      </c>
      <c r="H100" s="449">
        <v>42478</v>
      </c>
      <c r="I100" s="449">
        <v>44240</v>
      </c>
      <c r="J100" s="449">
        <v>45498</v>
      </c>
      <c r="K100" s="449">
        <v>47537</v>
      </c>
      <c r="L100" s="449">
        <v>51518</v>
      </c>
      <c r="M100" s="449">
        <v>53925</v>
      </c>
      <c r="N100" s="449">
        <v>61008</v>
      </c>
      <c r="O100" s="578">
        <v>67135.821271893496</v>
      </c>
      <c r="P100" s="611">
        <v>76483</v>
      </c>
    </row>
    <row r="101" spans="1:16" x14ac:dyDescent="0.25">
      <c r="A101" s="102" t="s">
        <v>190</v>
      </c>
      <c r="B101" s="449">
        <v>30495</v>
      </c>
      <c r="C101" s="449">
        <v>34290</v>
      </c>
      <c r="D101" s="449">
        <v>36774</v>
      </c>
      <c r="E101" s="449">
        <v>40453</v>
      </c>
      <c r="F101" s="449">
        <v>42243</v>
      </c>
      <c r="G101" s="449">
        <v>47382</v>
      </c>
      <c r="H101" s="449">
        <v>50519</v>
      </c>
      <c r="I101" s="449">
        <v>51887</v>
      </c>
      <c r="J101" s="449">
        <v>52995</v>
      </c>
      <c r="K101" s="449">
        <v>55948</v>
      </c>
      <c r="L101" s="449">
        <v>60193</v>
      </c>
      <c r="M101" s="449">
        <v>62421</v>
      </c>
      <c r="N101" s="449">
        <v>64537</v>
      </c>
      <c r="O101" s="578">
        <v>69116.505430361067</v>
      </c>
      <c r="P101" s="611">
        <v>72674</v>
      </c>
    </row>
    <row r="102" spans="1:16" x14ac:dyDescent="0.25">
      <c r="A102" s="102" t="s">
        <v>82</v>
      </c>
      <c r="B102" s="449">
        <v>25088</v>
      </c>
      <c r="C102" s="449">
        <v>27229</v>
      </c>
      <c r="D102" s="449">
        <v>27262</v>
      </c>
      <c r="E102" s="449">
        <v>27638</v>
      </c>
      <c r="F102" s="449">
        <v>30069</v>
      </c>
      <c r="G102" s="449">
        <v>34523</v>
      </c>
      <c r="H102" s="449">
        <v>36579</v>
      </c>
      <c r="I102" s="449">
        <v>37303</v>
      </c>
      <c r="J102" s="449">
        <v>37232</v>
      </c>
      <c r="K102" s="449">
        <v>37433</v>
      </c>
      <c r="L102" s="449">
        <v>40242</v>
      </c>
      <c r="M102" s="449">
        <v>47764</v>
      </c>
      <c r="N102" s="449">
        <v>52066</v>
      </c>
      <c r="O102" s="578">
        <v>59872.655538107691</v>
      </c>
      <c r="P102" s="611">
        <v>65759</v>
      </c>
    </row>
    <row r="103" spans="1:16" x14ac:dyDescent="0.25">
      <c r="A103" s="102" t="s">
        <v>83</v>
      </c>
      <c r="B103" s="449">
        <v>38686</v>
      </c>
      <c r="C103" s="449">
        <v>43048</v>
      </c>
      <c r="D103" s="449">
        <v>43598</v>
      </c>
      <c r="E103" s="449">
        <v>44958</v>
      </c>
      <c r="F103" s="449">
        <v>52598</v>
      </c>
      <c r="G103" s="449">
        <v>74807</v>
      </c>
      <c r="H103" s="449">
        <v>86530</v>
      </c>
      <c r="I103" s="449">
        <v>88972</v>
      </c>
      <c r="J103" s="449">
        <v>86045</v>
      </c>
      <c r="K103" s="449">
        <v>89230</v>
      </c>
      <c r="L103" s="449">
        <v>91958</v>
      </c>
      <c r="M103" s="449">
        <v>97125</v>
      </c>
      <c r="N103" s="449">
        <v>104015</v>
      </c>
      <c r="O103" s="578">
        <v>105215.73727392337</v>
      </c>
      <c r="P103" s="611">
        <v>128408</v>
      </c>
    </row>
    <row r="104" spans="1:16" x14ac:dyDescent="0.25">
      <c r="A104" s="102" t="s">
        <v>84</v>
      </c>
      <c r="B104" s="449">
        <v>46024</v>
      </c>
      <c r="C104" s="449">
        <v>47812</v>
      </c>
      <c r="D104" s="449">
        <v>49948</v>
      </c>
      <c r="E104" s="449">
        <v>52943</v>
      </c>
      <c r="F104" s="449">
        <v>59520</v>
      </c>
      <c r="G104" s="449">
        <v>66560</v>
      </c>
      <c r="H104" s="449">
        <v>75714</v>
      </c>
      <c r="I104" s="449">
        <v>81827</v>
      </c>
      <c r="J104" s="449">
        <v>85576</v>
      </c>
      <c r="K104" s="449">
        <v>87298</v>
      </c>
      <c r="L104" s="449">
        <v>93049</v>
      </c>
      <c r="M104" s="449">
        <v>114959</v>
      </c>
      <c r="N104" s="449">
        <v>117662</v>
      </c>
      <c r="O104" s="578">
        <v>122593.45899525414</v>
      </c>
      <c r="P104" s="611">
        <v>132295</v>
      </c>
    </row>
    <row r="105" spans="1:16" ht="19.5" x14ac:dyDescent="0.25">
      <c r="A105" s="102" t="s">
        <v>85</v>
      </c>
      <c r="B105" s="449">
        <v>23842</v>
      </c>
      <c r="C105" s="449">
        <v>25367</v>
      </c>
      <c r="D105" s="449">
        <v>24030</v>
      </c>
      <c r="E105" s="449">
        <v>28077</v>
      </c>
      <c r="F105" s="449">
        <v>31246</v>
      </c>
      <c r="G105" s="449">
        <v>35160</v>
      </c>
      <c r="H105" s="449">
        <v>36306</v>
      </c>
      <c r="I105" s="449">
        <v>37121</v>
      </c>
      <c r="J105" s="449">
        <v>38916</v>
      </c>
      <c r="K105" s="449">
        <v>38655</v>
      </c>
      <c r="L105" s="449">
        <v>42647</v>
      </c>
      <c r="M105" s="449">
        <v>45946</v>
      </c>
      <c r="N105" s="449">
        <v>48240</v>
      </c>
      <c r="O105" s="578">
        <v>51002.633440947298</v>
      </c>
      <c r="P105" s="611">
        <v>63062</v>
      </c>
    </row>
    <row r="106" spans="1:16" ht="19.5" x14ac:dyDescent="0.25">
      <c r="A106" s="102" t="s">
        <v>86</v>
      </c>
      <c r="B106" s="449">
        <v>61675</v>
      </c>
      <c r="C106" s="449">
        <v>52279</v>
      </c>
      <c r="D106" s="449">
        <v>62560</v>
      </c>
      <c r="E106" s="449">
        <v>70117</v>
      </c>
      <c r="F106" s="449">
        <v>63313</v>
      </c>
      <c r="G106" s="449">
        <v>72666</v>
      </c>
      <c r="H106" s="449">
        <v>92676</v>
      </c>
      <c r="I106" s="449">
        <v>90253</v>
      </c>
      <c r="J106" s="449">
        <v>99862</v>
      </c>
      <c r="K106" s="449">
        <v>113734</v>
      </c>
      <c r="L106" s="449">
        <v>115818</v>
      </c>
      <c r="M106" s="449">
        <v>126866</v>
      </c>
      <c r="N106" s="449">
        <v>134760</v>
      </c>
      <c r="O106" s="578">
        <v>149622.82989353823</v>
      </c>
      <c r="P106" s="611">
        <v>160118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448"/>
      <c r="K107" s="448"/>
      <c r="L107" s="67"/>
    </row>
    <row r="108" spans="1:16" ht="18" customHeight="1" x14ac:dyDescent="0.25">
      <c r="A108" s="687" t="s">
        <v>471</v>
      </c>
      <c r="B108" s="688"/>
      <c r="C108" s="688"/>
      <c r="D108" s="688"/>
      <c r="E108" s="688"/>
      <c r="F108" s="688"/>
      <c r="G108" s="688"/>
      <c r="H108" s="604"/>
      <c r="I108" s="604"/>
      <c r="J108" s="448"/>
      <c r="K108" s="448"/>
      <c r="L108" s="67"/>
    </row>
    <row r="109" spans="1:16" ht="15" customHeight="1" x14ac:dyDescent="0.25">
      <c r="A109" s="674" t="s">
        <v>453</v>
      </c>
      <c r="B109" s="675"/>
      <c r="C109" s="675"/>
      <c r="D109" s="675"/>
      <c r="E109" s="675"/>
      <c r="F109" s="675"/>
      <c r="G109" s="675"/>
      <c r="H109" s="675"/>
      <c r="I109" s="675"/>
      <c r="J109" s="448"/>
      <c r="K109" s="448"/>
      <c r="L109" s="67"/>
    </row>
    <row r="110" spans="1:16" ht="15" customHeight="1" x14ac:dyDescent="0.25">
      <c r="A110" s="674" t="s">
        <v>472</v>
      </c>
      <c r="B110" s="675"/>
      <c r="C110" s="675"/>
      <c r="D110" s="675"/>
      <c r="E110" s="675"/>
      <c r="F110" s="675"/>
      <c r="G110" s="675"/>
      <c r="H110" s="675"/>
      <c r="I110" s="675"/>
      <c r="J110" s="675"/>
      <c r="K110" s="448"/>
      <c r="L110" s="67"/>
    </row>
    <row r="111" spans="1:16" ht="15.75" customHeight="1" x14ac:dyDescent="0.25">
      <c r="A111" s="675" t="s">
        <v>454</v>
      </c>
      <c r="B111" s="675"/>
      <c r="C111" s="675"/>
      <c r="D111" s="675"/>
      <c r="E111" s="675"/>
      <c r="F111" s="675"/>
      <c r="G111" s="675"/>
      <c r="H111" s="675"/>
      <c r="I111" s="675"/>
      <c r="J111" s="448"/>
      <c r="K111" s="448"/>
      <c r="L111" s="67"/>
    </row>
    <row r="112" spans="1:16" ht="15.75" thickBot="1" x14ac:dyDescent="0.3">
      <c r="A112" s="269" t="s">
        <v>470</v>
      </c>
      <c r="B112" s="269"/>
      <c r="C112" s="269"/>
      <c r="D112" s="269"/>
      <c r="E112" s="269"/>
      <c r="F112" s="318"/>
      <c r="G112" s="318"/>
      <c r="H112" s="158"/>
      <c r="I112" s="158"/>
      <c r="J112" s="158"/>
      <c r="K112" s="158"/>
      <c r="L112" s="335"/>
      <c r="M112" s="335"/>
      <c r="N112" s="335"/>
      <c r="O112" s="158"/>
      <c r="P112" s="158"/>
    </row>
    <row r="113" spans="1:5" x14ac:dyDescent="0.25">
      <c r="A113" s="177"/>
      <c r="B113" s="177"/>
      <c r="C113" s="177"/>
      <c r="D113" s="177"/>
      <c r="E113" s="177"/>
    </row>
  </sheetData>
  <mergeCells count="8">
    <mergeCell ref="A2:P2"/>
    <mergeCell ref="A3:P3"/>
    <mergeCell ref="A4:O4"/>
    <mergeCell ref="A111:I111"/>
    <mergeCell ref="A107:I107"/>
    <mergeCell ref="A109:I109"/>
    <mergeCell ref="A108:G108"/>
    <mergeCell ref="A110:J1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6">
    <tabColor rgb="FFC7E6A4"/>
  </sheetPr>
  <dimension ref="A1:R112"/>
  <sheetViews>
    <sheetView zoomScaleNormal="100" workbookViewId="0">
      <pane ySplit="8" topLeftCell="A9" activePane="bottomLeft" state="frozen"/>
      <selection activeCell="W108" sqref="W108"/>
      <selection pane="bottomLeft" activeCell="R10" sqref="R10"/>
    </sheetView>
  </sheetViews>
  <sheetFormatPr defaultRowHeight="15" x14ac:dyDescent="0.25"/>
  <cols>
    <col min="1" max="1" width="18.5703125" customWidth="1"/>
    <col min="14" max="16" width="9.140625" style="105"/>
  </cols>
  <sheetData>
    <row r="1" spans="1:18" ht="30" customHeight="1" x14ac:dyDescent="0.25"/>
    <row r="2" spans="1:18" x14ac:dyDescent="0.25">
      <c r="A2" s="661" t="s">
        <v>343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</row>
    <row r="3" spans="1:18" ht="15" customHeight="1" x14ac:dyDescent="0.25">
      <c r="A3" s="662" t="s">
        <v>313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</row>
    <row r="4" spans="1:18" ht="15" customHeight="1" x14ac:dyDescent="0.25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</row>
    <row r="5" spans="1:18" x14ac:dyDescent="0.25">
      <c r="A5" s="603" t="s">
        <v>492</v>
      </c>
      <c r="B5" s="603"/>
      <c r="C5" s="603"/>
      <c r="D5" s="603"/>
      <c r="E5" s="603"/>
      <c r="F5" s="333"/>
      <c r="G5" s="333"/>
      <c r="H5" s="333"/>
      <c r="I5" s="333"/>
      <c r="J5" s="333"/>
      <c r="K5" s="333"/>
      <c r="L5" s="333"/>
      <c r="M5" s="333"/>
      <c r="N5" s="333"/>
    </row>
    <row r="6" spans="1:18" x14ac:dyDescent="0.25">
      <c r="A6" s="603" t="s">
        <v>494</v>
      </c>
      <c r="B6" s="603"/>
      <c r="C6" s="603"/>
      <c r="D6" s="603"/>
      <c r="E6" s="603"/>
      <c r="F6" s="105"/>
      <c r="G6" s="105"/>
      <c r="H6" s="105"/>
      <c r="I6" s="105"/>
      <c r="J6" s="105"/>
      <c r="K6" s="105"/>
      <c r="L6" s="105"/>
      <c r="M6" s="105"/>
    </row>
    <row r="7" spans="1:18" ht="15.75" thickBot="1" x14ac:dyDescent="0.3">
      <c r="A7" s="253" t="s">
        <v>203</v>
      </c>
      <c r="B7" s="253"/>
      <c r="C7" s="253"/>
      <c r="D7" s="253"/>
      <c r="E7" s="253"/>
      <c r="F7" s="105"/>
      <c r="G7" s="105"/>
      <c r="H7" s="105"/>
      <c r="I7" s="105"/>
      <c r="J7" s="105"/>
      <c r="K7" s="105"/>
      <c r="L7" s="105"/>
      <c r="M7" s="105"/>
    </row>
    <row r="8" spans="1:18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8" x14ac:dyDescent="0.25">
      <c r="A9" s="145" t="s">
        <v>0</v>
      </c>
      <c r="B9" s="451">
        <v>27102</v>
      </c>
      <c r="C9" s="451">
        <v>28533</v>
      </c>
      <c r="D9" s="451">
        <v>29563</v>
      </c>
      <c r="E9" s="451">
        <v>32514</v>
      </c>
      <c r="F9" s="451">
        <v>36378</v>
      </c>
      <c r="G9" s="451">
        <v>40278</v>
      </c>
      <c r="H9" s="451">
        <v>43257</v>
      </c>
      <c r="I9" s="451">
        <v>44674</v>
      </c>
      <c r="J9" s="451">
        <v>45932</v>
      </c>
      <c r="K9" s="451">
        <v>46590</v>
      </c>
      <c r="L9" s="451">
        <v>49587</v>
      </c>
      <c r="M9" s="451">
        <v>53305</v>
      </c>
      <c r="N9" s="451">
        <v>56950</v>
      </c>
      <c r="O9" s="576">
        <v>61108.530439802315</v>
      </c>
      <c r="P9" s="577">
        <v>66631</v>
      </c>
    </row>
    <row r="10" spans="1:18" ht="23.25" customHeight="1" x14ac:dyDescent="0.25">
      <c r="A10" s="101" t="s">
        <v>92</v>
      </c>
      <c r="B10" s="451">
        <v>23763</v>
      </c>
      <c r="C10" s="451">
        <v>25882</v>
      </c>
      <c r="D10" s="451">
        <v>28563</v>
      </c>
      <c r="E10" s="451">
        <v>29904</v>
      </c>
      <c r="F10" s="451">
        <v>35059</v>
      </c>
      <c r="G10" s="451">
        <v>37661</v>
      </c>
      <c r="H10" s="451">
        <v>40793</v>
      </c>
      <c r="I10" s="451">
        <v>43032</v>
      </c>
      <c r="J10" s="451">
        <v>42304</v>
      </c>
      <c r="K10" s="451">
        <v>43649</v>
      </c>
      <c r="L10" s="451">
        <v>45156</v>
      </c>
      <c r="M10" s="451">
        <v>46594</v>
      </c>
      <c r="N10" s="451">
        <v>48941</v>
      </c>
      <c r="O10" s="577">
        <v>52347.914366164259</v>
      </c>
      <c r="P10" s="577">
        <v>58693</v>
      </c>
    </row>
    <row r="11" spans="1:18" ht="15.75" thickBot="1" x14ac:dyDescent="0.3">
      <c r="A11" s="102" t="s">
        <v>1</v>
      </c>
      <c r="B11" s="449">
        <v>37682</v>
      </c>
      <c r="C11" s="449">
        <v>26175</v>
      </c>
      <c r="D11" s="449">
        <v>28259</v>
      </c>
      <c r="E11" s="449">
        <v>30517</v>
      </c>
      <c r="F11" s="449">
        <v>34389</v>
      </c>
      <c r="G11" s="449">
        <v>36860</v>
      </c>
      <c r="H11" s="449">
        <v>33900</v>
      </c>
      <c r="I11" s="449">
        <v>38469</v>
      </c>
      <c r="J11" s="449">
        <v>41737</v>
      </c>
      <c r="K11" s="449">
        <v>40542</v>
      </c>
      <c r="L11" s="449">
        <v>46193</v>
      </c>
      <c r="M11" s="449">
        <v>45555</v>
      </c>
      <c r="N11" s="449">
        <v>52659</v>
      </c>
      <c r="O11" s="578">
        <v>55438.639026721314</v>
      </c>
      <c r="P11" s="611">
        <v>57764</v>
      </c>
    </row>
    <row r="12" spans="1:18" ht="15.75" thickBot="1" x14ac:dyDescent="0.3">
      <c r="A12" s="102" t="s">
        <v>2</v>
      </c>
      <c r="B12" s="449">
        <v>19974</v>
      </c>
      <c r="C12" s="449">
        <v>20726</v>
      </c>
      <c r="D12" s="449">
        <v>19227</v>
      </c>
      <c r="E12" s="449">
        <v>22370</v>
      </c>
      <c r="F12" s="449">
        <v>24183</v>
      </c>
      <c r="G12" s="449">
        <v>32156</v>
      </c>
      <c r="H12" s="449">
        <v>33854</v>
      </c>
      <c r="I12" s="449">
        <v>34249</v>
      </c>
      <c r="J12" s="449">
        <v>33234</v>
      </c>
      <c r="K12" s="449">
        <v>34162</v>
      </c>
      <c r="L12" s="449">
        <v>36015</v>
      </c>
      <c r="M12" s="449">
        <v>40107</v>
      </c>
      <c r="N12" s="449">
        <v>42757</v>
      </c>
      <c r="O12" s="578">
        <v>45078.656916770189</v>
      </c>
      <c r="P12" s="611">
        <v>47264</v>
      </c>
      <c r="R12" s="516"/>
    </row>
    <row r="13" spans="1:18" x14ac:dyDescent="0.25">
      <c r="A13" s="102" t="s">
        <v>3</v>
      </c>
      <c r="B13" s="449">
        <v>20570</v>
      </c>
      <c r="C13" s="449">
        <v>20765</v>
      </c>
      <c r="D13" s="449">
        <v>23216</v>
      </c>
      <c r="E13" s="449">
        <v>23063</v>
      </c>
      <c r="F13" s="449">
        <v>25972</v>
      </c>
      <c r="G13" s="449">
        <v>30080</v>
      </c>
      <c r="H13" s="449">
        <v>31534</v>
      </c>
      <c r="I13" s="449">
        <v>31898</v>
      </c>
      <c r="J13" s="449">
        <v>31054</v>
      </c>
      <c r="K13" s="449">
        <v>32368</v>
      </c>
      <c r="L13" s="449">
        <v>36970</v>
      </c>
      <c r="M13" s="449">
        <v>40262</v>
      </c>
      <c r="N13" s="449">
        <v>44429</v>
      </c>
      <c r="O13" s="578">
        <v>46993.440504941864</v>
      </c>
      <c r="P13" s="611">
        <v>55578</v>
      </c>
    </row>
    <row r="14" spans="1:18" x14ac:dyDescent="0.25">
      <c r="A14" s="102" t="s">
        <v>4</v>
      </c>
      <c r="B14" s="449">
        <v>31725</v>
      </c>
      <c r="C14" s="449">
        <v>31285</v>
      </c>
      <c r="D14" s="449">
        <v>34370</v>
      </c>
      <c r="E14" s="449">
        <v>32967</v>
      </c>
      <c r="F14" s="449">
        <v>34651</v>
      </c>
      <c r="G14" s="449">
        <v>39691</v>
      </c>
      <c r="H14" s="449">
        <v>43303</v>
      </c>
      <c r="I14" s="449">
        <v>46228</v>
      </c>
      <c r="J14" s="449">
        <v>45499</v>
      </c>
      <c r="K14" s="449">
        <v>46203</v>
      </c>
      <c r="L14" s="449">
        <v>48786</v>
      </c>
      <c r="M14" s="449">
        <v>49684</v>
      </c>
      <c r="N14" s="449">
        <v>54896</v>
      </c>
      <c r="O14" s="578">
        <v>57160.072456585789</v>
      </c>
      <c r="P14" s="611">
        <v>67694</v>
      </c>
    </row>
    <row r="15" spans="1:18" x14ac:dyDescent="0.25">
      <c r="A15" s="102" t="s">
        <v>5</v>
      </c>
      <c r="B15" s="449">
        <v>16644</v>
      </c>
      <c r="C15" s="449">
        <v>19098</v>
      </c>
      <c r="D15" s="449">
        <v>21179</v>
      </c>
      <c r="E15" s="449">
        <v>21765</v>
      </c>
      <c r="F15" s="449">
        <v>27398</v>
      </c>
      <c r="G15" s="449">
        <v>30931</v>
      </c>
      <c r="H15" s="449">
        <v>35671</v>
      </c>
      <c r="I15" s="449">
        <v>37406</v>
      </c>
      <c r="J15" s="449">
        <v>34373</v>
      </c>
      <c r="K15" s="449">
        <v>35322</v>
      </c>
      <c r="L15" s="449">
        <v>36379</v>
      </c>
      <c r="M15" s="449">
        <v>40281</v>
      </c>
      <c r="N15" s="449">
        <v>42345</v>
      </c>
      <c r="O15" s="578">
        <v>42426.122118273379</v>
      </c>
      <c r="P15" s="611">
        <v>51201</v>
      </c>
    </row>
    <row r="16" spans="1:18" x14ac:dyDescent="0.25">
      <c r="A16" s="102" t="s">
        <v>6</v>
      </c>
      <c r="B16" s="449">
        <v>32169</v>
      </c>
      <c r="C16" s="449">
        <v>34098</v>
      </c>
      <c r="D16" s="449">
        <v>36347</v>
      </c>
      <c r="E16" s="449">
        <v>33103</v>
      </c>
      <c r="F16" s="449">
        <v>43413</v>
      </c>
      <c r="G16" s="449">
        <v>45358</v>
      </c>
      <c r="H16" s="449">
        <v>48728</v>
      </c>
      <c r="I16" s="449">
        <v>49805</v>
      </c>
      <c r="J16" s="449">
        <v>45876</v>
      </c>
      <c r="K16" s="449">
        <v>46643</v>
      </c>
      <c r="L16" s="449">
        <v>57741</v>
      </c>
      <c r="M16" s="449">
        <v>56022</v>
      </c>
      <c r="N16" s="449">
        <v>57498</v>
      </c>
      <c r="O16" s="578">
        <v>64021.0681415625</v>
      </c>
      <c r="P16" s="611">
        <v>68016</v>
      </c>
    </row>
    <row r="17" spans="1:16" x14ac:dyDescent="0.25">
      <c r="A17" s="102" t="s">
        <v>7</v>
      </c>
      <c r="B17" s="449">
        <v>20087</v>
      </c>
      <c r="C17" s="449">
        <v>25804</v>
      </c>
      <c r="D17" s="449">
        <v>26331</v>
      </c>
      <c r="E17" s="449">
        <v>28944</v>
      </c>
      <c r="F17" s="449">
        <v>27364</v>
      </c>
      <c r="G17" s="449">
        <v>28280</v>
      </c>
      <c r="H17" s="449">
        <v>30991</v>
      </c>
      <c r="I17" s="449">
        <v>32029</v>
      </c>
      <c r="J17" s="449">
        <v>30360</v>
      </c>
      <c r="K17" s="449">
        <v>30127</v>
      </c>
      <c r="L17" s="449">
        <v>30718</v>
      </c>
      <c r="M17" s="449">
        <v>34694</v>
      </c>
      <c r="N17" s="449">
        <v>37692</v>
      </c>
      <c r="O17" s="578">
        <v>41464.959259420291</v>
      </c>
      <c r="P17" s="611">
        <v>47413</v>
      </c>
    </row>
    <row r="18" spans="1:16" x14ac:dyDescent="0.25">
      <c r="A18" s="102" t="s">
        <v>8</v>
      </c>
      <c r="B18" s="449">
        <v>19424</v>
      </c>
      <c r="C18" s="449">
        <v>21433</v>
      </c>
      <c r="D18" s="449">
        <v>23034</v>
      </c>
      <c r="E18" s="449">
        <v>23424</v>
      </c>
      <c r="F18" s="449">
        <v>26663</v>
      </c>
      <c r="G18" s="449">
        <v>26187</v>
      </c>
      <c r="H18" s="449">
        <v>26757</v>
      </c>
      <c r="I18" s="449">
        <v>28799</v>
      </c>
      <c r="J18" s="449">
        <v>29436</v>
      </c>
      <c r="K18" s="449">
        <v>29488</v>
      </c>
      <c r="L18" s="449">
        <v>32909</v>
      </c>
      <c r="M18" s="449">
        <v>34119</v>
      </c>
      <c r="N18" s="449">
        <v>36030</v>
      </c>
      <c r="O18" s="578">
        <v>42732.899573499999</v>
      </c>
      <c r="P18" s="611">
        <v>50631</v>
      </c>
    </row>
    <row r="19" spans="1:16" x14ac:dyDescent="0.25">
      <c r="A19" s="102" t="s">
        <v>9</v>
      </c>
      <c r="B19" s="449">
        <v>26692</v>
      </c>
      <c r="C19" s="449">
        <v>27870</v>
      </c>
      <c r="D19" s="449">
        <v>28533</v>
      </c>
      <c r="E19" s="449">
        <v>29785</v>
      </c>
      <c r="F19" s="449">
        <v>30206</v>
      </c>
      <c r="G19" s="449">
        <v>34975</v>
      </c>
      <c r="H19" s="449">
        <v>35880</v>
      </c>
      <c r="I19" s="449">
        <v>36001</v>
      </c>
      <c r="J19" s="449">
        <v>38181</v>
      </c>
      <c r="K19" s="449">
        <v>40907</v>
      </c>
      <c r="L19" s="449">
        <v>42416</v>
      </c>
      <c r="M19" s="449">
        <v>43249</v>
      </c>
      <c r="N19" s="449">
        <v>45870</v>
      </c>
      <c r="O19" s="578">
        <v>45398.000488811187</v>
      </c>
      <c r="P19" s="611">
        <v>50773</v>
      </c>
    </row>
    <row r="20" spans="1:16" x14ac:dyDescent="0.25">
      <c r="A20" s="102" t="s">
        <v>10</v>
      </c>
      <c r="B20" s="449">
        <v>25653</v>
      </c>
      <c r="C20" s="449">
        <v>28318</v>
      </c>
      <c r="D20" s="449">
        <v>30528</v>
      </c>
      <c r="E20" s="449">
        <v>33275</v>
      </c>
      <c r="F20" s="449">
        <v>51235</v>
      </c>
      <c r="G20" s="449">
        <v>51680</v>
      </c>
      <c r="H20" s="449">
        <v>53877</v>
      </c>
      <c r="I20" s="449">
        <v>60676</v>
      </c>
      <c r="J20" s="449">
        <v>60143</v>
      </c>
      <c r="K20" s="449">
        <v>61034</v>
      </c>
      <c r="L20" s="449">
        <v>67459</v>
      </c>
      <c r="M20" s="449">
        <v>75064</v>
      </c>
      <c r="N20" s="449">
        <v>69140</v>
      </c>
      <c r="O20" s="578">
        <v>75920.847291223399</v>
      </c>
      <c r="P20" s="611">
        <v>80932</v>
      </c>
    </row>
    <row r="21" spans="1:16" x14ac:dyDescent="0.25">
      <c r="A21" s="102" t="s">
        <v>11</v>
      </c>
      <c r="B21" s="449">
        <v>23216</v>
      </c>
      <c r="C21" s="449">
        <v>25512</v>
      </c>
      <c r="D21" s="449">
        <v>27392</v>
      </c>
      <c r="E21" s="449">
        <v>30352</v>
      </c>
      <c r="F21" s="449">
        <v>30169</v>
      </c>
      <c r="G21" s="449">
        <v>33243</v>
      </c>
      <c r="H21" s="449">
        <v>33213</v>
      </c>
      <c r="I21" s="449">
        <v>35093</v>
      </c>
      <c r="J21" s="449">
        <v>36522</v>
      </c>
      <c r="K21" s="449">
        <v>35505</v>
      </c>
      <c r="L21" s="449">
        <v>36711</v>
      </c>
      <c r="M21" s="449">
        <v>45982</v>
      </c>
      <c r="N21" s="449">
        <v>43425</v>
      </c>
      <c r="O21" s="578">
        <v>48856.734269934641</v>
      </c>
      <c r="P21" s="611">
        <v>59526</v>
      </c>
    </row>
    <row r="22" spans="1:16" x14ac:dyDescent="0.25">
      <c r="A22" s="102" t="s">
        <v>12</v>
      </c>
      <c r="B22" s="449">
        <v>33971</v>
      </c>
      <c r="C22" s="449">
        <v>29696</v>
      </c>
      <c r="D22" s="449">
        <v>30698</v>
      </c>
      <c r="E22" s="449">
        <v>36203</v>
      </c>
      <c r="F22" s="449">
        <v>37629</v>
      </c>
      <c r="G22" s="449">
        <v>40507</v>
      </c>
      <c r="H22" s="449">
        <v>44096</v>
      </c>
      <c r="I22" s="449">
        <v>44126</v>
      </c>
      <c r="J22" s="449">
        <v>46232</v>
      </c>
      <c r="K22" s="449">
        <v>45788</v>
      </c>
      <c r="L22" s="449">
        <v>48654</v>
      </c>
      <c r="M22" s="449">
        <v>54556</v>
      </c>
      <c r="N22" s="449">
        <v>63159</v>
      </c>
      <c r="O22" s="578">
        <v>68417.408530461544</v>
      </c>
      <c r="P22" s="611">
        <v>66782</v>
      </c>
    </row>
    <row r="23" spans="1:16" x14ac:dyDescent="0.25">
      <c r="A23" s="102" t="s">
        <v>13</v>
      </c>
      <c r="B23" s="449">
        <v>16757</v>
      </c>
      <c r="C23" s="449">
        <v>17182</v>
      </c>
      <c r="D23" s="449">
        <v>18664</v>
      </c>
      <c r="E23" s="449">
        <v>23434</v>
      </c>
      <c r="F23" s="449">
        <v>25511</v>
      </c>
      <c r="G23" s="449">
        <v>27584</v>
      </c>
      <c r="H23" s="449">
        <v>27787</v>
      </c>
      <c r="I23" s="449">
        <v>31666</v>
      </c>
      <c r="J23" s="449">
        <v>30824</v>
      </c>
      <c r="K23" s="449">
        <v>30916</v>
      </c>
      <c r="L23" s="449">
        <v>31802</v>
      </c>
      <c r="M23" s="449">
        <v>31010</v>
      </c>
      <c r="N23" s="449">
        <v>32653</v>
      </c>
      <c r="O23" s="578">
        <v>35384.228804049293</v>
      </c>
      <c r="P23" s="611">
        <v>34435</v>
      </c>
    </row>
    <row r="24" spans="1:16" x14ac:dyDescent="0.25">
      <c r="A24" s="102" t="s">
        <v>14</v>
      </c>
      <c r="B24" s="449">
        <v>15088</v>
      </c>
      <c r="C24" s="449">
        <v>15671</v>
      </c>
      <c r="D24" s="449">
        <v>16952</v>
      </c>
      <c r="E24" s="449">
        <v>18131</v>
      </c>
      <c r="F24" s="449">
        <v>20328</v>
      </c>
      <c r="G24" s="449">
        <v>22779</v>
      </c>
      <c r="H24" s="449">
        <v>24760</v>
      </c>
      <c r="I24" s="449">
        <v>26006</v>
      </c>
      <c r="J24" s="449">
        <v>27628</v>
      </c>
      <c r="K24" s="449">
        <v>28233</v>
      </c>
      <c r="L24" s="449">
        <v>29887</v>
      </c>
      <c r="M24" s="449">
        <v>30819</v>
      </c>
      <c r="N24" s="449">
        <v>30809</v>
      </c>
      <c r="O24" s="578">
        <v>33904.825147741933</v>
      </c>
      <c r="P24" s="611">
        <v>36964</v>
      </c>
    </row>
    <row r="25" spans="1:16" x14ac:dyDescent="0.25">
      <c r="A25" s="102" t="s">
        <v>15</v>
      </c>
      <c r="B25" s="449">
        <v>33261</v>
      </c>
      <c r="C25" s="449">
        <v>48243</v>
      </c>
      <c r="D25" s="449">
        <v>58737</v>
      </c>
      <c r="E25" s="449">
        <v>54303</v>
      </c>
      <c r="F25" s="449">
        <v>55551</v>
      </c>
      <c r="G25" s="449">
        <v>57717</v>
      </c>
      <c r="H25" s="449">
        <v>69599</v>
      </c>
      <c r="I25" s="449">
        <v>66850</v>
      </c>
      <c r="J25" s="449">
        <v>70395</v>
      </c>
      <c r="K25" s="449">
        <v>83958</v>
      </c>
      <c r="L25" s="449">
        <v>75247</v>
      </c>
      <c r="M25" s="449">
        <v>75632</v>
      </c>
      <c r="N25" s="449">
        <v>80865</v>
      </c>
      <c r="O25" s="578">
        <v>80119.921506859595</v>
      </c>
      <c r="P25" s="611">
        <v>89000</v>
      </c>
    </row>
    <row r="26" spans="1:16" x14ac:dyDescent="0.25">
      <c r="A26" s="102" t="s">
        <v>16</v>
      </c>
      <c r="B26" s="449">
        <v>21487</v>
      </c>
      <c r="C26" s="449">
        <v>28331</v>
      </c>
      <c r="D26" s="449">
        <v>26871</v>
      </c>
      <c r="E26" s="449">
        <v>28853</v>
      </c>
      <c r="F26" s="449">
        <v>32192</v>
      </c>
      <c r="G26" s="449">
        <v>40981</v>
      </c>
      <c r="H26" s="449">
        <v>43333</v>
      </c>
      <c r="I26" s="449">
        <v>47355</v>
      </c>
      <c r="J26" s="449">
        <v>52221</v>
      </c>
      <c r="K26" s="449">
        <v>51412</v>
      </c>
      <c r="L26" s="449">
        <v>56529</v>
      </c>
      <c r="M26" s="449">
        <v>56894</v>
      </c>
      <c r="N26" s="449">
        <v>60844</v>
      </c>
      <c r="O26" s="578">
        <v>61934.283021975803</v>
      </c>
      <c r="P26" s="611">
        <v>76490</v>
      </c>
    </row>
    <row r="27" spans="1:16" x14ac:dyDescent="0.25">
      <c r="A27" s="102" t="s">
        <v>17</v>
      </c>
      <c r="B27" s="449">
        <v>25877</v>
      </c>
      <c r="C27" s="449">
        <v>26528</v>
      </c>
      <c r="D27" s="449">
        <v>26301</v>
      </c>
      <c r="E27" s="449">
        <v>27096</v>
      </c>
      <c r="F27" s="449">
        <v>34001</v>
      </c>
      <c r="G27" s="449">
        <v>34404</v>
      </c>
      <c r="H27" s="449">
        <v>41210</v>
      </c>
      <c r="I27" s="449">
        <v>44482</v>
      </c>
      <c r="J27" s="449">
        <v>45744</v>
      </c>
      <c r="K27" s="449">
        <v>46136</v>
      </c>
      <c r="L27" s="449">
        <v>45949</v>
      </c>
      <c r="M27" s="449">
        <v>45756</v>
      </c>
      <c r="N27" s="449">
        <v>48475</v>
      </c>
      <c r="O27" s="578">
        <v>49818.075310857144</v>
      </c>
      <c r="P27" s="611">
        <v>53913</v>
      </c>
    </row>
    <row r="28" spans="1:16" x14ac:dyDescent="0.25">
      <c r="A28" s="102" t="s">
        <v>18</v>
      </c>
      <c r="B28" s="449" t="s">
        <v>96</v>
      </c>
      <c r="C28" s="449" t="s">
        <v>96</v>
      </c>
      <c r="D28" s="449" t="s">
        <v>96</v>
      </c>
      <c r="E28" s="449" t="s">
        <v>96</v>
      </c>
      <c r="F28" s="449">
        <v>48075</v>
      </c>
      <c r="G28" s="449">
        <v>57142</v>
      </c>
      <c r="H28" s="449">
        <v>61884</v>
      </c>
      <c r="I28" s="449">
        <v>75220</v>
      </c>
      <c r="J28" s="449">
        <v>79795</v>
      </c>
      <c r="K28" s="449">
        <v>82887</v>
      </c>
      <c r="L28" s="449">
        <v>88298</v>
      </c>
      <c r="M28" s="449">
        <v>121238</v>
      </c>
      <c r="N28" s="449">
        <v>101067</v>
      </c>
      <c r="O28" s="578">
        <v>159064.4525032258</v>
      </c>
      <c r="P28" s="611">
        <v>204653</v>
      </c>
    </row>
    <row r="29" spans="1:16" ht="18" x14ac:dyDescent="0.25">
      <c r="A29" s="101" t="s">
        <v>184</v>
      </c>
      <c r="B29" s="451">
        <v>31379</v>
      </c>
      <c r="C29" s="451">
        <v>34841</v>
      </c>
      <c r="D29" s="451">
        <v>36138</v>
      </c>
      <c r="E29" s="451">
        <v>38662</v>
      </c>
      <c r="F29" s="451">
        <v>41294</v>
      </c>
      <c r="G29" s="451">
        <v>44546</v>
      </c>
      <c r="H29" s="451">
        <v>46835</v>
      </c>
      <c r="I29" s="451">
        <v>49661</v>
      </c>
      <c r="J29" s="451">
        <v>50841</v>
      </c>
      <c r="K29" s="451">
        <v>51538</v>
      </c>
      <c r="L29" s="451">
        <v>54239</v>
      </c>
      <c r="M29" s="451">
        <v>57963</v>
      </c>
      <c r="N29" s="451">
        <v>64620</v>
      </c>
      <c r="O29" s="577">
        <v>69735.492982666852</v>
      </c>
      <c r="P29" s="577">
        <v>77828</v>
      </c>
    </row>
    <row r="30" spans="1:16" x14ac:dyDescent="0.25">
      <c r="A30" s="102" t="s">
        <v>19</v>
      </c>
      <c r="B30" s="449">
        <v>39744</v>
      </c>
      <c r="C30" s="449">
        <v>37864</v>
      </c>
      <c r="D30" s="449">
        <v>42841</v>
      </c>
      <c r="E30" s="449">
        <v>43446</v>
      </c>
      <c r="F30" s="449">
        <v>41781</v>
      </c>
      <c r="G30" s="449">
        <v>41708</v>
      </c>
      <c r="H30" s="449">
        <v>44191</v>
      </c>
      <c r="I30" s="449">
        <v>48403</v>
      </c>
      <c r="J30" s="449">
        <v>47271</v>
      </c>
      <c r="K30" s="449">
        <v>50138</v>
      </c>
      <c r="L30" s="449">
        <v>52660</v>
      </c>
      <c r="M30" s="449">
        <v>58266</v>
      </c>
      <c r="N30" s="449">
        <v>64777</v>
      </c>
      <c r="O30" s="578">
        <v>69330.432037931037</v>
      </c>
      <c r="P30" s="611">
        <v>73910</v>
      </c>
    </row>
    <row r="31" spans="1:16" x14ac:dyDescent="0.25">
      <c r="A31" s="102" t="s">
        <v>20</v>
      </c>
      <c r="B31" s="449">
        <v>28015</v>
      </c>
      <c r="C31" s="449">
        <v>31309</v>
      </c>
      <c r="D31" s="449">
        <v>34525</v>
      </c>
      <c r="E31" s="449">
        <v>33014</v>
      </c>
      <c r="F31" s="449">
        <v>34263</v>
      </c>
      <c r="G31" s="449">
        <v>41751</v>
      </c>
      <c r="H31" s="449">
        <v>43231</v>
      </c>
      <c r="I31" s="449">
        <v>46308</v>
      </c>
      <c r="J31" s="449">
        <v>47054</v>
      </c>
      <c r="K31" s="449">
        <v>64087</v>
      </c>
      <c r="L31" s="449" t="s">
        <v>469</v>
      </c>
      <c r="M31" s="449" t="s">
        <v>469</v>
      </c>
      <c r="N31" s="449" t="s">
        <v>469</v>
      </c>
      <c r="O31" s="495" t="s">
        <v>469</v>
      </c>
      <c r="P31" s="611" t="s">
        <v>469</v>
      </c>
    </row>
    <row r="32" spans="1:16" x14ac:dyDescent="0.25">
      <c r="A32" s="102" t="s">
        <v>21</v>
      </c>
      <c r="B32" s="449">
        <v>41854</v>
      </c>
      <c r="C32" s="449">
        <v>48375</v>
      </c>
      <c r="D32" s="449">
        <v>47814</v>
      </c>
      <c r="E32" s="449">
        <v>51904</v>
      </c>
      <c r="F32" s="449">
        <v>53385</v>
      </c>
      <c r="G32" s="449">
        <v>54090</v>
      </c>
      <c r="H32" s="449">
        <v>56063</v>
      </c>
      <c r="I32" s="449">
        <v>57340</v>
      </c>
      <c r="J32" s="449">
        <v>57256</v>
      </c>
      <c r="K32" s="449">
        <v>56453</v>
      </c>
      <c r="L32" s="449">
        <v>60098</v>
      </c>
      <c r="M32" s="449">
        <v>62934</v>
      </c>
      <c r="N32" s="449">
        <v>68392</v>
      </c>
      <c r="O32" s="578">
        <v>72656.556958870962</v>
      </c>
      <c r="P32" s="611">
        <v>82206</v>
      </c>
    </row>
    <row r="33" spans="1:16" x14ac:dyDescent="0.25">
      <c r="A33" s="99" t="s">
        <v>63</v>
      </c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579"/>
      <c r="P33" s="611"/>
    </row>
    <row r="34" spans="1:16" ht="19.5" x14ac:dyDescent="0.25">
      <c r="A34" s="107" t="s">
        <v>23</v>
      </c>
      <c r="B34" s="449">
        <v>87136</v>
      </c>
      <c r="C34" s="449">
        <v>105622</v>
      </c>
      <c r="D34" s="449">
        <v>95190</v>
      </c>
      <c r="E34" s="449">
        <v>108160</v>
      </c>
      <c r="F34" s="449">
        <v>116129</v>
      </c>
      <c r="G34" s="449">
        <v>103332</v>
      </c>
      <c r="H34" s="449">
        <v>119284</v>
      </c>
      <c r="I34" s="449">
        <v>115810</v>
      </c>
      <c r="J34" s="449">
        <v>119518</v>
      </c>
      <c r="K34" s="449">
        <v>114142</v>
      </c>
      <c r="L34" s="449">
        <v>120486</v>
      </c>
      <c r="M34" s="449">
        <v>114045</v>
      </c>
      <c r="N34" s="449">
        <v>138179</v>
      </c>
      <c r="O34" s="578">
        <v>127095.78249500001</v>
      </c>
      <c r="P34" s="611">
        <v>135199</v>
      </c>
    </row>
    <row r="35" spans="1:16" ht="25.5" customHeight="1" x14ac:dyDescent="0.25">
      <c r="A35" s="107" t="s">
        <v>134</v>
      </c>
      <c r="B35" s="449" t="s">
        <v>469</v>
      </c>
      <c r="C35" s="449">
        <v>37076</v>
      </c>
      <c r="D35" s="449">
        <v>38135</v>
      </c>
      <c r="E35" s="449">
        <v>39832</v>
      </c>
      <c r="F35" s="449">
        <v>40704</v>
      </c>
      <c r="G35" s="449">
        <v>43909</v>
      </c>
      <c r="H35" s="449">
        <v>47296</v>
      </c>
      <c r="I35" s="449">
        <v>48474</v>
      </c>
      <c r="J35" s="449">
        <v>50789</v>
      </c>
      <c r="K35" s="449">
        <v>51312</v>
      </c>
      <c r="L35" s="449">
        <v>55133</v>
      </c>
      <c r="M35" s="449">
        <v>58744</v>
      </c>
      <c r="N35" s="449">
        <v>63249</v>
      </c>
      <c r="O35" s="578">
        <v>67881.186297807013</v>
      </c>
      <c r="P35" s="611">
        <v>76335</v>
      </c>
    </row>
    <row r="36" spans="1:16" x14ac:dyDescent="0.25">
      <c r="A36" s="102" t="s">
        <v>24</v>
      </c>
      <c r="B36" s="449">
        <v>28516</v>
      </c>
      <c r="C36" s="449">
        <v>29744</v>
      </c>
      <c r="D36" s="449">
        <v>28821</v>
      </c>
      <c r="E36" s="449">
        <v>31089</v>
      </c>
      <c r="F36" s="449">
        <v>34386</v>
      </c>
      <c r="G36" s="449">
        <v>34241</v>
      </c>
      <c r="H36" s="449">
        <v>36728</v>
      </c>
      <c r="I36" s="449">
        <v>37277</v>
      </c>
      <c r="J36" s="449">
        <v>38258</v>
      </c>
      <c r="K36" s="449">
        <v>38979</v>
      </c>
      <c r="L36" s="449">
        <v>40639</v>
      </c>
      <c r="M36" s="449">
        <v>43541</v>
      </c>
      <c r="N36" s="449">
        <v>54231</v>
      </c>
      <c r="O36" s="578">
        <v>61832.325895990565</v>
      </c>
      <c r="P36" s="611">
        <v>69890</v>
      </c>
    </row>
    <row r="37" spans="1:16" x14ac:dyDescent="0.25">
      <c r="A37" s="102" t="s">
        <v>25</v>
      </c>
      <c r="B37" s="449">
        <v>31068</v>
      </c>
      <c r="C37" s="449">
        <v>31836</v>
      </c>
      <c r="D37" s="449">
        <v>33494</v>
      </c>
      <c r="E37" s="449">
        <v>38251</v>
      </c>
      <c r="F37" s="449">
        <v>41728</v>
      </c>
      <c r="G37" s="449">
        <v>47423</v>
      </c>
      <c r="H37" s="449">
        <v>51482</v>
      </c>
      <c r="I37" s="449">
        <v>55016</v>
      </c>
      <c r="J37" s="449">
        <v>54254</v>
      </c>
      <c r="K37" s="449">
        <v>57927</v>
      </c>
      <c r="L37" s="449">
        <v>64017</v>
      </c>
      <c r="M37" s="449">
        <v>66674</v>
      </c>
      <c r="N37" s="449">
        <v>68783</v>
      </c>
      <c r="O37" s="578">
        <v>74671.611922388067</v>
      </c>
      <c r="P37" s="611">
        <v>80487</v>
      </c>
    </row>
    <row r="38" spans="1:16" x14ac:dyDescent="0.25">
      <c r="A38" s="102" t="s">
        <v>26</v>
      </c>
      <c r="B38" s="449">
        <v>29227</v>
      </c>
      <c r="C38" s="449">
        <v>32897</v>
      </c>
      <c r="D38" s="449">
        <v>33350</v>
      </c>
      <c r="E38" s="449">
        <v>34505</v>
      </c>
      <c r="F38" s="449">
        <v>40876</v>
      </c>
      <c r="G38" s="449">
        <v>46311</v>
      </c>
      <c r="H38" s="449">
        <v>52142</v>
      </c>
      <c r="I38" s="449">
        <v>53748</v>
      </c>
      <c r="J38" s="449">
        <v>56189</v>
      </c>
      <c r="K38" s="449">
        <v>58745</v>
      </c>
      <c r="L38" s="449">
        <v>62659</v>
      </c>
      <c r="M38" s="449">
        <v>67675</v>
      </c>
      <c r="N38" s="449">
        <v>75134</v>
      </c>
      <c r="O38" s="578">
        <v>86066.282181796967</v>
      </c>
      <c r="P38" s="611">
        <v>88663</v>
      </c>
    </row>
    <row r="39" spans="1:16" x14ac:dyDescent="0.25">
      <c r="A39" s="102" t="s">
        <v>27</v>
      </c>
      <c r="B39" s="449">
        <v>38500</v>
      </c>
      <c r="C39" s="449">
        <v>43372</v>
      </c>
      <c r="D39" s="449">
        <v>45093</v>
      </c>
      <c r="E39" s="449">
        <v>46975</v>
      </c>
      <c r="F39" s="449">
        <v>47925</v>
      </c>
      <c r="G39" s="449">
        <v>52885</v>
      </c>
      <c r="H39" s="449">
        <v>54125</v>
      </c>
      <c r="I39" s="449">
        <v>58759</v>
      </c>
      <c r="J39" s="449">
        <v>61526</v>
      </c>
      <c r="K39" s="449">
        <v>60739</v>
      </c>
      <c r="L39" s="449">
        <v>66250</v>
      </c>
      <c r="M39" s="449">
        <v>68023</v>
      </c>
      <c r="N39" s="449">
        <v>76391</v>
      </c>
      <c r="O39" s="578">
        <v>83561.214649460715</v>
      </c>
      <c r="P39" s="611">
        <v>95159</v>
      </c>
    </row>
    <row r="40" spans="1:16" x14ac:dyDescent="0.25">
      <c r="A40" s="102" t="s">
        <v>28</v>
      </c>
      <c r="B40" s="449">
        <v>23699</v>
      </c>
      <c r="C40" s="449">
        <v>29872</v>
      </c>
      <c r="D40" s="449">
        <v>27904</v>
      </c>
      <c r="E40" s="449">
        <v>29990</v>
      </c>
      <c r="F40" s="449">
        <v>30386</v>
      </c>
      <c r="G40" s="449">
        <v>32860</v>
      </c>
      <c r="H40" s="449">
        <v>33978</v>
      </c>
      <c r="I40" s="449">
        <v>38936</v>
      </c>
      <c r="J40" s="449">
        <v>39816</v>
      </c>
      <c r="K40" s="449">
        <v>40720</v>
      </c>
      <c r="L40" s="449">
        <v>43223</v>
      </c>
      <c r="M40" s="449">
        <v>46835</v>
      </c>
      <c r="N40" s="449">
        <v>55993</v>
      </c>
      <c r="O40" s="578">
        <v>53524.355007482991</v>
      </c>
      <c r="P40" s="611">
        <v>60019</v>
      </c>
    </row>
    <row r="41" spans="1:16" x14ac:dyDescent="0.25">
      <c r="A41" s="102" t="s">
        <v>29</v>
      </c>
      <c r="B41" s="449">
        <v>18990</v>
      </c>
      <c r="C41" s="449">
        <v>19289</v>
      </c>
      <c r="D41" s="449">
        <v>21113</v>
      </c>
      <c r="E41" s="449">
        <v>21111</v>
      </c>
      <c r="F41" s="449">
        <v>17978</v>
      </c>
      <c r="G41" s="449">
        <v>23641</v>
      </c>
      <c r="H41" s="449">
        <v>18413</v>
      </c>
      <c r="I41" s="449">
        <v>20278</v>
      </c>
      <c r="J41" s="449">
        <v>19818</v>
      </c>
      <c r="K41" s="449">
        <v>21460</v>
      </c>
      <c r="L41" s="449">
        <v>18874</v>
      </c>
      <c r="M41" s="449">
        <v>20958</v>
      </c>
      <c r="N41" s="449">
        <v>40956</v>
      </c>
      <c r="O41" s="578">
        <v>40196.832820273346</v>
      </c>
      <c r="P41" s="611">
        <v>44957</v>
      </c>
    </row>
    <row r="42" spans="1:16" x14ac:dyDescent="0.25">
      <c r="A42" s="102" t="s">
        <v>30</v>
      </c>
      <c r="B42" s="449">
        <v>29125</v>
      </c>
      <c r="C42" s="449">
        <v>34422</v>
      </c>
      <c r="D42" s="449">
        <v>35810</v>
      </c>
      <c r="E42" s="449">
        <v>37798</v>
      </c>
      <c r="F42" s="449">
        <v>41277</v>
      </c>
      <c r="G42" s="449">
        <v>44412</v>
      </c>
      <c r="H42" s="449">
        <v>46871</v>
      </c>
      <c r="I42" s="449">
        <v>50518</v>
      </c>
      <c r="J42" s="449">
        <v>53890</v>
      </c>
      <c r="K42" s="449">
        <v>53433</v>
      </c>
      <c r="L42" s="449">
        <v>54455</v>
      </c>
      <c r="M42" s="449">
        <v>59116</v>
      </c>
      <c r="N42" s="449">
        <v>62809</v>
      </c>
      <c r="O42" s="578">
        <v>66079.784174136366</v>
      </c>
      <c r="P42" s="611">
        <v>76589</v>
      </c>
    </row>
    <row r="43" spans="1:16" ht="18" x14ac:dyDescent="0.25">
      <c r="A43" s="101" t="s">
        <v>450</v>
      </c>
      <c r="B43" s="451">
        <v>23614</v>
      </c>
      <c r="C43" s="451">
        <v>27648</v>
      </c>
      <c r="D43" s="451">
        <v>28149</v>
      </c>
      <c r="E43" s="451">
        <v>28836</v>
      </c>
      <c r="F43" s="451">
        <v>31278</v>
      </c>
      <c r="G43" s="451">
        <v>34553</v>
      </c>
      <c r="H43" s="451">
        <v>37217</v>
      </c>
      <c r="I43" s="451">
        <v>38734</v>
      </c>
      <c r="J43" s="451">
        <v>38516</v>
      </c>
      <c r="K43" s="451">
        <v>37829</v>
      </c>
      <c r="L43" s="451">
        <v>40531</v>
      </c>
      <c r="M43" s="451">
        <v>43240</v>
      </c>
      <c r="N43" s="451">
        <v>45440</v>
      </c>
      <c r="O43" s="577">
        <v>47572.49728716461</v>
      </c>
      <c r="P43" s="577">
        <v>55860</v>
      </c>
    </row>
    <row r="44" spans="1:16" x14ac:dyDescent="0.25">
      <c r="A44" s="102" t="s">
        <v>31</v>
      </c>
      <c r="B44" s="449">
        <v>19616</v>
      </c>
      <c r="C44" s="449">
        <v>21347</v>
      </c>
      <c r="D44" s="449">
        <v>21062</v>
      </c>
      <c r="E44" s="449">
        <v>24984</v>
      </c>
      <c r="F44" s="449">
        <v>24928</v>
      </c>
      <c r="G44" s="449">
        <v>28009</v>
      </c>
      <c r="H44" s="449">
        <v>30369</v>
      </c>
      <c r="I44" s="449">
        <v>31178</v>
      </c>
      <c r="J44" s="449">
        <v>32493</v>
      </c>
      <c r="K44" s="449">
        <v>32513</v>
      </c>
      <c r="L44" s="449">
        <v>35708</v>
      </c>
      <c r="M44" s="449">
        <v>46092</v>
      </c>
      <c r="N44" s="449">
        <v>46615</v>
      </c>
      <c r="O44" s="578">
        <v>48674.162670026526</v>
      </c>
      <c r="P44" s="611">
        <v>51741</v>
      </c>
    </row>
    <row r="45" spans="1:16" x14ac:dyDescent="0.25">
      <c r="A45" s="102" t="s">
        <v>32</v>
      </c>
      <c r="B45" s="449">
        <v>18422</v>
      </c>
      <c r="C45" s="449">
        <v>18361</v>
      </c>
      <c r="D45" s="449">
        <v>18687</v>
      </c>
      <c r="E45" s="449">
        <v>20244</v>
      </c>
      <c r="F45" s="449">
        <v>22281</v>
      </c>
      <c r="G45" s="449">
        <v>23213</v>
      </c>
      <c r="H45" s="449">
        <v>25797</v>
      </c>
      <c r="I45" s="449">
        <v>26865</v>
      </c>
      <c r="J45" s="449">
        <v>27598</v>
      </c>
      <c r="K45" s="449">
        <v>25621</v>
      </c>
      <c r="L45" s="449">
        <v>27356</v>
      </c>
      <c r="M45" s="449">
        <v>32769</v>
      </c>
      <c r="N45" s="449">
        <v>36959</v>
      </c>
      <c r="O45" s="578">
        <v>35624.98575</v>
      </c>
      <c r="P45" s="611">
        <v>41527</v>
      </c>
    </row>
    <row r="46" spans="1:16" x14ac:dyDescent="0.25">
      <c r="A46" s="102" t="s">
        <v>33</v>
      </c>
      <c r="B46" s="449" t="s">
        <v>469</v>
      </c>
      <c r="C46" s="449" t="s">
        <v>469</v>
      </c>
      <c r="D46" s="449" t="s">
        <v>469</v>
      </c>
      <c r="E46" s="449" t="s">
        <v>469</v>
      </c>
      <c r="F46" s="449" t="s">
        <v>469</v>
      </c>
      <c r="G46" s="449" t="s">
        <v>469</v>
      </c>
      <c r="H46" s="449" t="s">
        <v>469</v>
      </c>
      <c r="I46" s="449">
        <v>27149</v>
      </c>
      <c r="J46" s="449">
        <v>35248</v>
      </c>
      <c r="K46" s="449">
        <v>35083</v>
      </c>
      <c r="L46" s="449">
        <v>38871</v>
      </c>
      <c r="M46" s="449">
        <v>41913</v>
      </c>
      <c r="N46" s="449">
        <v>45196</v>
      </c>
      <c r="O46" s="578">
        <v>46110.54442127193</v>
      </c>
      <c r="P46" s="611">
        <v>48180</v>
      </c>
    </row>
    <row r="47" spans="1:16" x14ac:dyDescent="0.25">
      <c r="A47" s="102" t="s">
        <v>34</v>
      </c>
      <c r="B47" s="449">
        <v>30931</v>
      </c>
      <c r="C47" s="449">
        <v>31652</v>
      </c>
      <c r="D47" s="449">
        <v>35891</v>
      </c>
      <c r="E47" s="449">
        <v>35859</v>
      </c>
      <c r="F47" s="449">
        <v>39994</v>
      </c>
      <c r="G47" s="449">
        <v>39088</v>
      </c>
      <c r="H47" s="449">
        <v>46125</v>
      </c>
      <c r="I47" s="449">
        <v>46440</v>
      </c>
      <c r="J47" s="449">
        <v>49565</v>
      </c>
      <c r="K47" s="449">
        <v>48239</v>
      </c>
      <c r="L47" s="449">
        <v>49396</v>
      </c>
      <c r="M47" s="449">
        <v>50428</v>
      </c>
      <c r="N47" s="449">
        <v>53987</v>
      </c>
      <c r="O47" s="578">
        <v>55765.674663418184</v>
      </c>
      <c r="P47" s="611">
        <v>69236</v>
      </c>
    </row>
    <row r="48" spans="1:16" x14ac:dyDescent="0.25">
      <c r="A48" s="102" t="s">
        <v>35</v>
      </c>
      <c r="B48" s="449">
        <v>20768</v>
      </c>
      <c r="C48" s="449">
        <v>22434</v>
      </c>
      <c r="D48" s="449">
        <v>23233</v>
      </c>
      <c r="E48" s="449">
        <v>27205</v>
      </c>
      <c r="F48" s="449">
        <v>29807</v>
      </c>
      <c r="G48" s="449">
        <v>35860</v>
      </c>
      <c r="H48" s="449">
        <v>38298</v>
      </c>
      <c r="I48" s="449">
        <v>41012</v>
      </c>
      <c r="J48" s="449">
        <v>44128</v>
      </c>
      <c r="K48" s="449">
        <v>41802</v>
      </c>
      <c r="L48" s="449">
        <v>46416</v>
      </c>
      <c r="M48" s="449">
        <v>46864</v>
      </c>
      <c r="N48" s="449">
        <v>47479</v>
      </c>
      <c r="O48" s="578">
        <v>48660.618833617023</v>
      </c>
      <c r="P48" s="611">
        <v>56817</v>
      </c>
    </row>
    <row r="49" spans="1:16" x14ac:dyDescent="0.25">
      <c r="A49" s="102" t="s">
        <v>36</v>
      </c>
      <c r="B49" s="449">
        <v>27502</v>
      </c>
      <c r="C49" s="449">
        <v>30660</v>
      </c>
      <c r="D49" s="449">
        <v>30693</v>
      </c>
      <c r="E49" s="449">
        <v>29089</v>
      </c>
      <c r="F49" s="449">
        <v>31066</v>
      </c>
      <c r="G49" s="449">
        <v>36601</v>
      </c>
      <c r="H49" s="449">
        <v>36757</v>
      </c>
      <c r="I49" s="449">
        <v>38417</v>
      </c>
      <c r="J49" s="449">
        <v>38147</v>
      </c>
      <c r="K49" s="449">
        <v>37080</v>
      </c>
      <c r="L49" s="449">
        <v>38042</v>
      </c>
      <c r="M49" s="449">
        <v>40925</v>
      </c>
      <c r="N49" s="449">
        <v>41058</v>
      </c>
      <c r="O49" s="578">
        <v>41925.43601119017</v>
      </c>
      <c r="P49" s="611">
        <v>47292</v>
      </c>
    </row>
    <row r="50" spans="1:16" x14ac:dyDescent="0.25">
      <c r="A50" s="102" t="s">
        <v>37</v>
      </c>
      <c r="B50" s="449">
        <v>18775</v>
      </c>
      <c r="C50" s="449">
        <v>25556</v>
      </c>
      <c r="D50" s="449">
        <v>25187</v>
      </c>
      <c r="E50" s="449">
        <v>26683</v>
      </c>
      <c r="F50" s="449">
        <v>29527</v>
      </c>
      <c r="G50" s="449">
        <v>32380</v>
      </c>
      <c r="H50" s="449">
        <v>35182</v>
      </c>
      <c r="I50" s="449">
        <v>37051</v>
      </c>
      <c r="J50" s="449">
        <v>36756</v>
      </c>
      <c r="K50" s="449">
        <v>37104</v>
      </c>
      <c r="L50" s="449">
        <v>40052</v>
      </c>
      <c r="M50" s="449">
        <v>41758</v>
      </c>
      <c r="N50" s="449">
        <v>43320</v>
      </c>
      <c r="O50" s="578">
        <v>47675.823626292135</v>
      </c>
      <c r="P50" s="611">
        <v>60646</v>
      </c>
    </row>
    <row r="51" spans="1:16" x14ac:dyDescent="0.25">
      <c r="A51" s="102" t="s">
        <v>38</v>
      </c>
      <c r="B51" s="449" t="s">
        <v>469</v>
      </c>
      <c r="C51" s="449" t="s">
        <v>469</v>
      </c>
      <c r="D51" s="449" t="s">
        <v>469</v>
      </c>
      <c r="E51" s="449" t="s">
        <v>469</v>
      </c>
      <c r="F51" s="449" t="s">
        <v>469</v>
      </c>
      <c r="G51" s="449" t="s">
        <v>469</v>
      </c>
      <c r="H51" s="449" t="s">
        <v>469</v>
      </c>
      <c r="I51" s="449">
        <v>44860</v>
      </c>
      <c r="J51" s="449">
        <v>44591</v>
      </c>
      <c r="K51" s="449">
        <v>28156</v>
      </c>
      <c r="L51" s="449">
        <v>38753</v>
      </c>
      <c r="M51" s="449">
        <v>34837</v>
      </c>
      <c r="N51" s="449">
        <v>45307</v>
      </c>
      <c r="O51" s="578">
        <v>53851.540959375001</v>
      </c>
      <c r="P51" s="611">
        <v>55174</v>
      </c>
    </row>
    <row r="52" spans="1:16" ht="18" x14ac:dyDescent="0.25">
      <c r="A52" s="101" t="s">
        <v>136</v>
      </c>
      <c r="B52" s="451" t="s">
        <v>469</v>
      </c>
      <c r="C52" s="451">
        <v>23209</v>
      </c>
      <c r="D52" s="451">
        <v>21175</v>
      </c>
      <c r="E52" s="451">
        <v>22120</v>
      </c>
      <c r="F52" s="451">
        <v>23112</v>
      </c>
      <c r="G52" s="451">
        <v>25842</v>
      </c>
      <c r="H52" s="451">
        <v>27904</v>
      </c>
      <c r="I52" s="451">
        <v>29410</v>
      </c>
      <c r="J52" s="451">
        <v>30404</v>
      </c>
      <c r="K52" s="451">
        <v>31373</v>
      </c>
      <c r="L52" s="451">
        <v>33251</v>
      </c>
      <c r="M52" s="451">
        <v>34755</v>
      </c>
      <c r="N52" s="451">
        <v>38474</v>
      </c>
      <c r="O52" s="577">
        <v>40250.303797504799</v>
      </c>
      <c r="P52" s="577">
        <v>40417</v>
      </c>
    </row>
    <row r="53" spans="1:16" x14ac:dyDescent="0.25">
      <c r="A53" s="102" t="s">
        <v>39</v>
      </c>
      <c r="B53" s="449">
        <v>19780</v>
      </c>
      <c r="C53" s="449">
        <v>26629</v>
      </c>
      <c r="D53" s="449">
        <v>22497</v>
      </c>
      <c r="E53" s="449">
        <v>27541</v>
      </c>
      <c r="F53" s="449">
        <v>24251</v>
      </c>
      <c r="G53" s="449">
        <v>31511</v>
      </c>
      <c r="H53" s="449">
        <v>37253</v>
      </c>
      <c r="I53" s="449">
        <v>33032</v>
      </c>
      <c r="J53" s="449">
        <v>40179</v>
      </c>
      <c r="K53" s="449">
        <v>39055</v>
      </c>
      <c r="L53" s="449">
        <v>43201</v>
      </c>
      <c r="M53" s="449">
        <v>36794</v>
      </c>
      <c r="N53" s="449">
        <v>37408</v>
      </c>
      <c r="O53" s="578">
        <v>38733.448048281251</v>
      </c>
      <c r="P53" s="611">
        <v>36008</v>
      </c>
    </row>
    <row r="54" spans="1:16" x14ac:dyDescent="0.25">
      <c r="A54" s="102" t="s">
        <v>104</v>
      </c>
      <c r="B54" s="449" t="s">
        <v>469</v>
      </c>
      <c r="C54" s="449" t="s">
        <v>469</v>
      </c>
      <c r="D54" s="449">
        <v>16909</v>
      </c>
      <c r="E54" s="449">
        <v>17189</v>
      </c>
      <c r="F54" s="449">
        <v>19478</v>
      </c>
      <c r="G54" s="449">
        <v>20303</v>
      </c>
      <c r="H54" s="449">
        <v>20479</v>
      </c>
      <c r="I54" s="449">
        <v>19751</v>
      </c>
      <c r="J54" s="449">
        <v>20695</v>
      </c>
      <c r="K54" s="449">
        <v>20280</v>
      </c>
      <c r="L54" s="449">
        <v>22116</v>
      </c>
      <c r="M54" s="449">
        <v>22114</v>
      </c>
      <c r="N54" s="449">
        <v>23350</v>
      </c>
      <c r="O54" s="578">
        <v>28562.366026029413</v>
      </c>
      <c r="P54" s="611">
        <v>29446</v>
      </c>
    </row>
    <row r="55" spans="1:16" ht="19.5" x14ac:dyDescent="0.25">
      <c r="A55" s="102" t="s">
        <v>41</v>
      </c>
      <c r="B55" s="449">
        <v>14311</v>
      </c>
      <c r="C55" s="449">
        <v>14709</v>
      </c>
      <c r="D55" s="449">
        <v>21664</v>
      </c>
      <c r="E55" s="449">
        <v>21965</v>
      </c>
      <c r="F55" s="449">
        <v>21211</v>
      </c>
      <c r="G55" s="449">
        <v>21841</v>
      </c>
      <c r="H55" s="449">
        <v>39952</v>
      </c>
      <c r="I55" s="449">
        <v>32111</v>
      </c>
      <c r="J55" s="449">
        <v>28474</v>
      </c>
      <c r="K55" s="449">
        <v>26910</v>
      </c>
      <c r="L55" s="449">
        <v>29654</v>
      </c>
      <c r="M55" s="449">
        <v>34805</v>
      </c>
      <c r="N55" s="449">
        <v>35688</v>
      </c>
      <c r="O55" s="578">
        <v>33448.562569936708</v>
      </c>
      <c r="P55" s="611">
        <v>36897</v>
      </c>
    </row>
    <row r="56" spans="1:16" ht="19.5" x14ac:dyDescent="0.25">
      <c r="A56" s="102" t="s">
        <v>42</v>
      </c>
      <c r="B56" s="449">
        <v>14982</v>
      </c>
      <c r="C56" s="449">
        <v>17974</v>
      </c>
      <c r="D56" s="449">
        <v>21340</v>
      </c>
      <c r="E56" s="449">
        <v>19806</v>
      </c>
      <c r="F56" s="449">
        <v>22505</v>
      </c>
      <c r="G56" s="449">
        <v>22760</v>
      </c>
      <c r="H56" s="449">
        <v>23541</v>
      </c>
      <c r="I56" s="449">
        <v>20803</v>
      </c>
      <c r="J56" s="449">
        <v>21674</v>
      </c>
      <c r="K56" s="449">
        <v>22171</v>
      </c>
      <c r="L56" s="449">
        <v>21447</v>
      </c>
      <c r="M56" s="449">
        <v>26400</v>
      </c>
      <c r="N56" s="449">
        <v>27946</v>
      </c>
      <c r="O56" s="578">
        <v>32006.333775827814</v>
      </c>
      <c r="P56" s="611">
        <v>36877</v>
      </c>
    </row>
    <row r="57" spans="1:16" ht="19.5" x14ac:dyDescent="0.25">
      <c r="A57" s="102" t="s">
        <v>94</v>
      </c>
      <c r="B57" s="449">
        <v>10775</v>
      </c>
      <c r="C57" s="449">
        <v>16437</v>
      </c>
      <c r="D57" s="449">
        <v>15928</v>
      </c>
      <c r="E57" s="449">
        <v>18426</v>
      </c>
      <c r="F57" s="449">
        <v>19077</v>
      </c>
      <c r="G57" s="449">
        <v>20539</v>
      </c>
      <c r="H57" s="449">
        <v>22811</v>
      </c>
      <c r="I57" s="449">
        <v>27822</v>
      </c>
      <c r="J57" s="449">
        <v>25699</v>
      </c>
      <c r="K57" s="449">
        <v>27424</v>
      </c>
      <c r="L57" s="449">
        <v>29638</v>
      </c>
      <c r="M57" s="449">
        <v>28529</v>
      </c>
      <c r="N57" s="449">
        <v>31734</v>
      </c>
      <c r="O57" s="578">
        <v>37017.933910769229</v>
      </c>
      <c r="P57" s="611">
        <v>42701</v>
      </c>
    </row>
    <row r="58" spans="1:16" x14ac:dyDescent="0.25">
      <c r="A58" s="102" t="s">
        <v>97</v>
      </c>
      <c r="B58" s="449" t="s">
        <v>469</v>
      </c>
      <c r="C58" s="449" t="s">
        <v>469</v>
      </c>
      <c r="D58" s="449">
        <v>18005</v>
      </c>
      <c r="E58" s="449">
        <v>20350</v>
      </c>
      <c r="F58" s="449">
        <v>21729</v>
      </c>
      <c r="G58" s="449">
        <v>22925</v>
      </c>
      <c r="H58" s="449">
        <v>23066</v>
      </c>
      <c r="I58" s="449">
        <v>22132</v>
      </c>
      <c r="J58" s="449">
        <v>24167</v>
      </c>
      <c r="K58" s="449">
        <v>33047</v>
      </c>
      <c r="L58" s="449">
        <v>33774</v>
      </c>
      <c r="M58" s="449">
        <v>34395</v>
      </c>
      <c r="N58" s="449">
        <v>33697</v>
      </c>
      <c r="O58" s="578">
        <v>33371.715623271026</v>
      </c>
      <c r="P58" s="611">
        <v>34018</v>
      </c>
    </row>
    <row r="59" spans="1:16" x14ac:dyDescent="0.25">
      <c r="A59" s="102" t="s">
        <v>45</v>
      </c>
      <c r="B59" s="449">
        <v>22884</v>
      </c>
      <c r="C59" s="449">
        <v>24430</v>
      </c>
      <c r="D59" s="449">
        <v>23936</v>
      </c>
      <c r="E59" s="449">
        <v>25164</v>
      </c>
      <c r="F59" s="449">
        <v>26008</v>
      </c>
      <c r="G59" s="449">
        <v>30469</v>
      </c>
      <c r="H59" s="449">
        <v>32940</v>
      </c>
      <c r="I59" s="449">
        <v>37417</v>
      </c>
      <c r="J59" s="449">
        <v>39298</v>
      </c>
      <c r="K59" s="449">
        <v>37978</v>
      </c>
      <c r="L59" s="449">
        <v>40108</v>
      </c>
      <c r="M59" s="449">
        <v>43806</v>
      </c>
      <c r="N59" s="449">
        <v>49486</v>
      </c>
      <c r="O59" s="578">
        <v>50508.377436223331</v>
      </c>
      <c r="P59" s="611">
        <v>50207</v>
      </c>
    </row>
    <row r="60" spans="1:16" ht="18" x14ac:dyDescent="0.25">
      <c r="A60" s="101" t="s">
        <v>118</v>
      </c>
      <c r="B60" s="451">
        <v>20959</v>
      </c>
      <c r="C60" s="451">
        <v>21652</v>
      </c>
      <c r="D60" s="451">
        <v>22090</v>
      </c>
      <c r="E60" s="451">
        <v>24946</v>
      </c>
      <c r="F60" s="451">
        <v>28013</v>
      </c>
      <c r="G60" s="451">
        <v>32736</v>
      </c>
      <c r="H60" s="451">
        <v>35440</v>
      </c>
      <c r="I60" s="451">
        <v>37049</v>
      </c>
      <c r="J60" s="451">
        <v>39068</v>
      </c>
      <c r="K60" s="451">
        <v>40605</v>
      </c>
      <c r="L60" s="451">
        <v>44573</v>
      </c>
      <c r="M60" s="451">
        <v>48247</v>
      </c>
      <c r="N60" s="451">
        <v>50046</v>
      </c>
      <c r="O60" s="577">
        <v>54845.533966300252</v>
      </c>
      <c r="P60" s="577">
        <v>61560</v>
      </c>
    </row>
    <row r="61" spans="1:16" x14ac:dyDescent="0.25">
      <c r="A61" s="102" t="s">
        <v>46</v>
      </c>
      <c r="B61" s="449">
        <v>24225</v>
      </c>
      <c r="C61" s="449">
        <v>20188</v>
      </c>
      <c r="D61" s="449">
        <v>23985</v>
      </c>
      <c r="E61" s="449">
        <v>33139</v>
      </c>
      <c r="F61" s="449">
        <v>38564</v>
      </c>
      <c r="G61" s="449">
        <v>46689</v>
      </c>
      <c r="H61" s="449">
        <v>53577</v>
      </c>
      <c r="I61" s="449">
        <v>51726</v>
      </c>
      <c r="J61" s="449">
        <v>52243</v>
      </c>
      <c r="K61" s="449">
        <v>52461</v>
      </c>
      <c r="L61" s="449">
        <v>65522</v>
      </c>
      <c r="M61" s="449">
        <v>70735</v>
      </c>
      <c r="N61" s="449">
        <v>67516</v>
      </c>
      <c r="O61" s="578">
        <v>75381.881000958776</v>
      </c>
      <c r="P61" s="611">
        <v>80735</v>
      </c>
    </row>
    <row r="62" spans="1:16" x14ac:dyDescent="0.25">
      <c r="A62" s="102" t="s">
        <v>47</v>
      </c>
      <c r="B62" s="449">
        <v>23552</v>
      </c>
      <c r="C62" s="449">
        <v>17304</v>
      </c>
      <c r="D62" s="449">
        <v>16970</v>
      </c>
      <c r="E62" s="449">
        <v>16269</v>
      </c>
      <c r="F62" s="449">
        <v>18108</v>
      </c>
      <c r="G62" s="449">
        <v>17386</v>
      </c>
      <c r="H62" s="449">
        <v>21114</v>
      </c>
      <c r="I62" s="449">
        <v>22179</v>
      </c>
      <c r="J62" s="449">
        <v>21116</v>
      </c>
      <c r="K62" s="449">
        <v>20330</v>
      </c>
      <c r="L62" s="449">
        <v>20233</v>
      </c>
      <c r="M62" s="449">
        <v>22552</v>
      </c>
      <c r="N62" s="449">
        <v>24646</v>
      </c>
      <c r="O62" s="578">
        <v>25044.563625581395</v>
      </c>
      <c r="P62" s="611">
        <v>34013</v>
      </c>
    </row>
    <row r="63" spans="1:16" x14ac:dyDescent="0.25">
      <c r="A63" s="102" t="s">
        <v>48</v>
      </c>
      <c r="B63" s="449">
        <v>14568</v>
      </c>
      <c r="C63" s="449">
        <v>14533</v>
      </c>
      <c r="D63" s="449">
        <v>14956</v>
      </c>
      <c r="E63" s="449">
        <v>14496</v>
      </c>
      <c r="F63" s="449">
        <v>15578</v>
      </c>
      <c r="G63" s="449">
        <v>22444</v>
      </c>
      <c r="H63" s="449">
        <v>26464</v>
      </c>
      <c r="I63" s="449">
        <v>26853</v>
      </c>
      <c r="J63" s="449">
        <v>27256</v>
      </c>
      <c r="K63" s="449">
        <v>27122</v>
      </c>
      <c r="L63" s="449">
        <v>28436</v>
      </c>
      <c r="M63" s="449">
        <v>32100</v>
      </c>
      <c r="N63" s="449">
        <v>31431</v>
      </c>
      <c r="O63" s="578">
        <v>34413.875123333331</v>
      </c>
      <c r="P63" s="611">
        <v>36044</v>
      </c>
    </row>
    <row r="64" spans="1:16" x14ac:dyDescent="0.25">
      <c r="A64" s="102" t="s">
        <v>49</v>
      </c>
      <c r="B64" s="449">
        <v>16996</v>
      </c>
      <c r="C64" s="449">
        <v>17424</v>
      </c>
      <c r="D64" s="449">
        <v>18129</v>
      </c>
      <c r="E64" s="449">
        <v>19691</v>
      </c>
      <c r="F64" s="449">
        <v>21322</v>
      </c>
      <c r="G64" s="449">
        <v>26293</v>
      </c>
      <c r="H64" s="449">
        <v>30267</v>
      </c>
      <c r="I64" s="449">
        <v>30244</v>
      </c>
      <c r="J64" s="449">
        <v>32095</v>
      </c>
      <c r="K64" s="449">
        <v>34429</v>
      </c>
      <c r="L64" s="449">
        <v>39141</v>
      </c>
      <c r="M64" s="449">
        <v>43596</v>
      </c>
      <c r="N64" s="449">
        <v>45130</v>
      </c>
      <c r="O64" s="578">
        <v>49488.257670296451</v>
      </c>
      <c r="P64" s="611">
        <v>54781</v>
      </c>
    </row>
    <row r="65" spans="1:16" x14ac:dyDescent="0.25">
      <c r="A65" s="102" t="s">
        <v>50</v>
      </c>
      <c r="B65" s="449">
        <v>15943</v>
      </c>
      <c r="C65" s="449">
        <v>17107</v>
      </c>
      <c r="D65" s="449">
        <v>17677</v>
      </c>
      <c r="E65" s="449">
        <v>19716</v>
      </c>
      <c r="F65" s="449">
        <v>22950</v>
      </c>
      <c r="G65" s="449">
        <v>28803</v>
      </c>
      <c r="H65" s="449">
        <v>29631</v>
      </c>
      <c r="I65" s="449">
        <v>32614</v>
      </c>
      <c r="J65" s="449">
        <v>37585</v>
      </c>
      <c r="K65" s="449">
        <v>37133</v>
      </c>
      <c r="L65" s="449">
        <v>38343</v>
      </c>
      <c r="M65" s="449">
        <v>38950</v>
      </c>
      <c r="N65" s="449">
        <v>40526</v>
      </c>
      <c r="O65" s="578">
        <v>43470.079357783638</v>
      </c>
      <c r="P65" s="611">
        <v>42780</v>
      </c>
    </row>
    <row r="66" spans="1:16" x14ac:dyDescent="0.25">
      <c r="A66" s="102" t="s">
        <v>51</v>
      </c>
      <c r="B66" s="449">
        <v>18400</v>
      </c>
      <c r="C66" s="449">
        <v>19627</v>
      </c>
      <c r="D66" s="449">
        <v>18757</v>
      </c>
      <c r="E66" s="449">
        <v>22382</v>
      </c>
      <c r="F66" s="449">
        <v>26369</v>
      </c>
      <c r="G66" s="449">
        <v>27612</v>
      </c>
      <c r="H66" s="449">
        <v>30290</v>
      </c>
      <c r="I66" s="449">
        <v>29512</v>
      </c>
      <c r="J66" s="449">
        <v>28717</v>
      </c>
      <c r="K66" s="449">
        <v>30190</v>
      </c>
      <c r="L66" s="449">
        <v>32630</v>
      </c>
      <c r="M66" s="449">
        <v>32949</v>
      </c>
      <c r="N66" s="449">
        <v>38339</v>
      </c>
      <c r="O66" s="578">
        <v>41883.75517631579</v>
      </c>
      <c r="P66" s="611">
        <v>48642</v>
      </c>
    </row>
    <row r="67" spans="1:16" x14ac:dyDescent="0.25">
      <c r="A67" s="102" t="s">
        <v>52</v>
      </c>
      <c r="B67" s="449">
        <v>24943</v>
      </c>
      <c r="C67" s="449">
        <v>24974</v>
      </c>
      <c r="D67" s="449">
        <v>26030</v>
      </c>
      <c r="E67" s="449">
        <v>27606</v>
      </c>
      <c r="F67" s="449">
        <v>32357</v>
      </c>
      <c r="G67" s="449">
        <v>35248</v>
      </c>
      <c r="H67" s="449">
        <v>37857</v>
      </c>
      <c r="I67" s="449">
        <v>40579</v>
      </c>
      <c r="J67" s="449">
        <v>41731</v>
      </c>
      <c r="K67" s="449">
        <v>44885</v>
      </c>
      <c r="L67" s="449">
        <v>48281</v>
      </c>
      <c r="M67" s="449">
        <v>57343</v>
      </c>
      <c r="N67" s="449">
        <v>59219</v>
      </c>
      <c r="O67" s="578">
        <v>60964.619317441226</v>
      </c>
      <c r="P67" s="611">
        <v>66553</v>
      </c>
    </row>
    <row r="68" spans="1:16" x14ac:dyDescent="0.25">
      <c r="A68" s="102" t="s">
        <v>53</v>
      </c>
      <c r="B68" s="449">
        <v>14985</v>
      </c>
      <c r="C68" s="449">
        <v>16194</v>
      </c>
      <c r="D68" s="449">
        <v>16565</v>
      </c>
      <c r="E68" s="449">
        <v>18740</v>
      </c>
      <c r="F68" s="449">
        <v>21760</v>
      </c>
      <c r="G68" s="449">
        <v>25682</v>
      </c>
      <c r="H68" s="449">
        <v>29407</v>
      </c>
      <c r="I68" s="449">
        <v>29888</v>
      </c>
      <c r="J68" s="449">
        <v>31981</v>
      </c>
      <c r="K68" s="449">
        <v>38970</v>
      </c>
      <c r="L68" s="449">
        <v>40990</v>
      </c>
      <c r="M68" s="449">
        <v>43020</v>
      </c>
      <c r="N68" s="449">
        <v>45572</v>
      </c>
      <c r="O68" s="578">
        <v>49785.901290730013</v>
      </c>
      <c r="P68" s="611">
        <v>63308</v>
      </c>
    </row>
    <row r="69" spans="1:16" x14ac:dyDescent="0.25">
      <c r="A69" s="102" t="s">
        <v>188</v>
      </c>
      <c r="B69" s="449">
        <v>31006</v>
      </c>
      <c r="C69" s="449">
        <v>29366</v>
      </c>
      <c r="D69" s="449">
        <v>28805</v>
      </c>
      <c r="E69" s="449">
        <v>30057</v>
      </c>
      <c r="F69" s="449">
        <v>31725</v>
      </c>
      <c r="G69" s="449">
        <v>36386</v>
      </c>
      <c r="H69" s="449">
        <v>37646</v>
      </c>
      <c r="I69" s="449">
        <v>41525</v>
      </c>
      <c r="J69" s="449">
        <v>45729</v>
      </c>
      <c r="K69" s="449">
        <v>46861</v>
      </c>
      <c r="L69" s="449">
        <v>49460</v>
      </c>
      <c r="M69" s="449">
        <v>52222</v>
      </c>
      <c r="N69" s="449">
        <v>56807</v>
      </c>
      <c r="O69" s="578">
        <v>59214.58425378937</v>
      </c>
      <c r="P69" s="611">
        <v>72101</v>
      </c>
    </row>
    <row r="70" spans="1:16" x14ac:dyDescent="0.25">
      <c r="A70" s="102" t="s">
        <v>55</v>
      </c>
      <c r="B70" s="449">
        <v>29438</v>
      </c>
      <c r="C70" s="449">
        <v>29160</v>
      </c>
      <c r="D70" s="449">
        <v>30577</v>
      </c>
      <c r="E70" s="449">
        <v>31020</v>
      </c>
      <c r="F70" s="449">
        <v>32713</v>
      </c>
      <c r="G70" s="449">
        <v>35835</v>
      </c>
      <c r="H70" s="449">
        <v>39426</v>
      </c>
      <c r="I70" s="449">
        <v>44370</v>
      </c>
      <c r="J70" s="449">
        <v>44025</v>
      </c>
      <c r="K70" s="449">
        <v>42424</v>
      </c>
      <c r="L70" s="449">
        <v>45086</v>
      </c>
      <c r="M70" s="449">
        <v>46985</v>
      </c>
      <c r="N70" s="449">
        <v>54148</v>
      </c>
      <c r="O70" s="578">
        <v>59544.129286618445</v>
      </c>
      <c r="P70" s="611">
        <v>62079</v>
      </c>
    </row>
    <row r="71" spans="1:16" x14ac:dyDescent="0.25">
      <c r="A71" s="102" t="s">
        <v>56</v>
      </c>
      <c r="B71" s="449">
        <v>25796</v>
      </c>
      <c r="C71" s="449">
        <v>28629</v>
      </c>
      <c r="D71" s="449">
        <v>28616</v>
      </c>
      <c r="E71" s="449">
        <v>31661</v>
      </c>
      <c r="F71" s="449">
        <v>35405</v>
      </c>
      <c r="G71" s="449">
        <v>38991</v>
      </c>
      <c r="H71" s="449">
        <v>39712</v>
      </c>
      <c r="I71" s="449">
        <v>41807</v>
      </c>
      <c r="J71" s="449">
        <v>43374</v>
      </c>
      <c r="K71" s="449">
        <v>41012</v>
      </c>
      <c r="L71" s="449">
        <v>43190</v>
      </c>
      <c r="M71" s="449">
        <v>43648</v>
      </c>
      <c r="N71" s="449">
        <v>48503</v>
      </c>
      <c r="O71" s="578">
        <v>51146.543868859648</v>
      </c>
      <c r="P71" s="611">
        <v>54156</v>
      </c>
    </row>
    <row r="72" spans="1:16" x14ac:dyDescent="0.25">
      <c r="A72" s="102" t="s">
        <v>57</v>
      </c>
      <c r="B72" s="449">
        <v>25681</v>
      </c>
      <c r="C72" s="449">
        <v>28551</v>
      </c>
      <c r="D72" s="449">
        <v>29762</v>
      </c>
      <c r="E72" s="449">
        <v>31759</v>
      </c>
      <c r="F72" s="449">
        <v>34465</v>
      </c>
      <c r="G72" s="449">
        <v>38135</v>
      </c>
      <c r="H72" s="449">
        <v>41371</v>
      </c>
      <c r="I72" s="449">
        <v>46011</v>
      </c>
      <c r="J72" s="449">
        <v>44542</v>
      </c>
      <c r="K72" s="449">
        <v>44182</v>
      </c>
      <c r="L72" s="449">
        <v>47115</v>
      </c>
      <c r="M72" s="449">
        <v>52594</v>
      </c>
      <c r="N72" s="449">
        <v>51301</v>
      </c>
      <c r="O72" s="578">
        <v>56593.561167678847</v>
      </c>
      <c r="P72" s="611">
        <v>60367</v>
      </c>
    </row>
    <row r="73" spans="1:16" x14ac:dyDescent="0.25">
      <c r="A73" s="102" t="s">
        <v>58</v>
      </c>
      <c r="B73" s="449">
        <v>22051</v>
      </c>
      <c r="C73" s="449">
        <v>25957</v>
      </c>
      <c r="D73" s="449">
        <v>22712</v>
      </c>
      <c r="E73" s="449">
        <v>26297</v>
      </c>
      <c r="F73" s="449">
        <v>29699</v>
      </c>
      <c r="G73" s="449">
        <v>32561</v>
      </c>
      <c r="H73" s="449">
        <v>33406</v>
      </c>
      <c r="I73" s="449">
        <v>36764</v>
      </c>
      <c r="J73" s="449">
        <v>39240</v>
      </c>
      <c r="K73" s="449">
        <v>38012</v>
      </c>
      <c r="L73" s="449">
        <v>38729</v>
      </c>
      <c r="M73" s="449">
        <v>39227</v>
      </c>
      <c r="N73" s="449">
        <v>43881</v>
      </c>
      <c r="O73" s="578">
        <v>49833.872683892616</v>
      </c>
      <c r="P73" s="611">
        <v>57692</v>
      </c>
    </row>
    <row r="74" spans="1:16" x14ac:dyDescent="0.25">
      <c r="A74" s="102" t="s">
        <v>59</v>
      </c>
      <c r="B74" s="449">
        <v>17508</v>
      </c>
      <c r="C74" s="449">
        <v>18174</v>
      </c>
      <c r="D74" s="449">
        <v>18975</v>
      </c>
      <c r="E74" s="449">
        <v>24477</v>
      </c>
      <c r="F74" s="449">
        <v>26733</v>
      </c>
      <c r="G74" s="449">
        <v>33611</v>
      </c>
      <c r="H74" s="449">
        <v>35369</v>
      </c>
      <c r="I74" s="449">
        <v>32385</v>
      </c>
      <c r="J74" s="449">
        <v>33138</v>
      </c>
      <c r="K74" s="449">
        <v>33093</v>
      </c>
      <c r="L74" s="449">
        <v>37763</v>
      </c>
      <c r="M74" s="449">
        <v>41323</v>
      </c>
      <c r="N74" s="449">
        <v>40912</v>
      </c>
      <c r="O74" s="578">
        <v>49258.281701532564</v>
      </c>
      <c r="P74" s="611">
        <v>55918</v>
      </c>
    </row>
    <row r="75" spans="1:16" ht="18" x14ac:dyDescent="0.25">
      <c r="A75" s="101" t="s">
        <v>119</v>
      </c>
      <c r="B75" s="451">
        <v>41820</v>
      </c>
      <c r="C75" s="451">
        <v>40969</v>
      </c>
      <c r="D75" s="451">
        <v>45173</v>
      </c>
      <c r="E75" s="451">
        <v>54936</v>
      </c>
      <c r="F75" s="451">
        <v>63603</v>
      </c>
      <c r="G75" s="451">
        <v>69531</v>
      </c>
      <c r="H75" s="451">
        <v>73037</v>
      </c>
      <c r="I75" s="451">
        <v>74538</v>
      </c>
      <c r="J75" s="451">
        <v>75485</v>
      </c>
      <c r="K75" s="451">
        <v>72620</v>
      </c>
      <c r="L75" s="451">
        <v>74652</v>
      </c>
      <c r="M75" s="451">
        <v>78428</v>
      </c>
      <c r="N75" s="451">
        <v>80433</v>
      </c>
      <c r="O75" s="577">
        <v>84753.130259135345</v>
      </c>
      <c r="P75" s="577">
        <v>79192</v>
      </c>
    </row>
    <row r="76" spans="1:16" x14ac:dyDescent="0.25">
      <c r="A76" s="102" t="s">
        <v>60</v>
      </c>
      <c r="B76" s="449">
        <v>21382</v>
      </c>
      <c r="C76" s="449">
        <v>22089</v>
      </c>
      <c r="D76" s="449">
        <v>21444</v>
      </c>
      <c r="E76" s="449">
        <v>22311</v>
      </c>
      <c r="F76" s="449">
        <v>22208</v>
      </c>
      <c r="G76" s="449">
        <v>27340</v>
      </c>
      <c r="H76" s="449">
        <v>27934</v>
      </c>
      <c r="I76" s="449">
        <v>32581</v>
      </c>
      <c r="J76" s="449">
        <v>34965</v>
      </c>
      <c r="K76" s="449">
        <v>38471</v>
      </c>
      <c r="L76" s="449">
        <v>38463</v>
      </c>
      <c r="M76" s="449">
        <v>41164</v>
      </c>
      <c r="N76" s="449">
        <v>38057</v>
      </c>
      <c r="O76" s="578">
        <v>37865.05538106904</v>
      </c>
      <c r="P76" s="611">
        <v>44655</v>
      </c>
    </row>
    <row r="77" spans="1:16" x14ac:dyDescent="0.25">
      <c r="A77" s="102" t="s">
        <v>189</v>
      </c>
      <c r="B77" s="449">
        <v>30543</v>
      </c>
      <c r="C77" s="449">
        <v>31044</v>
      </c>
      <c r="D77" s="449">
        <v>30028</v>
      </c>
      <c r="E77" s="449">
        <v>36017</v>
      </c>
      <c r="F77" s="449">
        <v>38863</v>
      </c>
      <c r="G77" s="449">
        <v>39472</v>
      </c>
      <c r="H77" s="449">
        <v>41973</v>
      </c>
      <c r="I77" s="449">
        <v>41694</v>
      </c>
      <c r="J77" s="449">
        <v>44138</v>
      </c>
      <c r="K77" s="449">
        <v>46657</v>
      </c>
      <c r="L77" s="449">
        <v>48945</v>
      </c>
      <c r="M77" s="449">
        <v>55697</v>
      </c>
      <c r="N77" s="449">
        <v>57036</v>
      </c>
      <c r="O77" s="578">
        <v>60874.200192600998</v>
      </c>
      <c r="P77" s="611">
        <v>65646</v>
      </c>
    </row>
    <row r="78" spans="1:16" x14ac:dyDescent="0.25">
      <c r="A78" s="102" t="s">
        <v>62</v>
      </c>
      <c r="B78" s="449">
        <v>67108</v>
      </c>
      <c r="C78" s="449">
        <v>63410</v>
      </c>
      <c r="D78" s="449">
        <v>72758</v>
      </c>
      <c r="E78" s="449">
        <v>82206</v>
      </c>
      <c r="F78" s="449">
        <v>95588</v>
      </c>
      <c r="G78" s="449">
        <v>105593</v>
      </c>
      <c r="H78" s="268">
        <v>109483</v>
      </c>
      <c r="I78" s="449">
        <v>111025</v>
      </c>
      <c r="J78" s="268">
        <v>116066</v>
      </c>
      <c r="K78" s="268">
        <v>113608</v>
      </c>
      <c r="L78" s="449">
        <v>115051</v>
      </c>
      <c r="M78" s="449">
        <v>121146</v>
      </c>
      <c r="N78" s="449">
        <v>124548</v>
      </c>
      <c r="O78" s="578">
        <v>136832.04126163674</v>
      </c>
      <c r="P78" s="611">
        <v>117429</v>
      </c>
    </row>
    <row r="79" spans="1:16" x14ac:dyDescent="0.25">
      <c r="A79" s="99" t="s">
        <v>63</v>
      </c>
      <c r="B79" s="449"/>
      <c r="C79" s="449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579"/>
      <c r="P79" s="611"/>
    </row>
    <row r="80" spans="1:16" ht="27.75" customHeight="1" x14ac:dyDescent="0.25">
      <c r="A80" s="107" t="s">
        <v>254</v>
      </c>
      <c r="B80" s="449">
        <v>66883</v>
      </c>
      <c r="C80" s="449">
        <v>67697</v>
      </c>
      <c r="D80" s="449">
        <v>79027</v>
      </c>
      <c r="E80" s="449">
        <v>85317</v>
      </c>
      <c r="F80" s="449">
        <v>100656</v>
      </c>
      <c r="G80" s="449">
        <v>112957</v>
      </c>
      <c r="H80" s="449">
        <v>117083</v>
      </c>
      <c r="I80" s="449">
        <v>118974</v>
      </c>
      <c r="J80" s="449">
        <v>126969</v>
      </c>
      <c r="K80" s="449">
        <v>123399</v>
      </c>
      <c r="L80" s="449">
        <v>124748</v>
      </c>
      <c r="M80" s="449">
        <v>132196</v>
      </c>
      <c r="N80" s="449">
        <v>134608</v>
      </c>
      <c r="O80" s="578">
        <v>158262.18527684372</v>
      </c>
      <c r="P80" s="611" t="s">
        <v>587</v>
      </c>
    </row>
    <row r="81" spans="1:16" ht="18.75" customHeight="1" x14ac:dyDescent="0.25">
      <c r="A81" s="107" t="s">
        <v>64</v>
      </c>
      <c r="B81" s="449">
        <v>78529</v>
      </c>
      <c r="C81" s="449">
        <v>88892</v>
      </c>
      <c r="D81" s="449">
        <v>96161</v>
      </c>
      <c r="E81" s="449">
        <v>122464</v>
      </c>
      <c r="F81" s="449">
        <v>139625</v>
      </c>
      <c r="G81" s="449">
        <v>163646</v>
      </c>
      <c r="H81" s="449">
        <v>160139</v>
      </c>
      <c r="I81" s="449">
        <v>158127</v>
      </c>
      <c r="J81" s="449">
        <v>154058</v>
      </c>
      <c r="K81" s="449">
        <v>168114</v>
      </c>
      <c r="L81" s="449">
        <v>175350</v>
      </c>
      <c r="M81" s="449">
        <v>169579</v>
      </c>
      <c r="N81" s="449">
        <v>196862</v>
      </c>
      <c r="O81" s="578">
        <v>186524.92538999999</v>
      </c>
      <c r="P81" s="611" t="s">
        <v>469</v>
      </c>
    </row>
    <row r="82" spans="1:16" ht="20.25" customHeight="1" x14ac:dyDescent="0.25">
      <c r="A82" s="107" t="s">
        <v>588</v>
      </c>
      <c r="B82" s="449">
        <v>62941</v>
      </c>
      <c r="C82" s="449">
        <v>46778</v>
      </c>
      <c r="D82" s="449">
        <v>50107</v>
      </c>
      <c r="E82" s="449">
        <v>59729</v>
      </c>
      <c r="F82" s="449">
        <v>65670</v>
      </c>
      <c r="G82" s="449">
        <v>66592</v>
      </c>
      <c r="H82" s="449">
        <v>69583</v>
      </c>
      <c r="I82" s="449">
        <v>71156</v>
      </c>
      <c r="J82" s="449">
        <v>72472</v>
      </c>
      <c r="K82" s="449">
        <v>74972</v>
      </c>
      <c r="L82" s="449">
        <v>78369</v>
      </c>
      <c r="M82" s="449">
        <v>84060</v>
      </c>
      <c r="N82" s="449">
        <v>84484</v>
      </c>
      <c r="O82" s="578">
        <v>83746.217943252588</v>
      </c>
      <c r="P82" s="611">
        <v>82683</v>
      </c>
    </row>
    <row r="83" spans="1:16" x14ac:dyDescent="0.25">
      <c r="A83" s="102" t="s">
        <v>65</v>
      </c>
      <c r="B83" s="449">
        <v>24224</v>
      </c>
      <c r="C83" s="449">
        <v>24143</v>
      </c>
      <c r="D83" s="449">
        <v>25561</v>
      </c>
      <c r="E83" s="449">
        <v>31054</v>
      </c>
      <c r="F83" s="449">
        <v>32712</v>
      </c>
      <c r="G83" s="449">
        <v>35390</v>
      </c>
      <c r="H83" s="449">
        <v>37642</v>
      </c>
      <c r="I83" s="449">
        <v>41402</v>
      </c>
      <c r="J83" s="449">
        <v>42428</v>
      </c>
      <c r="K83" s="449">
        <v>43773</v>
      </c>
      <c r="L83" s="449">
        <v>48186</v>
      </c>
      <c r="M83" s="449">
        <v>48495</v>
      </c>
      <c r="N83" s="449">
        <v>50373</v>
      </c>
      <c r="O83" s="578">
        <v>53025.129557483553</v>
      </c>
      <c r="P83" s="611">
        <v>63975</v>
      </c>
    </row>
    <row r="84" spans="1:16" ht="18" x14ac:dyDescent="0.25">
      <c r="A84" s="101" t="s">
        <v>451</v>
      </c>
      <c r="B84" s="451">
        <v>31580</v>
      </c>
      <c r="C84" s="451">
        <v>33017</v>
      </c>
      <c r="D84" s="451">
        <v>31110</v>
      </c>
      <c r="E84" s="451">
        <v>32875</v>
      </c>
      <c r="F84" s="451">
        <v>34933</v>
      </c>
      <c r="G84" s="451">
        <v>37756</v>
      </c>
      <c r="H84" s="451">
        <v>40851</v>
      </c>
      <c r="I84" s="451">
        <v>42424</v>
      </c>
      <c r="J84" s="451">
        <v>42145</v>
      </c>
      <c r="K84" s="451">
        <v>43460</v>
      </c>
      <c r="L84" s="451">
        <v>46762</v>
      </c>
      <c r="M84" s="451">
        <v>53878</v>
      </c>
      <c r="N84" s="451">
        <v>59080</v>
      </c>
      <c r="O84" s="577">
        <v>64962.503137432046</v>
      </c>
      <c r="P84" s="577">
        <v>75663</v>
      </c>
    </row>
    <row r="85" spans="1:16" x14ac:dyDescent="0.25">
      <c r="A85" s="102" t="s">
        <v>66</v>
      </c>
      <c r="B85" s="449">
        <v>22614</v>
      </c>
      <c r="C85" s="449">
        <v>24804</v>
      </c>
      <c r="D85" s="449">
        <v>27633</v>
      </c>
      <c r="E85" s="449">
        <v>25911</v>
      </c>
      <c r="F85" s="449">
        <v>32763</v>
      </c>
      <c r="G85" s="449">
        <v>29489</v>
      </c>
      <c r="H85" s="449">
        <v>35107</v>
      </c>
      <c r="I85" s="449">
        <v>36101</v>
      </c>
      <c r="J85" s="449">
        <v>32254</v>
      </c>
      <c r="K85" s="449">
        <v>31735</v>
      </c>
      <c r="L85" s="449">
        <v>34595</v>
      </c>
      <c r="M85" s="449">
        <v>40708</v>
      </c>
      <c r="N85" s="449">
        <v>40163</v>
      </c>
      <c r="O85" s="578">
        <v>46171.698703030306</v>
      </c>
      <c r="P85" s="611">
        <v>53073</v>
      </c>
    </row>
    <row r="86" spans="1:16" x14ac:dyDescent="0.25">
      <c r="A86" s="102" t="s">
        <v>68</v>
      </c>
      <c r="B86" s="449">
        <v>28944</v>
      </c>
      <c r="C86" s="449">
        <v>29979</v>
      </c>
      <c r="D86" s="449">
        <v>29417</v>
      </c>
      <c r="E86" s="449">
        <v>32706</v>
      </c>
      <c r="F86" s="449">
        <v>40274</v>
      </c>
      <c r="G86" s="449">
        <v>34131</v>
      </c>
      <c r="H86" s="449">
        <v>35778</v>
      </c>
      <c r="I86" s="449">
        <v>42734</v>
      </c>
      <c r="J86" s="449">
        <v>38609</v>
      </c>
      <c r="K86" s="449">
        <v>43325</v>
      </c>
      <c r="L86" s="449">
        <v>44561</v>
      </c>
      <c r="M86" s="449">
        <v>42306</v>
      </c>
      <c r="N86" s="449">
        <v>51618</v>
      </c>
      <c r="O86" s="578">
        <v>58012.797307692308</v>
      </c>
      <c r="P86" s="611">
        <v>56086</v>
      </c>
    </row>
    <row r="87" spans="1:16" x14ac:dyDescent="0.25">
      <c r="A87" s="102" t="s">
        <v>69</v>
      </c>
      <c r="B87" s="449">
        <v>21117</v>
      </c>
      <c r="C87" s="449">
        <v>28545</v>
      </c>
      <c r="D87" s="449">
        <v>28488</v>
      </c>
      <c r="E87" s="449">
        <v>29310</v>
      </c>
      <c r="F87" s="449">
        <v>30482</v>
      </c>
      <c r="G87" s="449">
        <v>33016</v>
      </c>
      <c r="H87" s="449">
        <v>35425</v>
      </c>
      <c r="I87" s="449">
        <v>37506</v>
      </c>
      <c r="J87" s="449">
        <v>36904</v>
      </c>
      <c r="K87" s="449">
        <v>38256</v>
      </c>
      <c r="L87" s="449">
        <v>39871</v>
      </c>
      <c r="M87" s="449">
        <v>44135</v>
      </c>
      <c r="N87" s="449">
        <v>46538</v>
      </c>
      <c r="O87" s="578">
        <v>50051.450567647058</v>
      </c>
      <c r="P87" s="611">
        <v>61143</v>
      </c>
    </row>
    <row r="88" spans="1:16" x14ac:dyDescent="0.25">
      <c r="A88" s="102" t="s">
        <v>70</v>
      </c>
      <c r="B88" s="449">
        <v>18083</v>
      </c>
      <c r="C88" s="449">
        <v>20728</v>
      </c>
      <c r="D88" s="449">
        <v>19358</v>
      </c>
      <c r="E88" s="449">
        <v>20735</v>
      </c>
      <c r="F88" s="449">
        <v>23519</v>
      </c>
      <c r="G88" s="449">
        <v>24837</v>
      </c>
      <c r="H88" s="449">
        <v>28024</v>
      </c>
      <c r="I88" s="449">
        <v>25965</v>
      </c>
      <c r="J88" s="449">
        <v>26352</v>
      </c>
      <c r="K88" s="449">
        <v>28393</v>
      </c>
      <c r="L88" s="449">
        <v>32607</v>
      </c>
      <c r="M88" s="449">
        <v>37124</v>
      </c>
      <c r="N88" s="449">
        <v>39031</v>
      </c>
      <c r="O88" s="578">
        <v>49038.457750864196</v>
      </c>
      <c r="P88" s="611">
        <v>54648</v>
      </c>
    </row>
    <row r="89" spans="1:16" x14ac:dyDescent="0.25">
      <c r="A89" s="102" t="s">
        <v>72</v>
      </c>
      <c r="B89" s="449">
        <v>39483</v>
      </c>
      <c r="C89" s="449">
        <v>40315</v>
      </c>
      <c r="D89" s="449">
        <v>36404</v>
      </c>
      <c r="E89" s="449">
        <v>38614</v>
      </c>
      <c r="F89" s="449">
        <v>39091</v>
      </c>
      <c r="G89" s="449">
        <v>41813</v>
      </c>
      <c r="H89" s="449">
        <v>43869</v>
      </c>
      <c r="I89" s="449">
        <v>46500</v>
      </c>
      <c r="J89" s="449">
        <v>45720</v>
      </c>
      <c r="K89" s="449">
        <v>46138</v>
      </c>
      <c r="L89" s="449">
        <v>50053</v>
      </c>
      <c r="M89" s="449">
        <v>65206</v>
      </c>
      <c r="N89" s="449">
        <v>77061</v>
      </c>
      <c r="O89" s="578">
        <v>86794.225148151614</v>
      </c>
      <c r="P89" s="611">
        <v>104721</v>
      </c>
    </row>
    <row r="90" spans="1:16" x14ac:dyDescent="0.25">
      <c r="A90" s="102" t="s">
        <v>73</v>
      </c>
      <c r="B90" s="449">
        <v>29046</v>
      </c>
      <c r="C90" s="449">
        <v>29233</v>
      </c>
      <c r="D90" s="449">
        <v>31255</v>
      </c>
      <c r="E90" s="449">
        <v>33122</v>
      </c>
      <c r="F90" s="449">
        <v>38004</v>
      </c>
      <c r="G90" s="449">
        <v>43097</v>
      </c>
      <c r="H90" s="449">
        <v>50328</v>
      </c>
      <c r="I90" s="449">
        <v>53936</v>
      </c>
      <c r="J90" s="449">
        <v>50722</v>
      </c>
      <c r="K90" s="449">
        <v>54865</v>
      </c>
      <c r="L90" s="449">
        <v>60714</v>
      </c>
      <c r="M90" s="449">
        <v>65498</v>
      </c>
      <c r="N90" s="449">
        <v>68859</v>
      </c>
      <c r="O90" s="578">
        <v>79986.346210576929</v>
      </c>
      <c r="P90" s="611">
        <v>85283</v>
      </c>
    </row>
    <row r="91" spans="1:16" x14ac:dyDescent="0.25">
      <c r="A91" s="102" t="s">
        <v>74</v>
      </c>
      <c r="B91" s="449">
        <v>18884</v>
      </c>
      <c r="C91" s="449">
        <v>19291</v>
      </c>
      <c r="D91" s="449">
        <v>19516</v>
      </c>
      <c r="E91" s="449">
        <v>19159</v>
      </c>
      <c r="F91" s="449">
        <v>22619</v>
      </c>
      <c r="G91" s="449">
        <v>26079</v>
      </c>
      <c r="H91" s="449">
        <v>26443</v>
      </c>
      <c r="I91" s="449">
        <v>26792</v>
      </c>
      <c r="J91" s="449">
        <v>26735</v>
      </c>
      <c r="K91" s="449">
        <v>27578</v>
      </c>
      <c r="L91" s="449">
        <v>32023</v>
      </c>
      <c r="M91" s="449">
        <v>38744</v>
      </c>
      <c r="N91" s="449">
        <v>40241</v>
      </c>
      <c r="O91" s="578">
        <v>39839.945181018025</v>
      </c>
      <c r="P91" s="611">
        <v>46301</v>
      </c>
    </row>
    <row r="92" spans="1:16" x14ac:dyDescent="0.25">
      <c r="A92" s="102" t="s">
        <v>183</v>
      </c>
      <c r="B92" s="449">
        <v>28171</v>
      </c>
      <c r="C92" s="449">
        <v>30650</v>
      </c>
      <c r="D92" s="449">
        <v>30850</v>
      </c>
      <c r="E92" s="449">
        <v>32081</v>
      </c>
      <c r="F92" s="449">
        <v>34376</v>
      </c>
      <c r="G92" s="449">
        <v>36778</v>
      </c>
      <c r="H92" s="449">
        <v>42205</v>
      </c>
      <c r="I92" s="449">
        <v>39947</v>
      </c>
      <c r="J92" s="449">
        <v>41431</v>
      </c>
      <c r="K92" s="449">
        <v>42912</v>
      </c>
      <c r="L92" s="449">
        <v>44393</v>
      </c>
      <c r="M92" s="449">
        <v>47858</v>
      </c>
      <c r="N92" s="449">
        <v>48650</v>
      </c>
      <c r="O92" s="578">
        <v>54308.178158096089</v>
      </c>
      <c r="P92" s="611">
        <v>64009</v>
      </c>
    </row>
    <row r="93" spans="1:16" x14ac:dyDescent="0.25">
      <c r="A93" s="102" t="s">
        <v>76</v>
      </c>
      <c r="B93" s="449">
        <v>36573</v>
      </c>
      <c r="C93" s="449">
        <v>37926</v>
      </c>
      <c r="D93" s="449">
        <v>36066</v>
      </c>
      <c r="E93" s="449">
        <v>34949</v>
      </c>
      <c r="F93" s="449">
        <v>35350</v>
      </c>
      <c r="G93" s="449">
        <v>37563</v>
      </c>
      <c r="H93" s="449">
        <v>40660</v>
      </c>
      <c r="I93" s="449">
        <v>45078</v>
      </c>
      <c r="J93" s="449">
        <v>43724</v>
      </c>
      <c r="K93" s="449">
        <v>47858</v>
      </c>
      <c r="L93" s="449">
        <v>46731</v>
      </c>
      <c r="M93" s="449">
        <v>51560</v>
      </c>
      <c r="N93" s="449">
        <v>56250</v>
      </c>
      <c r="O93" s="578">
        <v>60274.197777861446</v>
      </c>
      <c r="P93" s="611">
        <v>70988</v>
      </c>
    </row>
    <row r="94" spans="1:16" x14ac:dyDescent="0.25">
      <c r="A94" s="102" t="s">
        <v>77</v>
      </c>
      <c r="B94" s="449">
        <v>41920</v>
      </c>
      <c r="C94" s="449">
        <v>44112</v>
      </c>
      <c r="D94" s="449">
        <v>36211</v>
      </c>
      <c r="E94" s="449">
        <v>39396</v>
      </c>
      <c r="F94" s="449">
        <v>41575</v>
      </c>
      <c r="G94" s="449">
        <v>48360</v>
      </c>
      <c r="H94" s="449">
        <v>53226</v>
      </c>
      <c r="I94" s="449">
        <v>52113</v>
      </c>
      <c r="J94" s="449">
        <v>54032</v>
      </c>
      <c r="K94" s="449">
        <v>54862</v>
      </c>
      <c r="L94" s="449">
        <v>58883</v>
      </c>
      <c r="M94" s="449">
        <v>60189</v>
      </c>
      <c r="N94" s="449">
        <v>62259</v>
      </c>
      <c r="O94" s="578">
        <v>60767.882028925618</v>
      </c>
      <c r="P94" s="611">
        <v>70162</v>
      </c>
    </row>
    <row r="95" spans="1:16" ht="18" x14ac:dyDescent="0.25">
      <c r="A95" s="101" t="s">
        <v>452</v>
      </c>
      <c r="B95" s="451">
        <v>35600</v>
      </c>
      <c r="C95" s="451">
        <v>38300</v>
      </c>
      <c r="D95" s="451">
        <v>40740</v>
      </c>
      <c r="E95" s="451">
        <v>42754</v>
      </c>
      <c r="F95" s="451">
        <v>46534</v>
      </c>
      <c r="G95" s="451">
        <v>54426</v>
      </c>
      <c r="H95" s="451">
        <v>60753</v>
      </c>
      <c r="I95" s="451">
        <v>63356</v>
      </c>
      <c r="J95" s="451">
        <v>64330</v>
      </c>
      <c r="K95" s="451">
        <v>66262</v>
      </c>
      <c r="L95" s="451">
        <v>67363</v>
      </c>
      <c r="M95" s="451">
        <v>75013</v>
      </c>
      <c r="N95" s="451">
        <v>81890</v>
      </c>
      <c r="O95" s="577">
        <v>87798.753463292393</v>
      </c>
      <c r="P95" s="577">
        <v>96159</v>
      </c>
    </row>
    <row r="96" spans="1:16" x14ac:dyDescent="0.25">
      <c r="A96" s="102" t="s">
        <v>67</v>
      </c>
      <c r="B96" s="449">
        <v>23234</v>
      </c>
      <c r="C96" s="449">
        <v>26947</v>
      </c>
      <c r="D96" s="449">
        <v>25854</v>
      </c>
      <c r="E96" s="449">
        <v>29833</v>
      </c>
      <c r="F96" s="449">
        <v>32648</v>
      </c>
      <c r="G96" s="449">
        <v>37200</v>
      </c>
      <c r="H96" s="449">
        <v>37698</v>
      </c>
      <c r="I96" s="449">
        <v>39583</v>
      </c>
      <c r="J96" s="449">
        <v>46205</v>
      </c>
      <c r="K96" s="449">
        <v>42750</v>
      </c>
      <c r="L96" s="449">
        <v>48578</v>
      </c>
      <c r="M96" s="449">
        <v>45345</v>
      </c>
      <c r="N96" s="449">
        <v>51811</v>
      </c>
      <c r="O96" s="578">
        <v>52006.689559363294</v>
      </c>
      <c r="P96" s="611">
        <v>59248</v>
      </c>
    </row>
    <row r="97" spans="1:16" x14ac:dyDescent="0.25">
      <c r="A97" s="102" t="s">
        <v>78</v>
      </c>
      <c r="B97" s="449">
        <v>32351</v>
      </c>
      <c r="C97" s="449">
        <v>40122</v>
      </c>
      <c r="D97" s="449">
        <v>42604</v>
      </c>
      <c r="E97" s="449">
        <v>48932</v>
      </c>
      <c r="F97" s="449">
        <v>52338</v>
      </c>
      <c r="G97" s="449">
        <v>72447</v>
      </c>
      <c r="H97" s="449">
        <v>80573</v>
      </c>
      <c r="I97" s="449">
        <v>84139</v>
      </c>
      <c r="J97" s="449">
        <v>81690</v>
      </c>
      <c r="K97" s="449">
        <v>92277</v>
      </c>
      <c r="L97" s="449">
        <v>92148</v>
      </c>
      <c r="M97" s="449">
        <v>106435</v>
      </c>
      <c r="N97" s="449">
        <v>112895</v>
      </c>
      <c r="O97" s="578">
        <v>116064.67579633334</v>
      </c>
      <c r="P97" s="611">
        <v>141265</v>
      </c>
    </row>
    <row r="98" spans="1:16" x14ac:dyDescent="0.25">
      <c r="A98" s="102" t="s">
        <v>71</v>
      </c>
      <c r="B98" s="449">
        <v>25720</v>
      </c>
      <c r="C98" s="449">
        <v>28730</v>
      </c>
      <c r="D98" s="449">
        <v>26371</v>
      </c>
      <c r="E98" s="449">
        <v>30662</v>
      </c>
      <c r="F98" s="449">
        <v>30627</v>
      </c>
      <c r="G98" s="449">
        <v>32902</v>
      </c>
      <c r="H98" s="449">
        <v>35420</v>
      </c>
      <c r="I98" s="449">
        <v>38889</v>
      </c>
      <c r="J98" s="449">
        <v>39358</v>
      </c>
      <c r="K98" s="449">
        <v>38807</v>
      </c>
      <c r="L98" s="449">
        <v>44802</v>
      </c>
      <c r="M98" s="449">
        <v>45772</v>
      </c>
      <c r="N98" s="449">
        <v>43534</v>
      </c>
      <c r="O98" s="578">
        <v>46857.188464324325</v>
      </c>
      <c r="P98" s="611">
        <v>50511</v>
      </c>
    </row>
    <row r="99" spans="1:16" x14ac:dyDescent="0.25">
      <c r="A99" s="102" t="s">
        <v>79</v>
      </c>
      <c r="B99" s="449">
        <v>49367</v>
      </c>
      <c r="C99" s="449">
        <v>46359</v>
      </c>
      <c r="D99" s="449">
        <v>56862</v>
      </c>
      <c r="E99" s="449">
        <v>62082</v>
      </c>
      <c r="F99" s="449">
        <v>65153</v>
      </c>
      <c r="G99" s="449">
        <v>69299</v>
      </c>
      <c r="H99" s="449">
        <v>72991</v>
      </c>
      <c r="I99" s="449">
        <v>78447</v>
      </c>
      <c r="J99" s="449">
        <v>85062</v>
      </c>
      <c r="K99" s="449">
        <v>85620</v>
      </c>
      <c r="L99" s="449">
        <v>93273</v>
      </c>
      <c r="M99" s="449">
        <v>97113</v>
      </c>
      <c r="N99" s="449">
        <v>100267</v>
      </c>
      <c r="O99" s="578">
        <v>105976.5918611021</v>
      </c>
      <c r="P99" s="611">
        <v>108070</v>
      </c>
    </row>
    <row r="100" spans="1:16" x14ac:dyDescent="0.25">
      <c r="A100" s="102" t="s">
        <v>80</v>
      </c>
      <c r="B100" s="449">
        <v>30205</v>
      </c>
      <c r="C100" s="449">
        <v>33078</v>
      </c>
      <c r="D100" s="449">
        <v>34816</v>
      </c>
      <c r="E100" s="449">
        <v>35703</v>
      </c>
      <c r="F100" s="449">
        <v>38702</v>
      </c>
      <c r="G100" s="449">
        <v>43196</v>
      </c>
      <c r="H100" s="449">
        <v>48928</v>
      </c>
      <c r="I100" s="449">
        <v>49049</v>
      </c>
      <c r="J100" s="449">
        <v>51393</v>
      </c>
      <c r="K100" s="449">
        <v>54460</v>
      </c>
      <c r="L100" s="449">
        <v>57946</v>
      </c>
      <c r="M100" s="449">
        <v>64130</v>
      </c>
      <c r="N100" s="449">
        <v>67751</v>
      </c>
      <c r="O100" s="578">
        <v>79482.131746629602</v>
      </c>
      <c r="P100" s="611">
        <v>82999</v>
      </c>
    </row>
    <row r="101" spans="1:16" x14ac:dyDescent="0.25">
      <c r="A101" s="102" t="s">
        <v>190</v>
      </c>
      <c r="B101" s="449">
        <v>23526</v>
      </c>
      <c r="C101" s="449">
        <v>30045</v>
      </c>
      <c r="D101" s="449">
        <v>32020</v>
      </c>
      <c r="E101" s="449">
        <v>35993</v>
      </c>
      <c r="F101" s="449">
        <v>43716</v>
      </c>
      <c r="G101" s="449">
        <v>48627</v>
      </c>
      <c r="H101" s="449">
        <v>51916</v>
      </c>
      <c r="I101" s="449">
        <v>56249</v>
      </c>
      <c r="J101" s="449">
        <v>58900</v>
      </c>
      <c r="K101" s="449">
        <v>61462</v>
      </c>
      <c r="L101" s="449">
        <v>60640</v>
      </c>
      <c r="M101" s="449">
        <v>67095</v>
      </c>
      <c r="N101" s="449">
        <v>69226</v>
      </c>
      <c r="O101" s="578">
        <v>69247.796495822447</v>
      </c>
      <c r="P101" s="611">
        <v>62613</v>
      </c>
    </row>
    <row r="102" spans="1:16" x14ac:dyDescent="0.25">
      <c r="A102" s="102" t="s">
        <v>82</v>
      </c>
      <c r="B102" s="449">
        <v>26771</v>
      </c>
      <c r="C102" s="449">
        <v>28639</v>
      </c>
      <c r="D102" s="449">
        <v>29252</v>
      </c>
      <c r="E102" s="449">
        <v>28983</v>
      </c>
      <c r="F102" s="449">
        <v>31091</v>
      </c>
      <c r="G102" s="449">
        <v>37002</v>
      </c>
      <c r="H102" s="449">
        <v>40290</v>
      </c>
      <c r="I102" s="449">
        <v>41811</v>
      </c>
      <c r="J102" s="449">
        <v>41480</v>
      </c>
      <c r="K102" s="449">
        <v>40702</v>
      </c>
      <c r="L102" s="449">
        <v>44389</v>
      </c>
      <c r="M102" s="449">
        <v>53599</v>
      </c>
      <c r="N102" s="449">
        <v>55825</v>
      </c>
      <c r="O102" s="578">
        <v>62196.037392637365</v>
      </c>
      <c r="P102" s="611">
        <v>70898</v>
      </c>
    </row>
    <row r="103" spans="1:16" x14ac:dyDescent="0.25">
      <c r="A103" s="102" t="s">
        <v>83</v>
      </c>
      <c r="B103" s="449">
        <v>43393</v>
      </c>
      <c r="C103" s="449">
        <v>45789</v>
      </c>
      <c r="D103" s="449">
        <v>45393</v>
      </c>
      <c r="E103" s="449">
        <v>46778</v>
      </c>
      <c r="F103" s="449">
        <v>51490</v>
      </c>
      <c r="G103" s="449">
        <v>71364</v>
      </c>
      <c r="H103" s="449">
        <v>89693</v>
      </c>
      <c r="I103" s="449">
        <v>89755</v>
      </c>
      <c r="J103" s="449">
        <v>85875</v>
      </c>
      <c r="K103" s="449">
        <v>91623</v>
      </c>
      <c r="L103" s="449">
        <v>96460</v>
      </c>
      <c r="M103" s="449">
        <v>99795</v>
      </c>
      <c r="N103" s="449">
        <v>114612</v>
      </c>
      <c r="O103" s="578">
        <v>118777.47774151515</v>
      </c>
      <c r="P103" s="611">
        <v>145235</v>
      </c>
    </row>
    <row r="104" spans="1:16" x14ac:dyDescent="0.25">
      <c r="A104" s="102" t="s">
        <v>84</v>
      </c>
      <c r="B104" s="449">
        <v>47208</v>
      </c>
      <c r="C104" s="449">
        <v>52867</v>
      </c>
      <c r="D104" s="449">
        <v>55681</v>
      </c>
      <c r="E104" s="449">
        <v>58052</v>
      </c>
      <c r="F104" s="449">
        <v>65915</v>
      </c>
      <c r="G104" s="449">
        <v>76546</v>
      </c>
      <c r="H104" s="449">
        <v>81915</v>
      </c>
      <c r="I104" s="449">
        <v>88650</v>
      </c>
      <c r="J104" s="449">
        <v>94480</v>
      </c>
      <c r="K104" s="449">
        <v>93503</v>
      </c>
      <c r="L104" s="449">
        <v>103029</v>
      </c>
      <c r="M104" s="449">
        <v>125976</v>
      </c>
      <c r="N104" s="449">
        <v>140406</v>
      </c>
      <c r="O104" s="578">
        <v>136981.82153987206</v>
      </c>
      <c r="P104" s="611">
        <v>154232</v>
      </c>
    </row>
    <row r="105" spans="1:16" ht="19.5" x14ac:dyDescent="0.25">
      <c r="A105" s="102" t="s">
        <v>85</v>
      </c>
      <c r="B105" s="449">
        <v>26831</v>
      </c>
      <c r="C105" s="449">
        <v>32674</v>
      </c>
      <c r="D105" s="449">
        <v>31478</v>
      </c>
      <c r="E105" s="449">
        <v>33001</v>
      </c>
      <c r="F105" s="449">
        <v>37479</v>
      </c>
      <c r="G105" s="449">
        <v>43609</v>
      </c>
      <c r="H105" s="449">
        <v>47050</v>
      </c>
      <c r="I105" s="449">
        <v>45266</v>
      </c>
      <c r="J105" s="449">
        <v>45110</v>
      </c>
      <c r="K105" s="449">
        <v>51066</v>
      </c>
      <c r="L105" s="449">
        <v>48521</v>
      </c>
      <c r="M105" s="449">
        <v>52754</v>
      </c>
      <c r="N105" s="449">
        <v>55436</v>
      </c>
      <c r="O105" s="578">
        <v>57992.449921290325</v>
      </c>
      <c r="P105" s="611">
        <v>61047</v>
      </c>
    </row>
    <row r="106" spans="1:16" ht="19.5" x14ac:dyDescent="0.25">
      <c r="A106" s="102" t="s">
        <v>86</v>
      </c>
      <c r="B106" s="449">
        <v>44425</v>
      </c>
      <c r="C106" s="449">
        <v>59929</v>
      </c>
      <c r="D106" s="449">
        <v>67102</v>
      </c>
      <c r="E106" s="449">
        <v>66072</v>
      </c>
      <c r="F106" s="449">
        <v>67967</v>
      </c>
      <c r="G106" s="449">
        <v>77884</v>
      </c>
      <c r="H106" s="268">
        <v>106532</v>
      </c>
      <c r="I106" s="449">
        <v>114827</v>
      </c>
      <c r="J106" s="268">
        <v>117681</v>
      </c>
      <c r="K106" s="449">
        <v>131285</v>
      </c>
      <c r="L106" s="449">
        <v>137543</v>
      </c>
      <c r="M106" s="449">
        <v>158292</v>
      </c>
      <c r="N106" s="449">
        <v>183313</v>
      </c>
      <c r="O106" s="578">
        <v>191803.256612</v>
      </c>
      <c r="P106" s="611">
        <v>116350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</row>
    <row r="108" spans="1:16" ht="15" customHeight="1" x14ac:dyDescent="0.25">
      <c r="A108" s="674" t="s">
        <v>473</v>
      </c>
      <c r="B108" s="675"/>
      <c r="C108" s="675"/>
      <c r="D108" s="675"/>
      <c r="E108" s="675"/>
      <c r="F108" s="675"/>
      <c r="G108" s="675"/>
      <c r="H108" s="675"/>
      <c r="I108" s="675"/>
      <c r="J108" s="675"/>
      <c r="K108" s="675"/>
      <c r="L108" s="675"/>
      <c r="M108" s="675"/>
      <c r="N108" s="675"/>
    </row>
    <row r="109" spans="1:16" ht="15" customHeight="1" x14ac:dyDescent="0.25">
      <c r="A109" s="674" t="s">
        <v>453</v>
      </c>
      <c r="B109" s="675"/>
      <c r="C109" s="675"/>
      <c r="D109" s="675"/>
      <c r="E109" s="675"/>
      <c r="F109" s="675"/>
      <c r="G109" s="675"/>
      <c r="H109" s="675"/>
      <c r="I109" s="675"/>
      <c r="J109" s="675"/>
      <c r="K109" s="675"/>
      <c r="L109" s="675"/>
      <c r="M109" s="675"/>
      <c r="N109" s="675"/>
    </row>
    <row r="110" spans="1:16" ht="15" customHeight="1" x14ac:dyDescent="0.25">
      <c r="A110" s="674" t="s">
        <v>474</v>
      </c>
      <c r="B110" s="675"/>
      <c r="C110" s="675"/>
      <c r="D110" s="675"/>
      <c r="E110" s="675"/>
      <c r="F110" s="675"/>
      <c r="G110" s="675"/>
      <c r="H110" s="675"/>
      <c r="I110" s="675"/>
      <c r="J110" s="675"/>
      <c r="K110" s="675"/>
      <c r="L110" s="675"/>
      <c r="M110" s="675"/>
      <c r="N110" s="675"/>
    </row>
    <row r="111" spans="1:16" ht="15.75" customHeight="1" x14ac:dyDescent="0.25">
      <c r="A111" s="675" t="s">
        <v>454</v>
      </c>
      <c r="B111" s="675"/>
      <c r="C111" s="675"/>
      <c r="D111" s="675"/>
      <c r="E111" s="675"/>
      <c r="F111" s="675"/>
      <c r="G111" s="675"/>
      <c r="H111" s="675"/>
      <c r="I111" s="675"/>
      <c r="J111" s="675"/>
      <c r="K111" s="675"/>
      <c r="L111" s="675"/>
      <c r="M111" s="675"/>
      <c r="N111" s="675"/>
    </row>
    <row r="112" spans="1:16" ht="15.75" customHeight="1" thickBot="1" x14ac:dyDescent="0.3">
      <c r="A112" s="689" t="s">
        <v>475</v>
      </c>
      <c r="B112" s="690"/>
      <c r="C112" s="690"/>
      <c r="D112" s="690"/>
      <c r="E112" s="690"/>
      <c r="F112" s="690"/>
      <c r="G112" s="690"/>
      <c r="H112" s="690"/>
      <c r="I112" s="690"/>
      <c r="J112" s="690"/>
      <c r="K112" s="690"/>
      <c r="L112" s="690"/>
      <c r="M112" s="690"/>
      <c r="N112" s="690"/>
      <c r="O112" s="158"/>
      <c r="P112" s="158"/>
    </row>
  </sheetData>
  <mergeCells count="9">
    <mergeCell ref="A2:P2"/>
    <mergeCell ref="A3:P3"/>
    <mergeCell ref="A4:O4"/>
    <mergeCell ref="A112:N112"/>
    <mergeCell ref="A107:N107"/>
    <mergeCell ref="A109:N109"/>
    <mergeCell ref="A110:N110"/>
    <mergeCell ref="A111:N111"/>
    <mergeCell ref="A108:N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48</vt:i4>
      </vt:variant>
    </vt:vector>
  </HeadingPairs>
  <TitlesOfParts>
    <vt:vector size="48" baseType="lpstr">
      <vt:lpstr>Раздел 3</vt:lpstr>
      <vt:lpstr>3.1.1.</vt:lpstr>
      <vt:lpstr>3.1.2.</vt:lpstr>
      <vt:lpstr>3.1.3.</vt:lpstr>
      <vt:lpstr>3.2.</vt:lpstr>
      <vt:lpstr>3.3.</vt:lpstr>
      <vt:lpstr>3.4.</vt:lpstr>
      <vt:lpstr>3.5.1.</vt:lpstr>
      <vt:lpstr>3.5.2.</vt:lpstr>
      <vt:lpstr>3.5.3.</vt:lpstr>
      <vt:lpstr>3.6.</vt:lpstr>
      <vt:lpstr>3.7.</vt:lpstr>
      <vt:lpstr>3.8.1.</vt:lpstr>
      <vt:lpstr>3.8.2.</vt:lpstr>
      <vt:lpstr>3.9.</vt:lpstr>
      <vt:lpstr>3.10.</vt:lpstr>
      <vt:lpstr>3.11.</vt:lpstr>
      <vt:lpstr>3.12. </vt:lpstr>
      <vt:lpstr>3.13.</vt:lpstr>
      <vt:lpstr>3.14.</vt:lpstr>
      <vt:lpstr>3.15.</vt:lpstr>
      <vt:lpstr>3.16.</vt:lpstr>
      <vt:lpstr>3.17.</vt:lpstr>
      <vt:lpstr>3.18.</vt:lpstr>
      <vt:lpstr>3.19.</vt:lpstr>
      <vt:lpstr>3.20.</vt:lpstr>
      <vt:lpstr>3.21.</vt:lpstr>
      <vt:lpstr>3.22.</vt:lpstr>
      <vt:lpstr>3.23.</vt:lpstr>
      <vt:lpstr>3.24.</vt:lpstr>
      <vt:lpstr>3.25.</vt:lpstr>
      <vt:lpstr>3.26.</vt:lpstr>
      <vt:lpstr>3.27.1</vt:lpstr>
      <vt:lpstr>3.27.2.</vt:lpstr>
      <vt:lpstr>3.27.3.</vt:lpstr>
      <vt:lpstr>3.28.</vt:lpstr>
      <vt:lpstr>3.29.1.</vt:lpstr>
      <vt:lpstr>3.29.2.</vt:lpstr>
      <vt:lpstr>3.29.3.</vt:lpstr>
      <vt:lpstr>3.29.4.</vt:lpstr>
      <vt:lpstr>3.30.1.</vt:lpstr>
      <vt:lpstr>3.30.2.</vt:lpstr>
      <vt:lpstr>3.31.1.</vt:lpstr>
      <vt:lpstr>3.31.2.</vt:lpstr>
      <vt:lpstr>3.31.3.</vt:lpstr>
      <vt:lpstr>3.32.1.</vt:lpstr>
      <vt:lpstr>3.32.2.</vt:lpstr>
      <vt:lpstr>3.32.3.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2020-12-29T11:33:32Z</cp:lastPrinted>
  <dcterms:created xsi:type="dcterms:W3CDTF">2018-01-17T11:38:54Z</dcterms:created>
  <dcterms:modified xsi:type="dcterms:W3CDTF">2024-01-09T13:43:58Z</dcterms:modified>
</cp:coreProperties>
</file>