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5600" windowHeight="79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08" i="1" l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F108" i="1" s="1"/>
  <c r="H108" i="1" s="1"/>
  <c r="C94" i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F94" i="1" l="1"/>
  <c r="H94" i="1" s="1"/>
  <c r="E79" i="1"/>
  <c r="F79" i="1" s="1"/>
  <c r="H109" i="1" l="1"/>
  <c r="H95" i="1"/>
  <c r="C80" i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C66" i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F80" i="1" l="1"/>
  <c r="H80" i="1" s="1"/>
  <c r="F66" i="1"/>
  <c r="H66" i="1" s="1"/>
  <c r="C53" i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F53" i="1" l="1"/>
  <c r="H53" i="1" s="1"/>
  <c r="C39" i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F39" i="1" l="1"/>
  <c r="H39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C12" i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C25" i="1"/>
  <c r="F25" i="1" l="1"/>
  <c r="H25" i="1" s="1"/>
  <c r="H81" i="1" s="1"/>
  <c r="F12" i="1"/>
  <c r="H12" i="1" s="1"/>
  <c r="H26" i="1" s="1"/>
  <c r="H40" i="1" l="1"/>
  <c r="H54" i="1"/>
  <c r="H67" i="1"/>
</calcChain>
</file>

<file path=xl/sharedStrings.xml><?xml version="1.0" encoding="utf-8"?>
<sst xmlns="http://schemas.openxmlformats.org/spreadsheetml/2006/main" count="227" uniqueCount="110">
  <si>
    <t>CREDIT LOAD</t>
  </si>
  <si>
    <t>GRADE</t>
  </si>
  <si>
    <t>GRADE POINT</t>
  </si>
  <si>
    <t>COURSE CODE</t>
  </si>
  <si>
    <t>COURSE TITLE</t>
  </si>
  <si>
    <t>MTH 101</t>
  </si>
  <si>
    <t>MTH 103</t>
  </si>
  <si>
    <t>GST 101</t>
  </si>
  <si>
    <t>GST 103</t>
  </si>
  <si>
    <t>CSC 101</t>
  </si>
  <si>
    <t>STA 101</t>
  </si>
  <si>
    <t>PHY 101</t>
  </si>
  <si>
    <t>PHY 105</t>
  </si>
  <si>
    <t>GEO 105</t>
  </si>
  <si>
    <t>A</t>
  </si>
  <si>
    <t>B</t>
  </si>
  <si>
    <t>D</t>
  </si>
  <si>
    <t>TOTAL GRADE</t>
  </si>
  <si>
    <t>GPA</t>
  </si>
  <si>
    <t>ALGEBRA AND TRIG</t>
  </si>
  <si>
    <t>DIFFERENTIAL AND INTEGRAL CALCULUS</t>
  </si>
  <si>
    <t>USE OF ENGLISH</t>
  </si>
  <si>
    <t>NIGERIAN PEOPLES AND CULTURE</t>
  </si>
  <si>
    <t>INTRODUCTION TO COMPUTER SCIENCE</t>
  </si>
  <si>
    <t>INTRODUCTION TO STATISTICS</t>
  </si>
  <si>
    <t>GENERAL PHYSICS LABORATORY</t>
  </si>
  <si>
    <t>MECHANICS</t>
  </si>
  <si>
    <t>INTRODUCTION TO PRACTICAL GEOGRAPHY</t>
  </si>
  <si>
    <t>MTH 102</t>
  </si>
  <si>
    <t>MTH 104</t>
  </si>
  <si>
    <t>GST 102</t>
  </si>
  <si>
    <t>GST 106</t>
  </si>
  <si>
    <t>CSC 102</t>
  </si>
  <si>
    <t>STA 102</t>
  </si>
  <si>
    <t>PHY 102</t>
  </si>
  <si>
    <t>PHY 106</t>
  </si>
  <si>
    <t>GENERAL PHYSICS LABORATORY II</t>
  </si>
  <si>
    <t>ELECTRICITY, MAGNETISM &amp; MODERN PHYSICS</t>
  </si>
  <si>
    <t>PROBABILITY I</t>
  </si>
  <si>
    <t>INTRODUCTION TO PROBLEM SOLVING</t>
  </si>
  <si>
    <t>COMMUNICATION IN ARABIC</t>
  </si>
  <si>
    <t>USE OFLIBRARY</t>
  </si>
  <si>
    <t>VECTORS AND DYNAMICS</t>
  </si>
  <si>
    <t>COORDINATE GEOMETRY</t>
  </si>
  <si>
    <t>CGPA</t>
  </si>
  <si>
    <t>100 LEVEL - FIRST SEMESTER</t>
  </si>
  <si>
    <t>100 LEVEL - SECOND SEMESTER</t>
  </si>
  <si>
    <t>TOTAL</t>
  </si>
  <si>
    <t>C</t>
  </si>
  <si>
    <t>200 LEVEL - SECOND SEMESTER</t>
  </si>
  <si>
    <t>MTH 201</t>
  </si>
  <si>
    <t>MTH 203</t>
  </si>
  <si>
    <t>MTH 205</t>
  </si>
  <si>
    <t>MTH 207</t>
  </si>
  <si>
    <t>CSC 201</t>
  </si>
  <si>
    <t>GST 201</t>
  </si>
  <si>
    <t>GST 203</t>
  </si>
  <si>
    <t>PHY 103</t>
  </si>
  <si>
    <t>MATHEMATICAL METHOD</t>
  </si>
  <si>
    <t>LINEAR ALGEBRA I</t>
  </si>
  <si>
    <t>SETS, LOGIC AND ALGEBRA</t>
  </si>
  <si>
    <t>COMPUTER PROGRAMMING I</t>
  </si>
  <si>
    <t>REAL ANALYSIS I</t>
  </si>
  <si>
    <t>COMMUNICATION IN ENGLISH II</t>
  </si>
  <si>
    <t>HISTORY AND PHILOSOPHY OF SCIENCE</t>
  </si>
  <si>
    <t>HEAT AND PROPERTIES OF MATTER</t>
  </si>
  <si>
    <t>200 LEVEL - FIRST SEMESTER</t>
  </si>
  <si>
    <t>ELEMENTARY DIFFERENTIAL EQUATION I</t>
  </si>
  <si>
    <t>MTH 202</t>
  </si>
  <si>
    <t>LINEAR ALGEBRA II</t>
  </si>
  <si>
    <t>MTH 204</t>
  </si>
  <si>
    <t xml:space="preserve">INTRODUCTION TO NUMERIC ANALYSIS </t>
  </si>
  <si>
    <t>MTH 208</t>
  </si>
  <si>
    <t>VECTOR ANALYSIS</t>
  </si>
  <si>
    <t>MTH 206</t>
  </si>
  <si>
    <t>PROBABILITY II</t>
  </si>
  <si>
    <t>STA 202</t>
  </si>
  <si>
    <t>LOGIC, PHILOSOPHY AND HUMAN EXISTENCE</t>
  </si>
  <si>
    <t>GST 202</t>
  </si>
  <si>
    <t>PEACE STUDIES AND CONFLICT RESOLUTION</t>
  </si>
  <si>
    <t>GST 204</t>
  </si>
  <si>
    <t>300 LEVEL - SECOND SEMESTER</t>
  </si>
  <si>
    <t>ENTERPRENUERSHIP &amp; INNOVATION</t>
  </si>
  <si>
    <t>ENT301</t>
  </si>
  <si>
    <t>ABSTRACT ALGEBRA I</t>
  </si>
  <si>
    <t>MTH301</t>
  </si>
  <si>
    <t>ELEMENTARY DIFFERENTIAL EQUATION 2</t>
  </si>
  <si>
    <t>MTH303</t>
  </si>
  <si>
    <t>COMPLEX ANALYSIS I</t>
  </si>
  <si>
    <t>MTH307</t>
  </si>
  <si>
    <t>REAL ANALYSIS 2</t>
  </si>
  <si>
    <t>MTH309</t>
  </si>
  <si>
    <t>INTRODUCTION TO OPERATIONAL RESEARCH</t>
  </si>
  <si>
    <t>MTH311</t>
  </si>
  <si>
    <t>300 LEVEL - FIRST SEMESTER</t>
  </si>
  <si>
    <t>VENTURE CREATION &amp; GROWTH</t>
  </si>
  <si>
    <t>ENT302</t>
  </si>
  <si>
    <t>ABSTRACT ALGEBRA 2</t>
  </si>
  <si>
    <t>MTH302</t>
  </si>
  <si>
    <t>METRIC SPACE TOPOLOGY</t>
  </si>
  <si>
    <t>MTH304</t>
  </si>
  <si>
    <t>COMPLEX ANALYSIS 2</t>
  </si>
  <si>
    <t>MTH306</t>
  </si>
  <si>
    <t>INTRODUCTION TO MATHEMATICAL MODELLING</t>
  </si>
  <si>
    <t>MTH308</t>
  </si>
  <si>
    <t>MATHEMATICAL METHOD 2</t>
  </si>
  <si>
    <t>MTH312</t>
  </si>
  <si>
    <t>F</t>
  </si>
  <si>
    <t>400 LEVEL - FIRST SEMESTER</t>
  </si>
  <si>
    <t>400 LEVEL - SECOND SEMESTER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</si>
</sst>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4" fillId="2" borderId="1" xfId="1" applyFont="1" applyBorder="1"/>
    <xf numFmtId="164" fontId="4" fillId="2" borderId="1" xfId="1" applyNumberFormat="1" applyFont="1" applyBorder="1"/>
    <xf numFmtId="0" fontId="5" fillId="3" borderId="1" xfId="2" applyFont="1" applyBorder="1"/>
    <xf numFmtId="164" fontId="5" fillId="3" borderId="1" xfId="2" applyNumberFormat="1" applyFont="1" applyBorder="1"/>
    <xf numFmtId="2" fontId="4" fillId="2" borderId="1" xfId="1" applyNumberFormat="1" applyFont="1" applyBorder="1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tabSelected="1" workbookViewId="0">
      <selection sqref="A1:F1"/>
    </sheetView>
  </sheetViews>
  <sheetFormatPr defaultRowHeight="15" x14ac:dyDescent="0.25"/>
  <cols>
    <col min="1" max="1" width="43.7109375" customWidth="1"/>
    <col min="2" max="2" width="16.140625" customWidth="1"/>
    <col min="3" max="3" width="14.28515625" customWidth="1"/>
    <col min="4" max="4" width="11.28515625" customWidth="1"/>
    <col min="5" max="5" width="14.85546875" customWidth="1"/>
    <col min="6" max="6" width="13.5703125" customWidth="1"/>
    <col min="8" max="8" width="13.28515625" customWidth="1"/>
  </cols>
  <sheetData>
    <row r="1" spans="1:11" ht="29.25" customHeight="1" x14ac:dyDescent="0.25">
      <c r="A1" s="11" t="s">
        <v>45</v>
      </c>
      <c r="B1" s="11"/>
      <c r="C1" s="11"/>
      <c r="D1" s="11"/>
      <c r="E1" s="11"/>
      <c r="F1" s="11"/>
      <c r="G1" s="1"/>
      <c r="H1" s="1"/>
    </row>
    <row r="2" spans="1:11" x14ac:dyDescent="0.25">
      <c r="A2" s="2" t="s">
        <v>4</v>
      </c>
      <c r="B2" s="2" t="s">
        <v>3</v>
      </c>
      <c r="C2" s="2" t="s">
        <v>0</v>
      </c>
      <c r="D2" s="3" t="s">
        <v>1</v>
      </c>
      <c r="E2" s="2" t="s">
        <v>2</v>
      </c>
      <c r="F2" s="2" t="s">
        <v>17</v>
      </c>
      <c r="G2" s="2"/>
      <c r="H2" s="1"/>
      <c r="J2" s="12"/>
      <c r="K2" s="12"/>
    </row>
    <row r="3" spans="1:11" x14ac:dyDescent="0.25">
      <c r="A3" s="1" t="s">
        <v>19</v>
      </c>
      <c r="B3" s="4" t="s">
        <v>5</v>
      </c>
      <c r="C3" s="5">
        <v>3</v>
      </c>
      <c r="D3" s="5" t="s">
        <v>14</v>
      </c>
      <c r="E3" s="5">
        <f>70-CODE(D3)</f>
        <v>5</v>
      </c>
      <c r="F3" s="4">
        <f>C3*E3</f>
        <v>15</v>
      </c>
      <c r="G3" s="1"/>
      <c r="H3" s="1"/>
    </row>
    <row r="4" spans="1:11" x14ac:dyDescent="0.25">
      <c r="A4" s="1" t="s">
        <v>20</v>
      </c>
      <c r="B4" s="4" t="s">
        <v>6</v>
      </c>
      <c r="C4" s="5">
        <v>3</v>
      </c>
      <c r="D4" s="5" t="s">
        <v>14</v>
      </c>
      <c r="E4" s="5">
        <f t="shared" ref="E4:E11" si="0">70-CODE(D4)</f>
        <v>5</v>
      </c>
      <c r="F4" s="4">
        <f t="shared" ref="F4:F11" si="1">C4*E4</f>
        <v>15</v>
      </c>
      <c r="G4" s="1"/>
      <c r="H4" s="1"/>
    </row>
    <row r="5" spans="1:11" x14ac:dyDescent="0.25">
      <c r="A5" s="1" t="s">
        <v>21</v>
      </c>
      <c r="B5" s="4" t="s">
        <v>7</v>
      </c>
      <c r="C5" s="5">
        <v>2</v>
      </c>
      <c r="D5" s="5" t="s">
        <v>14</v>
      </c>
      <c r="E5" s="5">
        <f t="shared" si="0"/>
        <v>5</v>
      </c>
      <c r="F5" s="4">
        <f t="shared" si="1"/>
        <v>10</v>
      </c>
      <c r="G5" s="1"/>
      <c r="H5" s="1"/>
    </row>
    <row r="6" spans="1:11" x14ac:dyDescent="0.25">
      <c r="A6" s="1" t="s">
        <v>22</v>
      </c>
      <c r="B6" s="4" t="s">
        <v>8</v>
      </c>
      <c r="C6" s="5">
        <v>2</v>
      </c>
      <c r="D6" s="5" t="s">
        <v>14</v>
      </c>
      <c r="E6" s="5">
        <f t="shared" si="0"/>
        <v>5</v>
      </c>
      <c r="F6" s="4">
        <f t="shared" si="1"/>
        <v>10</v>
      </c>
      <c r="G6" s="1"/>
      <c r="H6" s="1"/>
    </row>
    <row r="7" spans="1:11" x14ac:dyDescent="0.25">
      <c r="A7" s="1" t="s">
        <v>23</v>
      </c>
      <c r="B7" s="4" t="s">
        <v>9</v>
      </c>
      <c r="C7" s="5">
        <v>3</v>
      </c>
      <c r="D7" s="5" t="s">
        <v>15</v>
      </c>
      <c r="E7" s="5">
        <f t="shared" si="0"/>
        <v>4</v>
      </c>
      <c r="F7" s="4">
        <f t="shared" si="1"/>
        <v>12</v>
      </c>
      <c r="G7" s="1"/>
      <c r="H7" s="1"/>
    </row>
    <row r="8" spans="1:11" x14ac:dyDescent="0.25">
      <c r="A8" s="1" t="s">
        <v>24</v>
      </c>
      <c r="B8" s="4" t="s">
        <v>10</v>
      </c>
      <c r="C8" s="5">
        <v>3</v>
      </c>
      <c r="D8" s="5" t="s">
        <v>14</v>
      </c>
      <c r="E8" s="5">
        <f t="shared" si="0"/>
        <v>5</v>
      </c>
      <c r="F8" s="4">
        <f t="shared" si="1"/>
        <v>15</v>
      </c>
      <c r="G8" s="1"/>
      <c r="H8" s="1"/>
    </row>
    <row r="9" spans="1:11" x14ac:dyDescent="0.25">
      <c r="A9" s="1" t="s">
        <v>25</v>
      </c>
      <c r="B9" s="4" t="s">
        <v>11</v>
      </c>
      <c r="C9" s="5">
        <v>1</v>
      </c>
      <c r="D9" s="5" t="s">
        <v>14</v>
      </c>
      <c r="E9" s="5">
        <f t="shared" si="0"/>
        <v>5</v>
      </c>
      <c r="F9" s="4">
        <f t="shared" si="1"/>
        <v>5</v>
      </c>
      <c r="G9" s="1"/>
      <c r="H9" s="1"/>
    </row>
    <row r="10" spans="1:11" x14ac:dyDescent="0.25">
      <c r="A10" s="1" t="s">
        <v>26</v>
      </c>
      <c r="B10" s="4" t="s">
        <v>12</v>
      </c>
      <c r="C10" s="5">
        <v>2</v>
      </c>
      <c r="D10" s="5" t="s">
        <v>16</v>
      </c>
      <c r="E10" s="5">
        <f t="shared" si="0"/>
        <v>2</v>
      </c>
      <c r="F10" s="4">
        <f t="shared" si="1"/>
        <v>4</v>
      </c>
      <c r="G10" s="1"/>
      <c r="H10" s="1"/>
    </row>
    <row r="11" spans="1:11" x14ac:dyDescent="0.25">
      <c r="A11" s="1" t="s">
        <v>27</v>
      </c>
      <c r="B11" s="4" t="s">
        <v>13</v>
      </c>
      <c r="C11" s="5">
        <v>3</v>
      </c>
      <c r="D11" s="5" t="s">
        <v>14</v>
      </c>
      <c r="E11" s="5">
        <f t="shared" si="0"/>
        <v>5</v>
      </c>
      <c r="F11" s="4">
        <f t="shared" si="1"/>
        <v>15</v>
      </c>
      <c r="G11" s="1"/>
      <c r="H11" s="1"/>
    </row>
    <row r="12" spans="1:11" x14ac:dyDescent="0.25">
      <c r="A12" s="1"/>
      <c r="B12" s="3" t="s">
        <v>47</v>
      </c>
      <c r="C12" s="4">
        <f>SUM(C3:C11)</f>
        <v>22</v>
      </c>
      <c r="D12" s="1"/>
      <c r="E12" s="1"/>
      <c r="F12" s="4">
        <f>SUM(F3:F11)</f>
        <v>101</v>
      </c>
      <c r="G12" s="6" t="s">
        <v>18</v>
      </c>
      <c r="H12" s="7">
        <f>F12/C12</f>
        <v>4.5909090909090908</v>
      </c>
    </row>
    <row r="13" spans="1:11" x14ac:dyDescent="0.25">
      <c r="A13" s="1"/>
      <c r="B13" s="1"/>
      <c r="C13" s="1"/>
      <c r="D13" s="1"/>
      <c r="E13" s="1"/>
      <c r="F13" s="1"/>
      <c r="G13" s="1"/>
      <c r="H13" s="1"/>
    </row>
    <row r="14" spans="1:11" x14ac:dyDescent="0.25">
      <c r="A14" s="1"/>
      <c r="B14" s="1"/>
      <c r="C14" s="1"/>
      <c r="D14" s="1"/>
      <c r="E14" s="1"/>
      <c r="F14" s="1"/>
      <c r="G14" s="1"/>
      <c r="H14" s="1"/>
    </row>
    <row r="15" spans="1:11" ht="25.5" customHeight="1" x14ac:dyDescent="0.25">
      <c r="A15" s="11" t="s">
        <v>46</v>
      </c>
      <c r="B15" s="11"/>
      <c r="C15" s="11"/>
      <c r="D15" s="11"/>
      <c r="E15" s="11"/>
      <c r="F15" s="11"/>
      <c r="G15" s="1"/>
      <c r="H15" s="1"/>
    </row>
    <row r="16" spans="1:11" x14ac:dyDescent="0.25">
      <c r="A16" s="2" t="s">
        <v>4</v>
      </c>
      <c r="B16" s="2" t="s">
        <v>3</v>
      </c>
      <c r="C16" s="2" t="s">
        <v>0</v>
      </c>
      <c r="D16" s="3" t="s">
        <v>1</v>
      </c>
      <c r="E16" s="3" t="s">
        <v>2</v>
      </c>
      <c r="F16" s="2" t="s">
        <v>17</v>
      </c>
      <c r="G16" s="2"/>
      <c r="H16" s="1"/>
    </row>
    <row r="17" spans="1:8" x14ac:dyDescent="0.25">
      <c r="A17" s="1" t="s">
        <v>42</v>
      </c>
      <c r="B17" s="4" t="s">
        <v>28</v>
      </c>
      <c r="C17" s="5">
        <v>3</v>
      </c>
      <c r="D17" s="5" t="s">
        <v>14</v>
      </c>
      <c r="E17" s="5">
        <f>70-CODE(D17)</f>
        <v>5</v>
      </c>
      <c r="F17" s="4">
        <f>C17*E17</f>
        <v>15</v>
      </c>
      <c r="G17" s="1"/>
      <c r="H17" s="1"/>
    </row>
    <row r="18" spans="1:8" x14ac:dyDescent="0.25">
      <c r="A18" s="1" t="s">
        <v>43</v>
      </c>
      <c r="B18" s="4" t="s">
        <v>29</v>
      </c>
      <c r="C18" s="5">
        <v>3</v>
      </c>
      <c r="D18" s="5" t="s">
        <v>48</v>
      </c>
      <c r="E18" s="5">
        <f t="shared" ref="E18:E24" si="2">70-CODE(D18)</f>
        <v>3</v>
      </c>
      <c r="F18" s="4">
        <f t="shared" ref="F18:F24" si="3">C18*E18</f>
        <v>9</v>
      </c>
      <c r="G18" s="1"/>
      <c r="H18" s="1"/>
    </row>
    <row r="19" spans="1:8" x14ac:dyDescent="0.25">
      <c r="A19" s="1" t="s">
        <v>41</v>
      </c>
      <c r="B19" s="4" t="s">
        <v>30</v>
      </c>
      <c r="C19" s="5">
        <v>2</v>
      </c>
      <c r="D19" s="5" t="s">
        <v>15</v>
      </c>
      <c r="E19" s="5">
        <f t="shared" si="2"/>
        <v>4</v>
      </c>
      <c r="F19" s="4">
        <f t="shared" si="3"/>
        <v>8</v>
      </c>
      <c r="G19" s="1"/>
      <c r="H19" s="1"/>
    </row>
    <row r="20" spans="1:8" x14ac:dyDescent="0.25">
      <c r="A20" s="1" t="s">
        <v>40</v>
      </c>
      <c r="B20" s="4" t="s">
        <v>31</v>
      </c>
      <c r="C20" s="5">
        <v>2</v>
      </c>
      <c r="D20" s="5" t="s">
        <v>48</v>
      </c>
      <c r="E20" s="5">
        <f t="shared" si="2"/>
        <v>3</v>
      </c>
      <c r="F20" s="4">
        <f t="shared" si="3"/>
        <v>6</v>
      </c>
      <c r="G20" s="1"/>
      <c r="H20" s="1"/>
    </row>
    <row r="21" spans="1:8" x14ac:dyDescent="0.25">
      <c r="A21" s="1" t="s">
        <v>39</v>
      </c>
      <c r="B21" s="4" t="s">
        <v>32</v>
      </c>
      <c r="C21" s="5">
        <v>3</v>
      </c>
      <c r="D21" s="5" t="s">
        <v>14</v>
      </c>
      <c r="E21" s="5">
        <f t="shared" si="2"/>
        <v>5</v>
      </c>
      <c r="F21" s="4">
        <f t="shared" si="3"/>
        <v>15</v>
      </c>
      <c r="G21" s="1"/>
      <c r="H21" s="2"/>
    </row>
    <row r="22" spans="1:8" x14ac:dyDescent="0.25">
      <c r="A22" s="1" t="s">
        <v>38</v>
      </c>
      <c r="B22" s="4" t="s">
        <v>33</v>
      </c>
      <c r="C22" s="5">
        <v>3</v>
      </c>
      <c r="D22" s="5" t="s">
        <v>14</v>
      </c>
      <c r="E22" s="5">
        <f t="shared" si="2"/>
        <v>5</v>
      </c>
      <c r="F22" s="4">
        <f t="shared" si="3"/>
        <v>15</v>
      </c>
      <c r="G22" s="1"/>
      <c r="H22" s="1"/>
    </row>
    <row r="23" spans="1:8" x14ac:dyDescent="0.25">
      <c r="A23" s="1" t="s">
        <v>37</v>
      </c>
      <c r="B23" s="4" t="s">
        <v>34</v>
      </c>
      <c r="C23" s="5">
        <v>2</v>
      </c>
      <c r="D23" s="5" t="s">
        <v>15</v>
      </c>
      <c r="E23" s="5">
        <f t="shared" si="2"/>
        <v>4</v>
      </c>
      <c r="F23" s="4">
        <f t="shared" si="3"/>
        <v>8</v>
      </c>
      <c r="G23" s="1"/>
      <c r="H23" s="1"/>
    </row>
    <row r="24" spans="1:8" x14ac:dyDescent="0.25">
      <c r="A24" s="1" t="s">
        <v>36</v>
      </c>
      <c r="B24" s="4" t="s">
        <v>35</v>
      </c>
      <c r="C24" s="5">
        <v>1</v>
      </c>
      <c r="D24" s="5" t="s">
        <v>14</v>
      </c>
      <c r="E24" s="5">
        <f t="shared" si="2"/>
        <v>5</v>
      </c>
      <c r="F24" s="4">
        <f t="shared" si="3"/>
        <v>5</v>
      </c>
      <c r="G24" s="1"/>
      <c r="H24" s="1"/>
    </row>
    <row r="25" spans="1:8" x14ac:dyDescent="0.25">
      <c r="A25" s="1"/>
      <c r="B25" s="3" t="s">
        <v>47</v>
      </c>
      <c r="C25" s="4">
        <f>SUM(C17:C24)</f>
        <v>19</v>
      </c>
      <c r="D25" s="1"/>
      <c r="E25" s="1"/>
      <c r="F25" s="4">
        <f>SUM(F17:F24)</f>
        <v>81</v>
      </c>
      <c r="G25" s="8" t="s">
        <v>18</v>
      </c>
      <c r="H25" s="9">
        <f>F25/C25</f>
        <v>4.2631578947368425</v>
      </c>
    </row>
    <row r="26" spans="1:8" x14ac:dyDescent="0.25">
      <c r="A26" s="1"/>
      <c r="B26" s="1"/>
      <c r="C26" s="1"/>
      <c r="D26" s="1"/>
      <c r="E26" s="1"/>
      <c r="F26" s="1"/>
      <c r="G26" s="6" t="s">
        <v>44</v>
      </c>
      <c r="H26" s="10">
        <f>AVERAGE(H12,H25)</f>
        <v>4.4270334928229662</v>
      </c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ht="25.5" customHeight="1" x14ac:dyDescent="0.25">
      <c r="A29" s="11" t="s">
        <v>66</v>
      </c>
      <c r="B29" s="11"/>
      <c r="C29" s="11"/>
      <c r="D29" s="11"/>
      <c r="E29" s="11"/>
      <c r="F29" s="11"/>
      <c r="G29" s="1"/>
      <c r="H29" s="1"/>
    </row>
    <row r="30" spans="1:8" x14ac:dyDescent="0.25">
      <c r="A30" s="2" t="s">
        <v>4</v>
      </c>
      <c r="B30" s="2" t="s">
        <v>3</v>
      </c>
      <c r="C30" s="2" t="s">
        <v>0</v>
      </c>
      <c r="D30" s="3" t="s">
        <v>1</v>
      </c>
      <c r="E30" s="3" t="s">
        <v>2</v>
      </c>
      <c r="F30" s="2" t="s">
        <v>17</v>
      </c>
      <c r="G30" s="2"/>
      <c r="H30" s="1"/>
    </row>
    <row r="31" spans="1:8" x14ac:dyDescent="0.25">
      <c r="A31" s="1" t="s">
        <v>58</v>
      </c>
      <c r="B31" s="4" t="s">
        <v>50</v>
      </c>
      <c r="C31" s="5">
        <v>3</v>
      </c>
      <c r="D31" s="5" t="s">
        <v>15</v>
      </c>
      <c r="E31" s="5">
        <f>70-CODE(D31)</f>
        <v>4</v>
      </c>
      <c r="F31" s="4">
        <f>C31*E31</f>
        <v>12</v>
      </c>
      <c r="G31" s="1"/>
      <c r="H31" s="1"/>
    </row>
    <row r="32" spans="1:8" x14ac:dyDescent="0.25">
      <c r="A32" s="1" t="s">
        <v>59</v>
      </c>
      <c r="B32" s="4" t="s">
        <v>51</v>
      </c>
      <c r="C32" s="5">
        <v>3</v>
      </c>
      <c r="D32" s="5" t="s">
        <v>14</v>
      </c>
      <c r="E32" s="5">
        <f t="shared" ref="E32:E38" si="4">70-CODE(D32)</f>
        <v>5</v>
      </c>
      <c r="F32" s="4">
        <f t="shared" ref="F32:F38" si="5">C32*E32</f>
        <v>15</v>
      </c>
      <c r="G32" s="1"/>
      <c r="H32" s="1"/>
    </row>
    <row r="33" spans="1:8" x14ac:dyDescent="0.25">
      <c r="A33" s="1" t="s">
        <v>60</v>
      </c>
      <c r="B33" s="4" t="s">
        <v>52</v>
      </c>
      <c r="C33" s="5">
        <v>3</v>
      </c>
      <c r="D33" s="5" t="s">
        <v>48</v>
      </c>
      <c r="E33" s="5">
        <f t="shared" si="4"/>
        <v>3</v>
      </c>
      <c r="F33" s="4">
        <f t="shared" si="5"/>
        <v>9</v>
      </c>
      <c r="G33" s="1"/>
      <c r="H33" s="1"/>
    </row>
    <row r="34" spans="1:8" x14ac:dyDescent="0.25">
      <c r="A34" s="1" t="s">
        <v>62</v>
      </c>
      <c r="B34" s="4" t="s">
        <v>53</v>
      </c>
      <c r="C34" s="5">
        <v>3</v>
      </c>
      <c r="D34" s="5" t="s">
        <v>14</v>
      </c>
      <c r="E34" s="5">
        <f t="shared" si="4"/>
        <v>5</v>
      </c>
      <c r="F34" s="4">
        <f t="shared" si="5"/>
        <v>15</v>
      </c>
      <c r="G34" s="1"/>
      <c r="H34" s="1"/>
    </row>
    <row r="35" spans="1:8" x14ac:dyDescent="0.25">
      <c r="A35" s="1" t="s">
        <v>61</v>
      </c>
      <c r="B35" s="4" t="s">
        <v>54</v>
      </c>
      <c r="C35" s="5">
        <v>3</v>
      </c>
      <c r="D35" s="5" t="s">
        <v>48</v>
      </c>
      <c r="E35" s="5">
        <f t="shared" si="4"/>
        <v>3</v>
      </c>
      <c r="F35" s="4">
        <f t="shared" si="5"/>
        <v>9</v>
      </c>
      <c r="G35" s="1"/>
      <c r="H35" s="2"/>
    </row>
    <row r="36" spans="1:8" x14ac:dyDescent="0.25">
      <c r="A36" s="1" t="s">
        <v>63</v>
      </c>
      <c r="B36" s="4" t="s">
        <v>55</v>
      </c>
      <c r="C36" s="5">
        <v>2</v>
      </c>
      <c r="D36" s="5" t="s">
        <v>14</v>
      </c>
      <c r="E36" s="5">
        <f t="shared" si="4"/>
        <v>5</v>
      </c>
      <c r="F36" s="4">
        <f t="shared" si="5"/>
        <v>10</v>
      </c>
      <c r="G36" s="1"/>
      <c r="H36" s="1"/>
    </row>
    <row r="37" spans="1:8" x14ac:dyDescent="0.25">
      <c r="A37" s="1" t="s">
        <v>64</v>
      </c>
      <c r="B37" s="4" t="s">
        <v>56</v>
      </c>
      <c r="C37" s="5">
        <v>2</v>
      </c>
      <c r="D37" s="5" t="s">
        <v>14</v>
      </c>
      <c r="E37" s="5">
        <f t="shared" si="4"/>
        <v>5</v>
      </c>
      <c r="F37" s="4">
        <f t="shared" si="5"/>
        <v>10</v>
      </c>
      <c r="G37" s="1"/>
      <c r="H37" s="1"/>
    </row>
    <row r="38" spans="1:8" x14ac:dyDescent="0.25">
      <c r="A38" s="1" t="s">
        <v>65</v>
      </c>
      <c r="B38" s="4" t="s">
        <v>57</v>
      </c>
      <c r="C38" s="5">
        <v>1</v>
      </c>
      <c r="D38" s="5" t="s">
        <v>14</v>
      </c>
      <c r="E38" s="5">
        <f t="shared" si="4"/>
        <v>5</v>
      </c>
      <c r="F38" s="4">
        <f t="shared" si="5"/>
        <v>5</v>
      </c>
      <c r="G38" s="1"/>
      <c r="H38" s="1"/>
    </row>
    <row r="39" spans="1:8" x14ac:dyDescent="0.25">
      <c r="A39" s="1"/>
      <c r="B39" s="3" t="s">
        <v>47</v>
      </c>
      <c r="C39" s="4">
        <f>SUM(C31:C38)</f>
        <v>20</v>
      </c>
      <c r="D39" s="1"/>
      <c r="E39" s="1"/>
      <c r="F39" s="4">
        <f>SUM(F31:F38)</f>
        <v>85</v>
      </c>
      <c r="G39" s="8" t="s">
        <v>18</v>
      </c>
      <c r="H39" s="9">
        <f>F39/C39</f>
        <v>4.25</v>
      </c>
    </row>
    <row r="40" spans="1:8" x14ac:dyDescent="0.25">
      <c r="A40" s="1"/>
      <c r="B40" s="1"/>
      <c r="C40" s="1"/>
      <c r="D40" s="1"/>
      <c r="E40" s="1"/>
      <c r="F40" s="1"/>
      <c r="G40" s="6" t="s">
        <v>44</v>
      </c>
      <c r="H40" s="10">
        <f>AVERAGE(H39,H25,H12)</f>
        <v>4.3680223285486441</v>
      </c>
    </row>
    <row r="41" spans="1:8" x14ac:dyDescent="0.25">
      <c r="A41" s="1"/>
      <c r="B41" s="1"/>
      <c r="C41" s="1"/>
      <c r="D41" s="1"/>
      <c r="E41" s="1"/>
      <c r="F41" s="1"/>
      <c r="G41" s="1"/>
      <c r="H41" s="1"/>
    </row>
    <row r="42" spans="1:8" x14ac:dyDescent="0.25">
      <c r="A42" s="1"/>
      <c r="B42" s="1"/>
      <c r="C42" s="1"/>
      <c r="D42" s="1"/>
      <c r="E42" s="1"/>
      <c r="F42" s="1"/>
      <c r="G42" s="1"/>
      <c r="H42" s="1"/>
    </row>
    <row r="43" spans="1:8" ht="24.75" customHeight="1" x14ac:dyDescent="0.25">
      <c r="A43" s="11" t="s">
        <v>49</v>
      </c>
      <c r="B43" s="11"/>
      <c r="C43" s="11"/>
      <c r="D43" s="11"/>
      <c r="E43" s="11"/>
      <c r="F43" s="11"/>
      <c r="G43" s="1"/>
      <c r="H43" s="1"/>
    </row>
    <row r="44" spans="1:8" x14ac:dyDescent="0.25">
      <c r="A44" s="1"/>
      <c r="B44" s="1"/>
      <c r="C44" s="1"/>
      <c r="D44" s="1"/>
      <c r="E44" s="1"/>
      <c r="F44" s="1"/>
      <c r="G44" s="1"/>
      <c r="H44" s="1"/>
    </row>
    <row r="45" spans="1:8" x14ac:dyDescent="0.25">
      <c r="A45" s="2" t="s">
        <v>4</v>
      </c>
      <c r="B45" s="2" t="s">
        <v>3</v>
      </c>
      <c r="C45" s="2" t="s">
        <v>0</v>
      </c>
      <c r="D45" s="3" t="s">
        <v>1</v>
      </c>
      <c r="E45" s="3" t="s">
        <v>2</v>
      </c>
      <c r="F45" s="2" t="s">
        <v>17</v>
      </c>
      <c r="G45" s="2"/>
      <c r="H45" s="1"/>
    </row>
    <row r="46" spans="1:8" x14ac:dyDescent="0.25">
      <c r="A46" s="1" t="s">
        <v>67</v>
      </c>
      <c r="B46" s="4" t="s">
        <v>68</v>
      </c>
      <c r="C46" s="5">
        <v>3</v>
      </c>
      <c r="D46" s="5" t="s">
        <v>14</v>
      </c>
      <c r="E46" s="5">
        <f>70-CODE(D46)</f>
        <v>5</v>
      </c>
      <c r="F46" s="4">
        <f>C46*E46</f>
        <v>15</v>
      </c>
      <c r="G46" s="1"/>
      <c r="H46" s="1"/>
    </row>
    <row r="47" spans="1:8" x14ac:dyDescent="0.25">
      <c r="A47" s="1" t="s">
        <v>69</v>
      </c>
      <c r="B47" s="4" t="s">
        <v>70</v>
      </c>
      <c r="C47" s="5">
        <v>3</v>
      </c>
      <c r="D47" s="5" t="s">
        <v>14</v>
      </c>
      <c r="E47" s="5">
        <f t="shared" ref="E47:E52" si="6">70-CODE(D47)</f>
        <v>5</v>
      </c>
      <c r="F47" s="4">
        <f t="shared" ref="F47:F52" si="7">C47*E47</f>
        <v>15</v>
      </c>
      <c r="G47" s="1"/>
      <c r="H47" s="1"/>
    </row>
    <row r="48" spans="1:8" x14ac:dyDescent="0.25">
      <c r="A48" s="1" t="s">
        <v>73</v>
      </c>
      <c r="B48" s="4" t="s">
        <v>74</v>
      </c>
      <c r="C48" s="5">
        <v>3</v>
      </c>
      <c r="D48" s="5" t="s">
        <v>14</v>
      </c>
      <c r="E48" s="5">
        <f t="shared" si="6"/>
        <v>5</v>
      </c>
      <c r="F48" s="4">
        <f t="shared" si="7"/>
        <v>15</v>
      </c>
      <c r="G48" s="1"/>
      <c r="H48" s="1"/>
    </row>
    <row r="49" spans="1:8" x14ac:dyDescent="0.25">
      <c r="A49" s="1" t="s">
        <v>71</v>
      </c>
      <c r="B49" s="4" t="s">
        <v>72</v>
      </c>
      <c r="C49" s="5">
        <v>3</v>
      </c>
      <c r="D49" s="5" t="s">
        <v>14</v>
      </c>
      <c r="E49" s="5">
        <f t="shared" si="6"/>
        <v>5</v>
      </c>
      <c r="F49" s="4">
        <f t="shared" si="7"/>
        <v>15</v>
      </c>
      <c r="G49" s="1"/>
      <c r="H49" s="1"/>
    </row>
    <row r="50" spans="1:8" x14ac:dyDescent="0.25">
      <c r="A50" s="1" t="s">
        <v>75</v>
      </c>
      <c r="B50" s="4" t="s">
        <v>76</v>
      </c>
      <c r="C50" s="5">
        <v>3</v>
      </c>
      <c r="D50" s="5" t="s">
        <v>15</v>
      </c>
      <c r="E50" s="5">
        <f t="shared" si="6"/>
        <v>4</v>
      </c>
      <c r="F50" s="4">
        <f t="shared" si="7"/>
        <v>12</v>
      </c>
      <c r="G50" s="1"/>
      <c r="H50" s="2"/>
    </row>
    <row r="51" spans="1:8" x14ac:dyDescent="0.25">
      <c r="A51" s="1" t="s">
        <v>77</v>
      </c>
      <c r="B51" s="4" t="s">
        <v>78</v>
      </c>
      <c r="C51" s="5">
        <v>2</v>
      </c>
      <c r="D51" s="5" t="s">
        <v>14</v>
      </c>
      <c r="E51" s="5">
        <f t="shared" si="6"/>
        <v>5</v>
      </c>
      <c r="F51" s="4">
        <f t="shared" si="7"/>
        <v>10</v>
      </c>
      <c r="G51" s="1"/>
      <c r="H51" s="1"/>
    </row>
    <row r="52" spans="1:8" x14ac:dyDescent="0.25">
      <c r="A52" s="1" t="s">
        <v>79</v>
      </c>
      <c r="B52" s="4" t="s">
        <v>80</v>
      </c>
      <c r="C52" s="5">
        <v>2</v>
      </c>
      <c r="D52" s="5" t="s">
        <v>107</v>
      </c>
      <c r="E52" s="5">
        <f t="shared" si="6"/>
        <v>0</v>
      </c>
      <c r="F52" s="4">
        <f t="shared" si="7"/>
        <v>0</v>
      </c>
      <c r="G52" s="1"/>
      <c r="H52" s="1"/>
    </row>
    <row r="53" spans="1:8" x14ac:dyDescent="0.25">
      <c r="A53" s="1"/>
      <c r="B53" s="3" t="s">
        <v>47</v>
      </c>
      <c r="C53" s="4">
        <f>SUM(C46:C52)</f>
        <v>19</v>
      </c>
      <c r="D53" s="1"/>
      <c r="E53" s="1"/>
      <c r="F53" s="4">
        <f>SUM(F46:F52)</f>
        <v>82</v>
      </c>
      <c r="G53" s="8" t="s">
        <v>18</v>
      </c>
      <c r="H53" s="9">
        <f>F53/C53</f>
        <v>4.3157894736842106</v>
      </c>
    </row>
    <row r="54" spans="1:8" x14ac:dyDescent="0.25">
      <c r="A54" s="1"/>
      <c r="B54" s="1"/>
      <c r="C54" s="1"/>
      <c r="D54" s="1"/>
      <c r="E54" s="1"/>
      <c r="F54" s="1"/>
      <c r="G54" s="6" t="s">
        <v>44</v>
      </c>
      <c r="H54" s="10">
        <f>AVERAGE(H53,H39,H25,H12)</f>
        <v>4.3549641148325362</v>
      </c>
    </row>
    <row r="55" spans="1:8" x14ac:dyDescent="0.25">
      <c r="A55" s="1"/>
      <c r="B55" s="1"/>
      <c r="C55" s="1"/>
      <c r="D55" s="1"/>
      <c r="E55" s="1"/>
      <c r="F55" s="1"/>
      <c r="G55" s="1"/>
      <c r="H55" s="1"/>
    </row>
    <row r="56" spans="1:8" x14ac:dyDescent="0.25">
      <c r="A56" s="1"/>
      <c r="B56" s="1"/>
      <c r="C56" s="1"/>
      <c r="D56" s="1"/>
      <c r="E56" s="1"/>
      <c r="F56" s="1"/>
      <c r="G56" s="1"/>
      <c r="H56" s="1"/>
    </row>
    <row r="57" spans="1:8" ht="23.25" customHeight="1" x14ac:dyDescent="0.25">
      <c r="A57" s="11" t="s">
        <v>94</v>
      </c>
      <c r="B57" s="11"/>
      <c r="C57" s="11"/>
      <c r="D57" s="11"/>
      <c r="E57" s="11"/>
      <c r="F57" s="11"/>
      <c r="G57" s="1"/>
      <c r="H57" s="1"/>
    </row>
    <row r="58" spans="1:8" x14ac:dyDescent="0.25">
      <c r="A58" s="1"/>
      <c r="B58" s="1"/>
      <c r="C58" s="1"/>
      <c r="D58" s="1"/>
      <c r="E58" s="1"/>
      <c r="F58" s="1"/>
      <c r="G58" s="1"/>
      <c r="H58" s="1"/>
    </row>
    <row r="59" spans="1:8" x14ac:dyDescent="0.25">
      <c r="A59" s="2" t="s">
        <v>4</v>
      </c>
      <c r="B59" s="2" t="s">
        <v>3</v>
      </c>
      <c r="C59" s="2" t="s">
        <v>0</v>
      </c>
      <c r="D59" s="3" t="s">
        <v>1</v>
      </c>
      <c r="E59" s="3" t="s">
        <v>2</v>
      </c>
      <c r="F59" s="2" t="s">
        <v>17</v>
      </c>
      <c r="G59" s="2"/>
      <c r="H59" s="1"/>
    </row>
    <row r="60" spans="1:8" x14ac:dyDescent="0.25">
      <c r="A60" s="1" t="s">
        <v>82</v>
      </c>
      <c r="B60" s="4" t="s">
        <v>83</v>
      </c>
      <c r="C60" s="5">
        <v>2</v>
      </c>
      <c r="D60" s="5" t="s">
        <v>15</v>
      </c>
      <c r="E60" s="5">
        <f>70-CODE(D60)</f>
        <v>4</v>
      </c>
      <c r="F60" s="4">
        <f>C60*E60</f>
        <v>8</v>
      </c>
      <c r="G60" s="1"/>
      <c r="H60" s="1"/>
    </row>
    <row r="61" spans="1:8" x14ac:dyDescent="0.25">
      <c r="A61" s="1" t="s">
        <v>84</v>
      </c>
      <c r="B61" s="4" t="s">
        <v>85</v>
      </c>
      <c r="C61" s="5">
        <v>3</v>
      </c>
      <c r="D61" s="5" t="s">
        <v>14</v>
      </c>
      <c r="E61" s="5">
        <f t="shared" ref="E61:E65" si="8">70-CODE(D61)</f>
        <v>5</v>
      </c>
      <c r="F61" s="4">
        <f t="shared" ref="F61:F65" si="9">C61*E61</f>
        <v>15</v>
      </c>
      <c r="G61" s="1"/>
      <c r="H61" s="1"/>
    </row>
    <row r="62" spans="1:8" x14ac:dyDescent="0.25">
      <c r="A62" s="1" t="s">
        <v>86</v>
      </c>
      <c r="B62" s="4" t="s">
        <v>87</v>
      </c>
      <c r="C62" s="5">
        <v>3</v>
      </c>
      <c r="D62" s="5" t="s">
        <v>14</v>
      </c>
      <c r="E62" s="5">
        <f t="shared" si="8"/>
        <v>5</v>
      </c>
      <c r="F62" s="4">
        <f t="shared" si="9"/>
        <v>15</v>
      </c>
      <c r="G62" s="1"/>
      <c r="H62" s="1"/>
    </row>
    <row r="63" spans="1:8" x14ac:dyDescent="0.25">
      <c r="A63" s="1" t="s">
        <v>88</v>
      </c>
      <c r="B63" s="4" t="s">
        <v>89</v>
      </c>
      <c r="C63" s="5">
        <v>3</v>
      </c>
      <c r="D63" s="5" t="s">
        <v>14</v>
      </c>
      <c r="E63" s="5">
        <f t="shared" si="8"/>
        <v>5</v>
      </c>
      <c r="F63" s="4">
        <f t="shared" si="9"/>
        <v>15</v>
      </c>
      <c r="G63" s="1"/>
      <c r="H63" s="2"/>
    </row>
    <row r="64" spans="1:8" x14ac:dyDescent="0.25">
      <c r="A64" s="1" t="s">
        <v>90</v>
      </c>
      <c r="B64" s="4" t="s">
        <v>91</v>
      </c>
      <c r="C64" s="5">
        <v>3</v>
      </c>
      <c r="D64" s="5" t="s">
        <v>14</v>
      </c>
      <c r="E64" s="5">
        <f t="shared" si="8"/>
        <v>5</v>
      </c>
      <c r="F64" s="4">
        <f t="shared" si="9"/>
        <v>15</v>
      </c>
      <c r="G64" s="1"/>
      <c r="H64" s="1"/>
    </row>
    <row r="65" spans="1:8" x14ac:dyDescent="0.25">
      <c r="A65" s="1" t="s">
        <v>92</v>
      </c>
      <c r="B65" s="4" t="s">
        <v>93</v>
      </c>
      <c r="C65" s="5">
        <v>3</v>
      </c>
      <c r="D65" s="5" t="s">
        <v>15</v>
      </c>
      <c r="E65" s="5">
        <f t="shared" si="8"/>
        <v>4</v>
      </c>
      <c r="F65" s="4">
        <f t="shared" si="9"/>
        <v>12</v>
      </c>
      <c r="G65" s="1"/>
      <c r="H65" s="1"/>
    </row>
    <row r="66" spans="1:8" x14ac:dyDescent="0.25">
      <c r="A66" s="1"/>
      <c r="B66" s="3" t="s">
        <v>47</v>
      </c>
      <c r="C66" s="4">
        <f>SUM(C60:C65)</f>
        <v>17</v>
      </c>
      <c r="D66" s="1"/>
      <c r="E66" s="1"/>
      <c r="F66" s="4">
        <f>SUM(F60:F65)</f>
        <v>80</v>
      </c>
      <c r="G66" s="8" t="s">
        <v>18</v>
      </c>
      <c r="H66" s="9">
        <f>F66/C66</f>
        <v>4.7058823529411766</v>
      </c>
    </row>
    <row r="67" spans="1:8" x14ac:dyDescent="0.25">
      <c r="A67" s="1"/>
      <c r="B67" s="1"/>
      <c r="C67" s="1"/>
      <c r="D67" s="1"/>
      <c r="E67" s="1"/>
      <c r="F67" s="1"/>
      <c r="G67" s="6" t="s">
        <v>44</v>
      </c>
      <c r="H67" s="10">
        <f>AVERAGE(H53,H39,H25,H12,H66)</f>
        <v>4.4251477624542641</v>
      </c>
    </row>
    <row r="68" spans="1:8" x14ac:dyDescent="0.25">
      <c r="A68" s="1"/>
      <c r="B68" s="1"/>
      <c r="C68" s="1"/>
      <c r="D68" s="1"/>
      <c r="E68" s="1"/>
      <c r="F68" s="1"/>
      <c r="G68" s="1"/>
      <c r="H68" s="1"/>
    </row>
    <row r="69" spans="1:8" x14ac:dyDescent="0.25">
      <c r="A69" s="1"/>
      <c r="B69" s="1"/>
      <c r="C69" s="1"/>
      <c r="D69" s="1"/>
      <c r="E69" s="1"/>
      <c r="F69" s="1"/>
      <c r="G69" s="1"/>
      <c r="H69" s="1"/>
    </row>
    <row r="70" spans="1:8" ht="25.5" customHeight="1" x14ac:dyDescent="0.25">
      <c r="A70" s="11" t="s">
        <v>81</v>
      </c>
      <c r="B70" s="11"/>
      <c r="C70" s="11"/>
      <c r="D70" s="11"/>
      <c r="E70" s="11"/>
      <c r="F70" s="11"/>
      <c r="G70" s="1"/>
      <c r="H70" s="1"/>
    </row>
    <row r="71" spans="1:8" x14ac:dyDescent="0.25">
      <c r="A71" s="1"/>
      <c r="B71" s="1"/>
      <c r="C71" s="1"/>
      <c r="D71" s="1"/>
      <c r="E71" s="1"/>
      <c r="F71" s="1"/>
      <c r="G71" s="1"/>
      <c r="H71" s="1"/>
    </row>
    <row r="72" spans="1:8" x14ac:dyDescent="0.25">
      <c r="A72" s="2" t="s">
        <v>4</v>
      </c>
      <c r="B72" s="2" t="s">
        <v>3</v>
      </c>
      <c r="C72" s="2" t="s">
        <v>0</v>
      </c>
      <c r="D72" s="3" t="s">
        <v>1</v>
      </c>
      <c r="E72" s="3" t="s">
        <v>2</v>
      </c>
      <c r="F72" s="2" t="s">
        <v>17</v>
      </c>
      <c r="G72" s="2"/>
      <c r="H72" s="1"/>
    </row>
    <row r="73" spans="1:8" x14ac:dyDescent="0.25">
      <c r="A73" s="1" t="s">
        <v>95</v>
      </c>
      <c r="B73" s="4" t="s">
        <v>96</v>
      </c>
      <c r="C73" s="5">
        <v>2</v>
      </c>
      <c r="D73" s="5" t="s">
        <v>15</v>
      </c>
      <c r="E73" s="5">
        <f>70-CODE(D73)</f>
        <v>4</v>
      </c>
      <c r="F73" s="4">
        <f>C73*E73</f>
        <v>8</v>
      </c>
      <c r="G73" s="1"/>
      <c r="H73" s="1"/>
    </row>
    <row r="74" spans="1:8" x14ac:dyDescent="0.25">
      <c r="A74" s="1" t="s">
        <v>97</v>
      </c>
      <c r="B74" s="4" t="s">
        <v>98</v>
      </c>
      <c r="C74" s="5">
        <v>3</v>
      </c>
      <c r="D74" s="5" t="s">
        <v>14</v>
      </c>
      <c r="E74" s="5">
        <f t="shared" ref="E74:E79" si="10">70-CODE(D74)</f>
        <v>5</v>
      </c>
      <c r="F74" s="4">
        <f t="shared" ref="F74:F79" si="11">C74*E74</f>
        <v>15</v>
      </c>
      <c r="G74" s="1"/>
      <c r="H74" s="1"/>
    </row>
    <row r="75" spans="1:8" x14ac:dyDescent="0.25">
      <c r="A75" s="1" t="s">
        <v>99</v>
      </c>
      <c r="B75" s="4" t="s">
        <v>100</v>
      </c>
      <c r="C75" s="5">
        <v>3</v>
      </c>
      <c r="D75" s="5" t="s">
        <v>15</v>
      </c>
      <c r="E75" s="5">
        <f t="shared" si="10"/>
        <v>4</v>
      </c>
      <c r="F75" s="4">
        <f t="shared" si="11"/>
        <v>12</v>
      </c>
      <c r="G75" s="1"/>
      <c r="H75" s="1"/>
    </row>
    <row r="76" spans="1:8" x14ac:dyDescent="0.25">
      <c r="A76" s="1" t="s">
        <v>101</v>
      </c>
      <c r="B76" s="4" t="s">
        <v>102</v>
      </c>
      <c r="C76" s="5">
        <v>3</v>
      </c>
      <c r="D76" s="5" t="s">
        <v>15</v>
      </c>
      <c r="E76" s="5">
        <f t="shared" si="10"/>
        <v>4</v>
      </c>
      <c r="F76" s="4">
        <f t="shared" si="11"/>
        <v>12</v>
      </c>
      <c r="G76" s="1"/>
      <c r="H76" s="1"/>
    </row>
    <row r="77" spans="1:8" x14ac:dyDescent="0.25">
      <c r="A77" s="1" t="s">
        <v>103</v>
      </c>
      <c r="B77" s="4" t="s">
        <v>104</v>
      </c>
      <c r="C77" s="5">
        <v>3</v>
      </c>
      <c r="D77" s="5" t="s">
        <v>14</v>
      </c>
      <c r="E77" s="5">
        <f t="shared" si="10"/>
        <v>5</v>
      </c>
      <c r="F77" s="4">
        <f t="shared" si="11"/>
        <v>15</v>
      </c>
      <c r="G77" s="1"/>
      <c r="H77" s="2"/>
    </row>
    <row r="78" spans="1:8" x14ac:dyDescent="0.25">
      <c r="A78" s="1" t="s">
        <v>105</v>
      </c>
      <c r="B78" s="4" t="s">
        <v>106</v>
      </c>
      <c r="C78" s="5">
        <v>3</v>
      </c>
      <c r="D78" s="5" t="s">
        <v>14</v>
      </c>
      <c r="E78" s="5">
        <f t="shared" si="10"/>
        <v>5</v>
      </c>
      <c r="F78" s="4">
        <f t="shared" si="11"/>
        <v>15</v>
      </c>
      <c r="G78" s="1"/>
      <c r="H78" s="1"/>
    </row>
    <row r="79" spans="1:8" x14ac:dyDescent="0.25">
      <c r="A79" s="1" t="s">
        <v>79</v>
      </c>
      <c r="B79" s="4" t="s">
        <v>80</v>
      </c>
      <c r="C79" s="5">
        <v>2</v>
      </c>
      <c r="D79" s="5" t="s">
        <v>14</v>
      </c>
      <c r="E79" s="5">
        <f t="shared" si="10"/>
        <v>5</v>
      </c>
      <c r="F79" s="4">
        <f t="shared" si="11"/>
        <v>10</v>
      </c>
      <c r="G79" s="1"/>
      <c r="H79" s="1"/>
    </row>
    <row r="80" spans="1:8" x14ac:dyDescent="0.25">
      <c r="A80" s="1"/>
      <c r="B80" s="3" t="s">
        <v>47</v>
      </c>
      <c r="C80" s="4">
        <f>SUM(C73:C79)</f>
        <v>19</v>
      </c>
      <c r="D80" s="1"/>
      <c r="E80" s="1"/>
      <c r="F80" s="4">
        <f>SUM(F73:F79)</f>
        <v>87</v>
      </c>
      <c r="G80" s="8" t="s">
        <v>18</v>
      </c>
      <c r="H80" s="9">
        <f>F80/C80</f>
        <v>4.5789473684210522</v>
      </c>
    </row>
    <row r="81" spans="1:8" x14ac:dyDescent="0.25">
      <c r="A81" s="1"/>
      <c r="B81" s="1"/>
      <c r="C81" s="1"/>
      <c r="D81" s="1"/>
      <c r="E81" s="1"/>
      <c r="F81" s="1"/>
      <c r="G81" s="6" t="s">
        <v>44</v>
      </c>
      <c r="H81" s="10">
        <f>AVERAGE(H66,H53,H39,H25,H80,H12)</f>
        <v>4.4507810301153947</v>
      </c>
    </row>
    <row r="85" spans="1:8" x14ac:dyDescent="0.25">
      <c r="A85" s="11" t="s">
        <v>108</v>
      </c>
      <c r="B85" s="11"/>
      <c r="C85" s="11"/>
      <c r="D85" s="11"/>
      <c r="E85" s="11"/>
      <c r="F85" s="11"/>
      <c r="G85" s="1"/>
      <c r="H85" s="1"/>
    </row>
    <row r="86" spans="1:8" x14ac:dyDescent="0.25">
      <c r="A86" s="1"/>
      <c r="B86" s="1"/>
      <c r="C86" s="1"/>
      <c r="D86" s="1"/>
      <c r="E86" s="1"/>
      <c r="F86" s="1"/>
      <c r="G86" s="1"/>
      <c r="H86" s="1"/>
    </row>
    <row r="87" spans="1:8" x14ac:dyDescent="0.25">
      <c r="A87" s="2" t="s">
        <v>4</v>
      </c>
      <c r="B87" s="2" t="s">
        <v>3</v>
      </c>
      <c r="C87" s="2" t="s">
        <v>0</v>
      </c>
      <c r="D87" s="3" t="s">
        <v>1</v>
      </c>
      <c r="E87" s="3" t="s">
        <v>2</v>
      </c>
      <c r="F87" s="2" t="s">
        <v>17</v>
      </c>
      <c r="G87" s="2"/>
      <c r="H87" s="1"/>
    </row>
    <row r="88" spans="1:8" x14ac:dyDescent="0.25">
      <c r="A88" s="1"/>
      <c r="B88" s="4"/>
      <c r="C88" s="5">
        <v>2</v>
      </c>
      <c r="D88" s="5" t="s">
        <v>15</v>
      </c>
      <c r="E88" s="5">
        <f>70-CODE(D88)</f>
        <v>4</v>
      </c>
      <c r="F88" s="4">
        <f>C88*E88</f>
        <v>8</v>
      </c>
      <c r="G88" s="1"/>
      <c r="H88" s="1"/>
    </row>
    <row r="89" spans="1:8" x14ac:dyDescent="0.25">
      <c r="A89" s="1"/>
      <c r="B89" s="4"/>
      <c r="C89" s="5">
        <v>3</v>
      </c>
      <c r="D89" s="5" t="s">
        <v>14</v>
      </c>
      <c r="E89" s="5">
        <f t="shared" ref="E89:E93" si="12">70-CODE(D89)</f>
        <v>5</v>
      </c>
      <c r="F89" s="4">
        <f t="shared" ref="F89:F93" si="13">C89*E89</f>
        <v>15</v>
      </c>
      <c r="G89" s="1"/>
      <c r="H89" s="1"/>
    </row>
    <row r="90" spans="1:8" x14ac:dyDescent="0.25">
      <c r="A90" s="1"/>
      <c r="B90" s="4"/>
      <c r="C90" s="5">
        <v>3</v>
      </c>
      <c r="D90" s="5" t="s">
        <v>14</v>
      </c>
      <c r="E90" s="5">
        <f t="shared" si="12"/>
        <v>5</v>
      </c>
      <c r="F90" s="4">
        <f t="shared" si="13"/>
        <v>15</v>
      </c>
      <c r="G90" s="1"/>
      <c r="H90" s="1"/>
    </row>
    <row r="91" spans="1:8" x14ac:dyDescent="0.25">
      <c r="A91" s="1"/>
      <c r="B91" s="4"/>
      <c r="C91" s="5">
        <v>3</v>
      </c>
      <c r="D91" s="5" t="s">
        <v>14</v>
      </c>
      <c r="E91" s="5">
        <f t="shared" si="12"/>
        <v>5</v>
      </c>
      <c r="F91" s="4">
        <f t="shared" si="13"/>
        <v>15</v>
      </c>
      <c r="G91" s="1"/>
      <c r="H91" s="2"/>
    </row>
    <row r="92" spans="1:8" x14ac:dyDescent="0.25">
      <c r="A92" s="1"/>
      <c r="B92" s="4"/>
      <c r="C92" s="5">
        <v>3</v>
      </c>
      <c r="D92" s="5" t="s">
        <v>14</v>
      </c>
      <c r="E92" s="5">
        <f t="shared" si="12"/>
        <v>5</v>
      </c>
      <c r="F92" s="4">
        <f t="shared" si="13"/>
        <v>15</v>
      </c>
      <c r="G92" s="1"/>
      <c r="H92" s="1"/>
    </row>
    <row r="93" spans="1:8" x14ac:dyDescent="0.25">
      <c r="A93" s="1"/>
      <c r="B93" s="4"/>
      <c r="C93" s="5">
        <v>3</v>
      </c>
      <c r="D93" s="5" t="s">
        <v>15</v>
      </c>
      <c r="E93" s="5">
        <f t="shared" si="12"/>
        <v>4</v>
      </c>
      <c r="F93" s="4">
        <f t="shared" si="13"/>
        <v>12</v>
      </c>
      <c r="G93" s="1"/>
      <c r="H93" s="1"/>
    </row>
    <row r="94" spans="1:8" x14ac:dyDescent="0.25">
      <c r="A94" s="1"/>
      <c r="B94" s="3" t="s">
        <v>47</v>
      </c>
      <c r="C94" s="4">
        <f>SUM(C88:C93)</f>
        <v>17</v>
      </c>
      <c r="D94" s="1"/>
      <c r="E94" s="1"/>
      <c r="F94" s="4">
        <f>SUM(F88:F93)</f>
        <v>80</v>
      </c>
      <c r="G94" s="8" t="s">
        <v>18</v>
      </c>
      <c r="H94" s="9">
        <f>F94/C94</f>
        <v>4.7058823529411766</v>
      </c>
    </row>
    <row r="95" spans="1:8" x14ac:dyDescent="0.25">
      <c r="A95" s="1"/>
      <c r="B95" s="1"/>
      <c r="C95" s="1"/>
      <c r="D95" s="1"/>
      <c r="E95" s="1"/>
      <c r="F95" s="1"/>
      <c r="G95" s="6" t="s">
        <v>44</v>
      </c>
      <c r="H95" s="10">
        <f>AVERAGE(H81,H67,H53,H40,H94)</f>
        <v>4.4531245895487377</v>
      </c>
    </row>
    <row r="96" spans="1:8" x14ac:dyDescent="0.25">
      <c r="A96" s="1"/>
      <c r="B96" s="1"/>
      <c r="C96" s="1"/>
      <c r="D96" s="1"/>
      <c r="E96" s="1"/>
      <c r="F96" s="1"/>
      <c r="G96" s="1"/>
      <c r="H96" s="1"/>
    </row>
    <row r="97" spans="1:8" x14ac:dyDescent="0.25">
      <c r="A97" s="1"/>
      <c r="B97" s="1"/>
      <c r="C97" s="1"/>
      <c r="D97" s="1"/>
      <c r="E97" s="1"/>
      <c r="F97" s="1"/>
      <c r="G97" s="1"/>
      <c r="H97" s="1"/>
    </row>
    <row r="98" spans="1:8" x14ac:dyDescent="0.25">
      <c r="A98" s="11" t="s">
        <v>109</v>
      </c>
      <c r="B98" s="11"/>
      <c r="C98" s="11"/>
      <c r="D98" s="11"/>
      <c r="E98" s="11"/>
      <c r="F98" s="11"/>
      <c r="G98" s="1"/>
      <c r="H98" s="1"/>
    </row>
    <row r="99" spans="1:8" x14ac:dyDescent="0.25">
      <c r="A99" s="1"/>
      <c r="B99" s="1"/>
      <c r="C99" s="1"/>
      <c r="D99" s="1"/>
      <c r="E99" s="1"/>
      <c r="F99" s="1"/>
      <c r="G99" s="1"/>
      <c r="H99" s="1"/>
    </row>
    <row r="100" spans="1:8" x14ac:dyDescent="0.25">
      <c r="A100" s="2" t="s">
        <v>4</v>
      </c>
      <c r="B100" s="2" t="s">
        <v>3</v>
      </c>
      <c r="C100" s="2" t="s">
        <v>0</v>
      </c>
      <c r="D100" s="3" t="s">
        <v>1</v>
      </c>
      <c r="E100" s="3" t="s">
        <v>2</v>
      </c>
      <c r="F100" s="2" t="s">
        <v>17</v>
      </c>
      <c r="G100" s="2"/>
      <c r="H100" s="1"/>
    </row>
    <row r="101" spans="1:8" x14ac:dyDescent="0.25">
      <c r="A101" s="1"/>
      <c r="B101" s="4"/>
      <c r="C101" s="5">
        <v>2</v>
      </c>
      <c r="D101" s="5" t="s">
        <v>15</v>
      </c>
      <c r="E101" s="5">
        <f>70-CODE(D101)</f>
        <v>4</v>
      </c>
      <c r="F101" s="4">
        <f>C101*E101</f>
        <v>8</v>
      </c>
      <c r="G101" s="1"/>
      <c r="H101" s="1"/>
    </row>
    <row r="102" spans="1:8" x14ac:dyDescent="0.25">
      <c r="A102" s="1"/>
      <c r="B102" s="4"/>
      <c r="C102" s="5">
        <v>3</v>
      </c>
      <c r="D102" s="5" t="s">
        <v>14</v>
      </c>
      <c r="E102" s="5">
        <f t="shared" ref="E102:E107" si="14">70-CODE(D102)</f>
        <v>5</v>
      </c>
      <c r="F102" s="4">
        <f t="shared" ref="F102:F107" si="15">C102*E102</f>
        <v>15</v>
      </c>
      <c r="G102" s="1"/>
      <c r="H102" s="1"/>
    </row>
    <row r="103" spans="1:8" x14ac:dyDescent="0.25">
      <c r="A103" s="1"/>
      <c r="B103" s="4"/>
      <c r="C103" s="5">
        <v>3</v>
      </c>
      <c r="D103" s="5" t="s">
        <v>15</v>
      </c>
      <c r="E103" s="5">
        <f t="shared" si="14"/>
        <v>4</v>
      </c>
      <c r="F103" s="4">
        <f t="shared" si="15"/>
        <v>12</v>
      </c>
      <c r="G103" s="1"/>
      <c r="H103" s="1"/>
    </row>
    <row r="104" spans="1:8" x14ac:dyDescent="0.25">
      <c r="A104" s="1"/>
      <c r="B104" s="4"/>
      <c r="C104" s="5">
        <v>3</v>
      </c>
      <c r="D104" s="5" t="s">
        <v>15</v>
      </c>
      <c r="E104" s="5">
        <f t="shared" si="14"/>
        <v>4</v>
      </c>
      <c r="F104" s="4">
        <f t="shared" si="15"/>
        <v>12</v>
      </c>
      <c r="G104" s="1"/>
      <c r="H104" s="1"/>
    </row>
    <row r="105" spans="1:8" x14ac:dyDescent="0.25">
      <c r="A105" s="1"/>
      <c r="B105" s="4"/>
      <c r="C105" s="5">
        <v>3</v>
      </c>
      <c r="D105" s="5" t="s">
        <v>14</v>
      </c>
      <c r="E105" s="5">
        <f t="shared" si="14"/>
        <v>5</v>
      </c>
      <c r="F105" s="4">
        <f t="shared" si="15"/>
        <v>15</v>
      </c>
      <c r="G105" s="1"/>
      <c r="H105" s="2"/>
    </row>
    <row r="106" spans="1:8" x14ac:dyDescent="0.25">
      <c r="A106" s="1"/>
      <c r="B106" s="4"/>
      <c r="C106" s="5">
        <v>3</v>
      </c>
      <c r="D106" s="5" t="s">
        <v>14</v>
      </c>
      <c r="E106" s="5">
        <f t="shared" si="14"/>
        <v>5</v>
      </c>
      <c r="F106" s="4">
        <f t="shared" si="15"/>
        <v>15</v>
      </c>
      <c r="G106" s="1"/>
      <c r="H106" s="1"/>
    </row>
    <row r="107" spans="1:8" x14ac:dyDescent="0.25">
      <c r="A107" s="1"/>
      <c r="B107" s="4"/>
      <c r="C107" s="5">
        <v>2</v>
      </c>
      <c r="D107" s="5" t="s">
        <v>14</v>
      </c>
      <c r="E107" s="5">
        <f t="shared" si="14"/>
        <v>5</v>
      </c>
      <c r="F107" s="4">
        <f t="shared" si="15"/>
        <v>10</v>
      </c>
      <c r="G107" s="1"/>
      <c r="H107" s="1"/>
    </row>
    <row r="108" spans="1:8" x14ac:dyDescent="0.25">
      <c r="A108" s="1"/>
      <c r="B108" s="3" t="s">
        <v>47</v>
      </c>
      <c r="C108" s="4">
        <f>SUM(C101:C107)</f>
        <v>19</v>
      </c>
      <c r="D108" s="1"/>
      <c r="E108" s="1"/>
      <c r="F108" s="4">
        <f>SUM(F101:F107)</f>
        <v>87</v>
      </c>
      <c r="G108" s="8" t="s">
        <v>18</v>
      </c>
      <c r="H108" s="9">
        <f>F108/C108</f>
        <v>4.5789473684210522</v>
      </c>
    </row>
    <row r="109" spans="1:8" x14ac:dyDescent="0.25">
      <c r="A109" s="1"/>
      <c r="B109" s="1"/>
      <c r="C109" s="1"/>
      <c r="D109" s="1"/>
      <c r="E109" s="1"/>
      <c r="F109" s="1"/>
      <c r="G109" s="6" t="s">
        <v>44</v>
      </c>
      <c r="H109" s="10">
        <f>AVERAGE(H94,H81,H67,H53,H108,H40)</f>
        <v>4.4740950526941239</v>
      </c>
    </row>
  </sheetData>
  <mergeCells count="9">
    <mergeCell ref="A85:F85"/>
    <mergeCell ref="A98:F98"/>
    <mergeCell ref="A57:F57"/>
    <mergeCell ref="A70:F70"/>
    <mergeCell ref="J2:K2"/>
    <mergeCell ref="A1:F1"/>
    <mergeCell ref="A15:F15"/>
    <mergeCell ref="A29:F29"/>
    <mergeCell ref="A43:F43"/>
  </mergeCells>
  <pageMargins left="0.25" right="0.21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Ardo</dc:creator>
  <cp:lastModifiedBy>Shamsiyya</cp:lastModifiedBy>
  <cp:lastPrinted>2015-10-21T22:00:27Z</cp:lastPrinted>
  <dcterms:created xsi:type="dcterms:W3CDTF">2015-01-08T22:53:03Z</dcterms:created>
  <dcterms:modified xsi:type="dcterms:W3CDTF">2019-04-01T18:54:35Z</dcterms:modified>
</cp:coreProperties>
</file>